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16" i="3"/>
  <c r="AY60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<sst xmlns="http://schemas.openxmlformats.org/spreadsheetml/2006/main" count="3243" uniqueCount="888">
  <si>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</si>
  <si>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</si>
  <si>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</si>
  <si>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</si>
  <si>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</si>
  <si>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</si>
  <si>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</si>
  <si>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</si>
  <si>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</si>
  <si>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</si>
  <si>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</si>
  <si>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</si>
  <si>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</si>
  <si>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</si>
  <si>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</si>
  <si>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</si>
  <si>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</si>
  <si>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</si>
  <si>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</si>
  <si>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</si>
  <si>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</si>
  <si>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</si>
  <si>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</si>
  <si>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</si>
  <si>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</si>
  <si>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</si>
  <si>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</si>
  <si>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</si>
  <si>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</si>
  <si>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</si>
  <si>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</si>
  <si>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</si>
  <si>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</si>
  <si>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</si>
  <si>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</si>
  <si>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</si>
  <si>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</si>
  <si>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</si>
  <si>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</si>
  <si>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</si>
  <si>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</si>
  <si>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</si>
  <si>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</si>
  <si>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</si>
  <si>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</si>
  <si>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</si>
  <si>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</si>
  <si>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</si>
  <si>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</si>
  <si>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</si>
  <si>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</si>
  <si>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</si>
  <si>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</si>
  <si>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</si>
  <si>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</si>
  <si>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</si>
  <si>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</si>
  <si>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</si>
  <si>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</si>
  <si>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</si>
  <si>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</si>
  <si>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</si>
  <si>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</si>
  <si>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</si>
  <si>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</si>
  <si>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</si>
  <si>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</si>
  <si>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</si>
  <si>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</si>
  <si>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</si>
  <si>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</si>
  <si>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</si>
  <si>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</si>
  <si>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</si>
  <si>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</si>
  <si>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</si>
  <si>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</si>
  <si>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</si>
  <si>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</si>
  <si>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</si>
  <si>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</si>
  <si>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</si>
  <si>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</si>
  <si>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</si>
  <si>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</si>
  <si>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</si>
  <si>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</si>
  <si>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</si>
  <si>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</si>
  <si>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</si>
  <si>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</si>
  <si>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</si>
  <si>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</si>
  <si>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</si>
  <si>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</si>
  <si>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</si>
  <si>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</si>
  <si>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</si>
  <si>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</si>
  <si>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</si>
  <si>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</si>
  <si>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</si>
  <si>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</si>
  <si>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</si>
  <si>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</si>
  <si>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</si>
  <si>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</si>
  <si>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</si>
  <si>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</si>
  <si>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</si>
  <si>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</si>
  <si>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</si>
  <si>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</si>
  <si>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</si>
  <si>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</si>
  <si>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</si>
  <si>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</si>
  <si>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</si>
  <si>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</si>
  <si>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</si>
  <si>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</si>
  <si>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</si>
  <si>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</si>
  <si>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</si>
  <si>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</si>
  <si>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</si>
  <si>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</si>
  <si>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</si>
  <si>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</si>
  <si>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</si>
  <si>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</si>
  <si>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</si>
  <si>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</si>
  <si>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</si>
  <si>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</si>
  <si>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</si>
  <si>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</si>
  <si>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</si>
  <si>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</si>
  <si>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</si>
  <si>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</si>
  <si>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</si>
  <si>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</si>
  <si>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</si>
  <si>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</si>
  <si>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</si>
  <si>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</si>
  <si>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</si>
  <si>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</si>
  <si>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</si>
  <si>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</si>
  <si>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</si>
  <si>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</si>
  <si>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</si>
  <si>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</si>
  <si>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</si>
  <si>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</si>
  <si>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</si>
  <si>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</si>
  <si>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</si>
  <si>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</si>
  <si>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</si>
  <si>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</si>
  <si>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</si>
  <si>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</si>
  <si>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</si>
  <si>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</si>
  <si>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</si>
  <si>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</si>
  <si>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</si>
  <si>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</si>
  <si>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</si>
  <si>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</si>
  <si>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</si>
  <si>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</si>
  <si>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</si>
  <si>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</si>
  <si>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</si>
  <si>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</si>
  <si>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</si>
  <si>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</si>
  <si>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</si>
  <si>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</si>
  <si>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</si>
  <si>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</si>
  <si>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</si>
  <si>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</si>
  <si>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</si>
  <si>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</si>
  <si>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</si>
  <si>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</si>
  <si>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</si>
  <si>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</si>
  <si>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</si>
  <si>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</si>
  <si>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</si>
  <si>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</si>
  <si>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</si>
  <si>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</si>
  <si>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</si>
  <si>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</si>
  <si>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</si>
  <si>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</si>
  <si>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</si>
  <si>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</si>
  <si>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</si>
  <si>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</si>
  <si>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</si>
  <si>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</si>
  <si>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</si>
  <si>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</si>
  <si>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</si>
  <si>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</si>
  <si>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</si>
  <si>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</si>
  <si>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</si>
  <si>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</si>
  <si>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</si>
  <si>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</si>
  <si>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</si>
  <si>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</si>
  <si>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</si>
  <si>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</si>
  <si>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</si>
  <si>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</si>
  <si>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</si>
  <si>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</si>
  <si>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</si>
  <si>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</si>
  <si>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</si>
  <si>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</si>
  <si>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</si>
  <si>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</si>
  <si>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</si>
  <si>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</si>
  <si>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</si>
  <si>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</si>
  <si>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</si>
  <si>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</si>
  <si>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</si>
  <si>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</si>
  <si>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</si>
  <si>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</si>
  <si>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</si>
  <si>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</si>
  <si>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</si>
  <si>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</si>
  <si>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</si>
  <si>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</si>
  <si>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</si>
  <si>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</si>
  <si>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</si>
  <si>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</si>
  <si>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</si>
  <si>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</si>
  <si>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</si>
  <si>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</si>
  <si>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</si>
  <si>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</si>
  <si>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</si>
  <si>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</si>
  <si>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</si>
  <si>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</si>
  <si>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</si>
  <si>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</si>
  <si>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</si>
  <si>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</si>
  <si>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</si>
  <si>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</si>
  <si>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</si>
  <si>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</si>
  <si>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</si>
  <si>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</si>
  <si>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</si>
  <si>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</si>
  <si>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</si>
  <si>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</si>
  <si>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</si>
  <si>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</si>
  <si>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</si>
  <si>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</si>
  <si>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</si>
  <si>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</si>
  <si>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</si>
  <si>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</si>
  <si>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</si>
  <si>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</si>
  <si>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</si>
  <si>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</si>
  <si>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</si>
  <si>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</si>
  <si>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</si>
  <si>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</si>
  <si>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</si>
  <si>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</si>
  <si>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</si>
  <si>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</si>
  <si>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</si>
  <si>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</si>
  <si>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</si>
  <si>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</si>
  <si>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</si>
  <si>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</si>
  <si>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</si>
  <si>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</si>
  <si>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</si>
  <si>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</si>
  <si>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</si>
  <si>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</si>
  <si>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</si>
  <si>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</si>
  <si>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</si>
  <si>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</si>
  <si>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</si>
  <si>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</si>
  <si>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</si>
  <si>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</si>
  <si>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</si>
  <si>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</si>
  <si>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</si>
  <si>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</si>
  <si>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</si>
  <si>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</si>
  <si>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</si>
  <si>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</si>
  <si>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</si>
  <si>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</si>
  <si>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</si>
  <si>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</si>
  <si>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</si>
  <si>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</si>
  <si>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</si>
  <si>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</si>
  <si>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</si>
  <si>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</si>
  <si>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</si>
  <si>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</si>
  <si>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</si>
  <si>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</si>
  <si>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</si>
  <si>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</si>
  <si>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</si>
  <si>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</si>
  <si>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</si>
  <si>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</si>
  <si>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</si>
  <si>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</si>
  <si>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</si>
  <si>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</si>
  <si>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</si>
  <si>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</si>
  <si>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</si>
  <si>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</si>
  <si>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</si>
  <si>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</si>
  <si>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</si>
  <si>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</si>
  <si>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</si>
  <si>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</si>
  <si>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</si>
  <si>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</si>
  <si>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</si>
  <si>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</si>
  <si>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</si>
  <si>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</si>
  <si>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</si>
  <si>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</si>
  <si>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</si>
  <si>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</si>
  <si>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</si>
  <si>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</si>
  <si>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</si>
  <si>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</si>
  <si>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</si>
  <si>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</si>
  <si>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</si>
  <si>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</si>
  <si>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</si>
  <si>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</si>
  <si>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</si>
  <si>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</si>
  <si>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</si>
  <si>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</si>
  <si>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</si>
  <si>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</si>
  <si>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</si>
  <si>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</si>
  <si>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</si>
  <si>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</si>
  <si>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</si>
  <si>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</si>
  <si>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</si>
  <si>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</si>
  <si>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</si>
  <si>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</si>
  <si>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</si>
  <si>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</si>
  <si>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</si>
  <si>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</si>
  <si>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</si>
  <si>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</si>
  <si>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</si>
  <si>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</si>
  <si>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</si>
  <si>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</si>
  <si>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</si>
  <si>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</si>
  <si>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</si>
  <si>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</si>
  <si>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</si>
  <si>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</si>
  <si>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</si>
  <si>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</si>
  <si>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</si>
  <si>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</si>
  <si>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</si>
  <si>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</si>
  <si>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</si>
  <si>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</si>
  <si>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</si>
  <si>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</si>
  <si>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</si>
  <si>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</si>
  <si>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</si>
  <si>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</si>
  <si>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</si>
  <si>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</si>
  <si>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</si>
  <si>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</si>
  <si>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</si>
  <si>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</si>
  <si>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</si>
  <si>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</si>
  <si>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</si>
  <si>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</si>
  <si>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</si>
  <si>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</si>
  <si>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</si>
  <si>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</si>
  <si>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</si>
  <si>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</si>
  <si>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</si>
  <si>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</si>
  <si>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</si>
  <si>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</si>
  <si>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</si>
  <si>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</si>
  <si>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</si>
  <si>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</si>
  <si>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</si>
  <si>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</si>
  <si>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</si>
  <si>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</si>
  <si>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</si>
  <si>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</si>
  <si>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</si>
  <si>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</si>
  <si>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</si>
  <si>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</si>
  <si>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</si>
  <si>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</si>
  <si>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</si>
  <si>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</si>
  <si>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</si>
  <si>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</si>
  <si>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</si>
  <si>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</si>
  <si>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</si>
  <si>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</si>
  <si>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</si>
  <si>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</si>
  <si>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</si>
  <si>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</si>
  <si>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</si>
  <si>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</si>
  <si>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</si>
  <si>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</si>
  <si>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</si>
  <si>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</si>
  <si>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</si>
  <si>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</si>
  <si>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</si>
  <si>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</si>
  <si>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</si>
  <si>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</si>
  <si>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</si>
  <si>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</si>
  <si>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</si>
  <si>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</si>
  <si>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</si>
  <si>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</si>
  <si>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</si>
  <si>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</si>
  <si>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</si>
  <si>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</si>
  <si>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</si>
  <si>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</si>
  <si>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</si>
  <si>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</si>
  <si>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</si>
  <si>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</si>
  <si>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</si>
  <si>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</si>
  <si>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</si>
  <si>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</si>
  <si>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</si>
  <si>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</si>
  <si>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</si>
  <si>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</si>
  <si>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</si>
  <si>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</si>
  <si>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</si>
  <si>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</si>
  <si>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</si>
  <si>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</si>
  <si>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</si>
  <si>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</si>
  <si>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</si>
  <si>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</si>
  <si>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</si>
  <si>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</si>
  <si>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</si>
  <si>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</si>
  <si>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</si>
  <si>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</si>
  <si>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</si>
  <si>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</si>
  <si>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</si>
  <si>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</si>
  <si>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</si>
  <si>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</si>
  <si>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</si>
  <si>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</si>
  <si>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</si>
  <si>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</si>
  <si>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</si>
  <si>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</si>
  <si>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</si>
  <si>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</si>
  <si>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</si>
  <si>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</si>
  <si>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</si>
  <si>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</si>
  <si>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</si>
  <si>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</si>
  <si>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</si>
  <si>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</si>
  <si>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</si>
  <si>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</si>
  <si>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</si>
  <si>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</si>
  <si>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</si>
  <si>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</si>
  <si>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</si>
  <si>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</si>
  <si>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</si>
  <si>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</si>
  <si>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</si>
  <si>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</si>
  <si>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</si>
  <si>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</si>
  <si>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</si>
  <si>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</si>
  <si>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</si>
  <si>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</si>
  <si>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</si>
  <si>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</si>
  <si>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</si>
  <si>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</si>
  <si>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</si>
  <si>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</si>
  <si>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</si>
  <si>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</si>
  <si>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</si>
  <si>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</si>
  <si>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</si>
  <si>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</si>
  <si>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</si>
  <si>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</si>
  <si>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</si>
  <si>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</si>
  <si>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</si>
  <si>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</si>
  <si>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</si>
  <si>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</si>
  <si>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</si>
  <si>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</si>
  <si>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</si>
  <si>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</si>
  <si>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</si>
  <si>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</si>
  <si>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</si>
  <si>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</si>
  <si>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</si>
  <si>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</si>
  <si>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</si>
  <si>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</si>
  <si>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</si>
  <si>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</si>
  <si>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</si>
  <si>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</si>
  <si>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</si>
  <si>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</si>
  <si>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</si>
  <si>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</si>
  <si>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</si>
  <si>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</si>
  <si>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</si>
  <si>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</si>
  <si>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</si>
  <si>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</si>
  <si>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</si>
  <si>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</si>
  <si>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</si>
  <si>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</si>
  <si>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</si>
  <si>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</si>
  <si>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</si>
  <si>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</si>
  <si>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</si>
  <si>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</si>
  <si>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</si>
  <si>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</si>
  <si>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</si>
  <si>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</si>
  <si>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</si>
  <si>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</si>
  <si>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</si>
  <si>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</si>
  <si>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</si>
  <si>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</si>
  <si>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</si>
  <si>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</si>
  <si>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</si>
  <si>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</si>
  <si>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</si>
  <si>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</si>
  <si>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</si>
  <si>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</si>
  <si>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</si>
  <si>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</si>
  <si>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</si>
  <si>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</si>
  <si>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</si>
  <si>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</si>
  <si>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</si>
  <si>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</si>
  <si>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</si>
  <si>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</si>
  <si>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</si>
  <si>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</si>
  <si>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</si>
  <si>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</si>
  <si>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</si>
  <si>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</si>
  <si>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</si>
  <si>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</si>
  <si>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</si>
  <si>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</si>
  <si>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</si>
  <si>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</si>
  <si>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</si>
  <si>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</si>
  <si>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</si>
  <si>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</si>
  <si>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</si>
  <si>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</si>
  <si>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</si>
  <si>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</si>
  <si>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</si>
  <si>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</si>
  <si>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</si>
  <si>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</si>
  <si>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</si>
  <si>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</si>
  <si>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</si>
  <si>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</si>
  <si>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</si>
  <si>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</si>
  <si>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</si>
  <si>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</si>
  <si>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</si>
  <si>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</si>
  <si>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</si>
  <si>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</si>
  <si>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</si>
  <si>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</si>
  <si>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</si>
  <si>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</si>
  <si>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</si>
  <si>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</si>
  <si>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</si>
  <si>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</si>
  <si>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</si>
  <si>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</si>
  <si>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</si>
  <si>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</si>
  <si>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</si>
  <si>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</si>
  <si>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</si>
  <si>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</si>
  <si>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</si>
  <si>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</si>
  <si>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</si>
  <si>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</si>
  <si>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</si>
  <si>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環境保健サーベイランス調査（健康影響等調査）</t>
  </si>
  <si>
    <t>環境保健部</t>
  </si>
  <si>
    <t>室長　黒羽　真吾</t>
  </si>
  <si>
    <t>平成8年度</t>
  </si>
  <si>
    <t>終了予定なし</t>
  </si>
  <si>
    <t>環境保健企画管理課保健業務室</t>
  </si>
  <si>
    <t>公害健康被害の補償等に関する法律
昭和62年9月国会附帯決議、平成30年3月国会附帯決議等</t>
  </si>
  <si>
    <t>昭和61年10月30日付け中央公害対策審議会答申
「公害健康被害補償法第1種地域のあり方等について」</t>
  </si>
  <si>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等を行いその適用の可能性を検討する。</t>
  </si>
  <si>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を本調査へ追加することの検討を行う。
</t>
  </si>
  <si>
    <t>-</t>
  </si>
  <si>
    <t>環境保全調査等委託費</t>
  </si>
  <si>
    <t>環境保全調査等地方公共団体委託費</t>
  </si>
  <si>
    <t>環境保全調査費</t>
  </si>
  <si>
    <t>諸謝金</t>
  </si>
  <si>
    <t>委員等旅費</t>
  </si>
  <si>
    <t>本調査結果を活用している自治体の数</t>
  </si>
  <si>
    <t>自治体</t>
  </si>
  <si>
    <t>●●</t>
    <phoneticPr fontId="5"/>
  </si>
  <si>
    <t>３歳児を対象とした調査対象者の同意率</t>
  </si>
  <si>
    <t>%</t>
  </si>
  <si>
    <t>６歳児を対象とした調査対象者の同意率</t>
  </si>
  <si>
    <t>X/Y
　X＝健康モニタリング及び入力業務に係る執行額（百万円）
　Y＝同意者数（人）　　　　　　　　　　　　　　　　　　　　　　　　　　　　　　　</t>
    <phoneticPr fontId="5"/>
  </si>
  <si>
    <t>円</t>
  </si>
  <si>
    <t>百万円/人</t>
    <phoneticPr fontId="5"/>
  </si>
  <si>
    <t>145.5/142,642</t>
  </si>
  <si>
    <t>／　</t>
    <phoneticPr fontId="5"/>
  </si>
  <si>
    <t>　　/</t>
    <phoneticPr fontId="5"/>
  </si>
  <si>
    <t>／　　　　　　　　　　　　　　</t>
    <phoneticPr fontId="5"/>
  </si>
  <si>
    <t>7.環境保健対策の推進</t>
  </si>
  <si>
    <t>環境保健施策基礎調査の着実な実施（調査対象者数及び調査対象者の同意率（３歳児調査））</t>
  </si>
  <si>
    <t>環境保健施策基礎調査の着実な実施（調査対象者数及び調査対象者の同意率（６歳児調査））</t>
  </si>
  <si>
    <t>215</t>
  </si>
  <si>
    <t>224</t>
  </si>
  <si>
    <t>265</t>
  </si>
  <si>
    <t>262</t>
  </si>
  <si>
    <t>256</t>
  </si>
  <si>
    <t>241</t>
  </si>
  <si>
    <t>0257</t>
  </si>
  <si>
    <t>0259</t>
  </si>
  <si>
    <t>○</t>
  </si>
  <si>
    <t>A.尼崎市</t>
    <rPh sb="2" eb="5">
      <t>アマガサキシ</t>
    </rPh>
    <phoneticPr fontId="5"/>
  </si>
  <si>
    <t>C.（一社）環境情報科学センター</t>
    <rPh sb="3" eb="4">
      <t>イッ</t>
    </rPh>
    <rPh sb="4" eb="5">
      <t>シャ</t>
    </rPh>
    <rPh sb="6" eb="8">
      <t>カンキョウ</t>
    </rPh>
    <rPh sb="8" eb="10">
      <t>ジョウホウ</t>
    </rPh>
    <rPh sb="10" eb="12">
      <t>カガク</t>
    </rPh>
    <phoneticPr fontId="5"/>
  </si>
  <si>
    <t>賃金</t>
    <rPh sb="0" eb="2">
      <t>チンギン</t>
    </rPh>
    <phoneticPr fontId="5"/>
  </si>
  <si>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5"/>
  </si>
  <si>
    <t>報償費</t>
    <rPh sb="0" eb="3">
      <t>ホウショウヒ</t>
    </rPh>
    <phoneticPr fontId="5"/>
  </si>
  <si>
    <t>調査保健師謝金、調査協力者への謝礼</t>
    <rPh sb="0" eb="2">
      <t>チョウサ</t>
    </rPh>
    <rPh sb="2" eb="5">
      <t>ホケンシ</t>
    </rPh>
    <rPh sb="5" eb="7">
      <t>シャキン</t>
    </rPh>
    <rPh sb="8" eb="10">
      <t>チョウサ</t>
    </rPh>
    <rPh sb="10" eb="13">
      <t>キョウリョクシャ</t>
    </rPh>
    <rPh sb="15" eb="17">
      <t>シャレイ</t>
    </rPh>
    <phoneticPr fontId="5"/>
  </si>
  <si>
    <t>需用費</t>
    <rPh sb="0" eb="3">
      <t>ジュヨウヒ</t>
    </rPh>
    <phoneticPr fontId="5"/>
  </si>
  <si>
    <t>人件費</t>
    <rPh sb="0" eb="3">
      <t>ジンケンヒ</t>
    </rPh>
    <phoneticPr fontId="5"/>
  </si>
  <si>
    <t xml:space="preserve">                                           
   【随意契約(少額)・再委託】                                        
</t>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</si>
  <si>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</si>
  <si>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外注費</t>
    <rPh sb="0" eb="3">
      <t>ガイチュウヒ</t>
    </rPh>
    <phoneticPr fontId="5"/>
  </si>
  <si>
    <t>印刷製本費</t>
    <rPh sb="0" eb="2">
      <t>インサツ</t>
    </rPh>
    <rPh sb="2" eb="4">
      <t>セイホン</t>
    </rPh>
    <rPh sb="4" eb="5">
      <t>ヒ</t>
    </rPh>
    <phoneticPr fontId="5"/>
  </si>
  <si>
    <t>消費税及び地方消費税</t>
    <rPh sb="0" eb="3">
      <t>ショウヒゼイ</t>
    </rPh>
    <rPh sb="3" eb="4">
      <t>オヨ</t>
    </rPh>
    <rPh sb="5" eb="7">
      <t>チホウ</t>
    </rPh>
    <rPh sb="7" eb="10">
      <t>ショウヒゼイ</t>
    </rPh>
    <phoneticPr fontId="5"/>
  </si>
  <si>
    <t>一般管理費</t>
    <rPh sb="0" eb="2">
      <t>イッパン</t>
    </rPh>
    <rPh sb="2" eb="5">
      <t>カンリヒ</t>
    </rPh>
    <phoneticPr fontId="5"/>
  </si>
  <si>
    <t>その他</t>
    <rPh sb="2" eb="3">
      <t>タ</t>
    </rPh>
    <phoneticPr fontId="5"/>
  </si>
  <si>
    <t>賃金</t>
    <rPh sb="0" eb="2">
      <t>チンギン</t>
    </rPh>
    <phoneticPr fontId="5"/>
  </si>
  <si>
    <t>技術料</t>
    <rPh sb="0" eb="3">
      <t>ギジュツリョウ</t>
    </rPh>
    <phoneticPr fontId="5"/>
  </si>
  <si>
    <t>雑役務費、通信運搬費、旅費、会議費等</t>
    <rPh sb="0" eb="1">
      <t>ザツ</t>
    </rPh>
    <rPh sb="1" eb="3">
      <t>エキム</t>
    </rPh>
    <rPh sb="3" eb="4">
      <t>ヒ</t>
    </rPh>
    <rPh sb="5" eb="7">
      <t>ツウシン</t>
    </rPh>
    <rPh sb="7" eb="10">
      <t>ウンパンヒ</t>
    </rPh>
    <rPh sb="11" eb="13">
      <t>リョヒ</t>
    </rPh>
    <rPh sb="14" eb="17">
      <t>カイギヒ</t>
    </rPh>
    <rPh sb="17" eb="18">
      <t>トウ</t>
    </rPh>
    <phoneticPr fontId="5"/>
  </si>
  <si>
    <t>尼崎市</t>
    <rPh sb="0" eb="3">
      <t>アマガサキシ</t>
    </rPh>
    <phoneticPr fontId="5"/>
  </si>
  <si>
    <t>健康保健サーベイランス３歳児調査に係る健康モニタリング調査及び入力</t>
    <rPh sb="0" eb="2">
      <t>ケンコウ</t>
    </rPh>
    <rPh sb="2" eb="4">
      <t>ホケン</t>
    </rPh>
    <rPh sb="12" eb="14">
      <t>サイジ</t>
    </rPh>
    <rPh sb="14" eb="16">
      <t>チョウサ</t>
    </rPh>
    <rPh sb="17" eb="18">
      <t>カカ</t>
    </rPh>
    <rPh sb="19" eb="21">
      <t>ケンコウ</t>
    </rPh>
    <rPh sb="27" eb="29">
      <t>チョウサ</t>
    </rPh>
    <rPh sb="29" eb="30">
      <t>オヨ</t>
    </rPh>
    <rPh sb="31" eb="33">
      <t>ニュウリョク</t>
    </rPh>
    <phoneticPr fontId="5"/>
  </si>
  <si>
    <t>旭川市</t>
    <rPh sb="0" eb="3">
      <t>アサヒカワシ</t>
    </rPh>
    <phoneticPr fontId="5"/>
  </si>
  <si>
    <t>八戸市</t>
    <rPh sb="0" eb="3">
      <t>ハチノヘシ</t>
    </rPh>
    <phoneticPr fontId="5"/>
  </si>
  <si>
    <t>福岡市</t>
    <rPh sb="0" eb="3">
      <t>フクオカシ</t>
    </rPh>
    <phoneticPr fontId="5"/>
  </si>
  <si>
    <t>西宮市</t>
    <rPh sb="0" eb="3">
      <t>ニシノミヤシ</t>
    </rPh>
    <phoneticPr fontId="5"/>
  </si>
  <si>
    <t>-</t>
    <phoneticPr fontId="5"/>
  </si>
  <si>
    <t>-</t>
    <phoneticPr fontId="5"/>
  </si>
  <si>
    <t>-</t>
    <phoneticPr fontId="5"/>
  </si>
  <si>
    <t>-</t>
    <phoneticPr fontId="5"/>
  </si>
  <si>
    <t>-</t>
    <phoneticPr fontId="5"/>
  </si>
  <si>
    <t>-</t>
    <phoneticPr fontId="5"/>
  </si>
  <si>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</si>
  <si>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</si>
  <si>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5"/>
  </si>
  <si>
    <t>大分市</t>
    <rPh sb="0" eb="3">
      <t>オオイタシ</t>
    </rPh>
    <phoneticPr fontId="5"/>
  </si>
  <si>
    <t>四日市市</t>
    <rPh sb="0" eb="4">
      <t>ヨッカイチシ</t>
    </rPh>
    <phoneticPr fontId="5"/>
  </si>
  <si>
    <t>和歌山市</t>
    <rPh sb="0" eb="4">
      <t>ワカヤマシ</t>
    </rPh>
    <phoneticPr fontId="5"/>
  </si>
  <si>
    <t>大阪市</t>
    <rPh sb="0" eb="3">
      <t>オオサカシ</t>
    </rPh>
    <phoneticPr fontId="5"/>
  </si>
  <si>
    <t>秋田市</t>
    <rPh sb="0" eb="3">
      <t>アキタシ</t>
    </rPh>
    <phoneticPr fontId="5"/>
  </si>
  <si>
    <t>D.日本統計センター</t>
    <rPh sb="2" eb="4">
      <t>ニホン</t>
    </rPh>
    <rPh sb="4" eb="6">
      <t>トウケイ</t>
    </rPh>
    <phoneticPr fontId="5"/>
  </si>
  <si>
    <t>人件費</t>
    <rPh sb="0" eb="3">
      <t>ジンケンヒ</t>
    </rPh>
    <phoneticPr fontId="5"/>
  </si>
  <si>
    <t>印刷費</t>
    <rPh sb="0" eb="3">
      <t>インサツヒ</t>
    </rPh>
    <phoneticPr fontId="5"/>
  </si>
  <si>
    <t>使用量及び貸借料等</t>
    <rPh sb="0" eb="3">
      <t>シヨウリョウ</t>
    </rPh>
    <rPh sb="3" eb="4">
      <t>オヨ</t>
    </rPh>
    <rPh sb="5" eb="7">
      <t>タイシャク</t>
    </rPh>
    <rPh sb="7" eb="8">
      <t>リョウ</t>
    </rPh>
    <rPh sb="8" eb="9">
      <t>トウ</t>
    </rPh>
    <phoneticPr fontId="5"/>
  </si>
  <si>
    <t>役務費</t>
    <rPh sb="0" eb="2">
      <t>エキム</t>
    </rPh>
    <rPh sb="2" eb="3">
      <t>ヒ</t>
    </rPh>
    <phoneticPr fontId="5"/>
  </si>
  <si>
    <t>その他</t>
    <rPh sb="2" eb="3">
      <t>タ</t>
    </rPh>
    <phoneticPr fontId="5"/>
  </si>
  <si>
    <t>-</t>
    <phoneticPr fontId="5"/>
  </si>
  <si>
    <t>-</t>
    <phoneticPr fontId="5"/>
  </si>
  <si>
    <t>‐</t>
  </si>
  <si>
    <t>-</t>
    <phoneticPr fontId="5"/>
  </si>
  <si>
    <t>地方公共団体の協力を得て調査を低コストで行うとともに、一般競争入札を行うことが可能な業務は入札を行っている。</t>
    <phoneticPr fontId="5"/>
  </si>
  <si>
    <t>再委託については必要最小限のものについて、事前に審査した上で合理的なものに限っている。</t>
    <phoneticPr fontId="5"/>
  </si>
  <si>
    <t>事業に要するもの以外の費目・使途はない。</t>
    <phoneticPr fontId="5"/>
  </si>
  <si>
    <t>-</t>
    <phoneticPr fontId="5"/>
  </si>
  <si>
    <t>地方公共団体の協力を得て調査を低コストで行うとともに、一般競争入札を行うことが可能な業務は入札を行うことにより競争性を確保している。</t>
    <phoneticPr fontId="5"/>
  </si>
  <si>
    <t>調査結果が調査対象自治体での環境保健行政の推進に活用されている。</t>
    <rPh sb="0" eb="2">
      <t>チョウサ</t>
    </rPh>
    <rPh sb="2" eb="4">
      <t>ケッカ</t>
    </rPh>
    <rPh sb="5" eb="7">
      <t>チョウサ</t>
    </rPh>
    <rPh sb="7" eb="9">
      <t>タイショウ</t>
    </rPh>
    <rPh sb="9" eb="12">
      <t>ジチタイ</t>
    </rPh>
    <rPh sb="14" eb="16">
      <t>カンキョウ</t>
    </rPh>
    <rPh sb="16" eb="18">
      <t>ホケン</t>
    </rPh>
    <rPh sb="18" eb="20">
      <t>ギョウセイ</t>
    </rPh>
    <rPh sb="21" eb="23">
      <t>スイシン</t>
    </rPh>
    <rPh sb="24" eb="26">
      <t>カツヨウ</t>
    </rPh>
    <phoneticPr fontId="5"/>
  </si>
  <si>
    <t>地方公共団体の協力を得て８万人超のアンケートを行うことにより調査を低コストで行っている。</t>
    <phoneticPr fontId="5"/>
  </si>
  <si>
    <t>見込みにあったものとなっており、本調査の信頼性を担保するものとなっている。</t>
    <phoneticPr fontId="5"/>
  </si>
  <si>
    <t>実施された調査結果をもとに、大気汚染状況と健康影響の関連性に変化が生じていないかの見極めに活用するとともに、年度ごとに報告書にまとめ、図書館へ登録し、自治体等に周知している。</t>
    <phoneticPr fontId="5"/>
  </si>
  <si>
    <t>-</t>
    <phoneticPr fontId="5"/>
  </si>
  <si>
    <t>-</t>
    <phoneticPr fontId="5"/>
  </si>
  <si>
    <t>-</t>
    <phoneticPr fontId="5"/>
  </si>
  <si>
    <t>-</t>
    <phoneticPr fontId="5"/>
  </si>
  <si>
    <t>データ入力</t>
    <rPh sb="3" eb="5">
      <t>ニュウリョク</t>
    </rPh>
    <phoneticPr fontId="5"/>
  </si>
  <si>
    <t>役務費</t>
    <rPh sb="0" eb="2">
      <t>エキム</t>
    </rPh>
    <rPh sb="2" eb="3">
      <t>ヒ</t>
    </rPh>
    <phoneticPr fontId="5"/>
  </si>
  <si>
    <t>諸謝金</t>
    <rPh sb="0" eb="1">
      <t>ショ</t>
    </rPh>
    <rPh sb="1" eb="2">
      <t>アヤマ</t>
    </rPh>
    <rPh sb="2" eb="3">
      <t>キン</t>
    </rPh>
    <phoneticPr fontId="5"/>
  </si>
  <si>
    <t>人件費の１０％</t>
    <rPh sb="0" eb="3">
      <t>ジンケンヒ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</si>
  <si>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</si>
  <si>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</si>
  <si>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</si>
  <si>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一般競争入札を行うことが可能な業務は入札を行うことにより競争性を確保している。一者入札となったことについては入札公告期間を延長するなどの対策を行う。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phoneticPr fontId="5"/>
  </si>
  <si>
    <t>有</t>
  </si>
  <si>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</si>
  <si>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</si>
  <si>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E.（株）ハオ技術コンサルタント事務所</t>
    <phoneticPr fontId="5"/>
  </si>
  <si>
    <t>（株）ハオ技術コンサルタント事務所</t>
    <phoneticPr fontId="5"/>
  </si>
  <si>
    <t>（株）日本統計センター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</si>
  <si>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</si>
  <si>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</si>
  <si>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</si>
  <si>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</si>
  <si>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</si>
  <si>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</si>
  <si>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</si>
  <si>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</si>
  <si>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</si>
  <si>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</si>
  <si>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</si>
  <si>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（一社）環境情報科学センター</t>
    <phoneticPr fontId="5"/>
  </si>
  <si>
    <t>環境保健サーベイランス３歳児調査に係る集計、解析及び６歳児調査に係る集計、解析業務</t>
    <phoneticPr fontId="5"/>
  </si>
  <si>
    <t>環境保健サーベイランス６歳児調査に係る集計業務</t>
    <phoneticPr fontId="5"/>
  </si>
  <si>
    <t>局地的大気汚染を考慮するための大気汚染濃度推計モデルの検討業務</t>
    <rPh sb="0" eb="3">
      <t>キョクチテキ</t>
    </rPh>
    <rPh sb="3" eb="5">
      <t>タイキ</t>
    </rPh>
    <rPh sb="5" eb="7">
      <t>オセン</t>
    </rPh>
    <rPh sb="8" eb="10">
      <t>コウリョ</t>
    </rPh>
    <rPh sb="15" eb="17">
      <t>タイキ</t>
    </rPh>
    <rPh sb="17" eb="19">
      <t>オセン</t>
    </rPh>
    <rPh sb="19" eb="21">
      <t>ノウド</t>
    </rPh>
    <rPh sb="21" eb="23">
      <t>スイケイ</t>
    </rPh>
    <rPh sb="27" eb="29">
      <t>ケントウ</t>
    </rPh>
    <rPh sb="29" eb="31">
      <t>ギョウム</t>
    </rPh>
    <phoneticPr fontId="5"/>
  </si>
  <si>
    <t>環境保健サーベイランス６歳児調査に係る健康モニタリング調査及び入力業務</t>
    <phoneticPr fontId="5"/>
  </si>
  <si>
    <t>配布用封筒、調査票、同意説明書、業務報告書、調査法回収に関するお知らせ文書</t>
    <phoneticPr fontId="5"/>
  </si>
  <si>
    <t>-</t>
    <phoneticPr fontId="5"/>
  </si>
  <si>
    <t>-</t>
    <phoneticPr fontId="5"/>
  </si>
  <si>
    <t>-</t>
    <phoneticPr fontId="5"/>
  </si>
  <si>
    <t>B.(株)KCSソリューションズ</t>
    <phoneticPr fontId="5"/>
  </si>
  <si>
    <t>(株)KCSソリューションズ</t>
    <phoneticPr fontId="5"/>
  </si>
  <si>
    <t>(株)千葉データセンター</t>
    <rPh sb="0" eb="3">
      <t>カブ</t>
    </rPh>
    <rPh sb="3" eb="5">
      <t>チバ</t>
    </rPh>
    <phoneticPr fontId="5"/>
  </si>
  <si>
    <t>３歳児調査データ入力</t>
    <phoneticPr fontId="5"/>
  </si>
  <si>
    <t>３歳児調査データ入力</t>
    <phoneticPr fontId="5"/>
  </si>
  <si>
    <t>３歳児調査データ入力</t>
    <phoneticPr fontId="5"/>
  </si>
  <si>
    <t>-</t>
    <phoneticPr fontId="5"/>
  </si>
  <si>
    <t>確立された調査方法に基づいて当該調査を確実に実施し、地域人口集団の健康状態と大気汚染の関係について観察し、必要に応じて所要の措置を早期に講ずることにより、被害の未然防止に資する。</t>
    <phoneticPr fontId="5"/>
  </si>
  <si>
    <t>(株)ホロニック</t>
    <phoneticPr fontId="5"/>
  </si>
  <si>
    <t>(株)アイネス</t>
    <rPh sb="0" eb="3">
      <t>カブ</t>
    </rPh>
    <phoneticPr fontId="5"/>
  </si>
  <si>
    <t>-</t>
    <phoneticPr fontId="5"/>
  </si>
  <si>
    <t>わだちコンピューターハウス</t>
    <phoneticPr fontId="5"/>
  </si>
  <si>
    <t>(株)コムコ</t>
    <phoneticPr fontId="5"/>
  </si>
  <si>
    <t>３歳児調査対象者抽出、送付ラベル作成</t>
    <phoneticPr fontId="5"/>
  </si>
  <si>
    <t>(株)ビアンシステムズ</t>
    <phoneticPr fontId="5"/>
  </si>
  <si>
    <t>データ整理・入力及び集計</t>
    <phoneticPr fontId="5"/>
  </si>
  <si>
    <t>有限会社ファンシィー</t>
    <rPh sb="0" eb="4">
      <t>ユウゲンガイシャ</t>
    </rPh>
    <phoneticPr fontId="5"/>
  </si>
  <si>
    <t>(株)プライムビジネススタッフ</t>
    <rPh sb="0" eb="3">
      <t>カブ</t>
    </rPh>
    <phoneticPr fontId="5"/>
  </si>
  <si>
    <t>調査票回収・点検・集計表作成</t>
    <phoneticPr fontId="5"/>
  </si>
  <si>
    <t>138.5/135,925</t>
    <phoneticPr fontId="5"/>
  </si>
  <si>
    <t>-</t>
    <phoneticPr fontId="5"/>
  </si>
  <si>
    <t>３歳児調査データ入力</t>
    <phoneticPr fontId="5"/>
  </si>
  <si>
    <t>その他</t>
    <rPh sb="2" eb="3">
      <t>タ</t>
    </rPh>
    <phoneticPr fontId="5"/>
  </si>
  <si>
    <t>消費税及び地方消費税</t>
    <phoneticPr fontId="5"/>
  </si>
  <si>
    <t>諸謝金</t>
    <rPh sb="0" eb="2">
      <t>ショシャ</t>
    </rPh>
    <rPh sb="2" eb="3">
      <t>キン</t>
    </rPh>
    <phoneticPr fontId="5"/>
  </si>
  <si>
    <t>協力謝礼金</t>
    <rPh sb="0" eb="2">
      <t>キョウリョク</t>
    </rPh>
    <rPh sb="2" eb="5">
      <t>シャレイキン</t>
    </rPh>
    <phoneticPr fontId="5"/>
  </si>
  <si>
    <t>電算システムテクノセンター</t>
    <phoneticPr fontId="5"/>
  </si>
  <si>
    <t>３歳児調査データ入力</t>
    <phoneticPr fontId="5"/>
  </si>
  <si>
    <t>３歳児調査データ入力</t>
    <rPh sb="1" eb="3">
      <t>サイジ</t>
    </rPh>
    <rPh sb="3" eb="5">
      <t>チョウサ</t>
    </rPh>
    <rPh sb="8" eb="10">
      <t>ニュウリョク</t>
    </rPh>
    <phoneticPr fontId="5"/>
  </si>
  <si>
    <t>調査票発送料</t>
    <rPh sb="0" eb="3">
      <t>チョウサヒョウ</t>
    </rPh>
    <rPh sb="3" eb="5">
      <t>ハッソウ</t>
    </rPh>
    <rPh sb="5" eb="6">
      <t>リョウ</t>
    </rPh>
    <phoneticPr fontId="5"/>
  </si>
  <si>
    <t>消耗品費、印刷製本費</t>
    <rPh sb="0" eb="3">
      <t>ショウモウヒン</t>
    </rPh>
    <rPh sb="3" eb="4">
      <t>ヒ</t>
    </rPh>
    <rPh sb="5" eb="7">
      <t>インサツ</t>
    </rPh>
    <rPh sb="7" eb="9">
      <t>セイホン</t>
    </rPh>
    <rPh sb="9" eb="10">
      <t>ヒ</t>
    </rPh>
    <phoneticPr fontId="5"/>
  </si>
  <si>
    <t>大気汚染濃度推計モデルの検討業務</t>
    <rPh sb="0" eb="2">
      <t>タイキ</t>
    </rPh>
    <rPh sb="2" eb="4">
      <t>オセン</t>
    </rPh>
    <rPh sb="4" eb="6">
      <t>ノウド</t>
    </rPh>
    <rPh sb="6" eb="8">
      <t>スイケイ</t>
    </rPh>
    <rPh sb="12" eb="14">
      <t>ケントウ</t>
    </rPh>
    <rPh sb="14" eb="16">
      <t>ギョウム</t>
    </rPh>
    <phoneticPr fontId="5"/>
  </si>
  <si>
    <t>直接経費</t>
    <rPh sb="0" eb="2">
      <t>チョクセツ</t>
    </rPh>
    <rPh sb="2" eb="4">
      <t>ケイヒ</t>
    </rPh>
    <phoneticPr fontId="5"/>
  </si>
  <si>
    <t>データ整理等</t>
    <rPh sb="3" eb="5">
      <t>セイリ</t>
    </rPh>
    <rPh sb="5" eb="6">
      <t>トウ</t>
    </rPh>
    <phoneticPr fontId="5"/>
  </si>
  <si>
    <t>消費税</t>
    <rPh sb="0" eb="3">
      <t>ショウヒゼイ</t>
    </rPh>
    <phoneticPr fontId="5"/>
  </si>
  <si>
    <t>梱包費等</t>
    <rPh sb="0" eb="3">
      <t>コンポウヒ</t>
    </rPh>
    <rPh sb="3" eb="4">
      <t>トウ</t>
    </rPh>
    <phoneticPr fontId="5"/>
  </si>
  <si>
    <t>検討会出席委員への謝礼金</t>
    <rPh sb="0" eb="3">
      <t>ケントウカイ</t>
    </rPh>
    <rPh sb="3" eb="5">
      <t>シュッセキ</t>
    </rPh>
    <rPh sb="5" eb="7">
      <t>イイン</t>
    </rPh>
    <rPh sb="9" eb="12">
      <t>シャレイキン</t>
    </rPh>
    <phoneticPr fontId="5"/>
  </si>
  <si>
    <t>一般管理費＋業務費（外注費を除く）の１５％以内</t>
    <rPh sb="0" eb="2">
      <t>イッパン</t>
    </rPh>
    <rPh sb="2" eb="4">
      <t>カンリ</t>
    </rPh>
    <rPh sb="4" eb="5">
      <t>ヒ</t>
    </rPh>
    <rPh sb="6" eb="9">
      <t>ギョウムヒ</t>
    </rPh>
    <rPh sb="10" eb="13">
      <t>ガイチュウヒ</t>
    </rPh>
    <rPh sb="14" eb="15">
      <t>ノゾ</t>
    </rPh>
    <rPh sb="21" eb="23">
      <t>イナイ</t>
    </rPh>
    <phoneticPr fontId="5"/>
  </si>
  <si>
    <t>人材派遣料</t>
    <rPh sb="0" eb="2">
      <t>ジンザイ</t>
    </rPh>
    <rPh sb="2" eb="4">
      <t>ハケン</t>
    </rPh>
    <rPh sb="4" eb="5">
      <t>リョウ</t>
    </rPh>
    <phoneticPr fontId="5"/>
  </si>
  <si>
    <t>報告書の作成、マークシートの印刷等</t>
    <rPh sb="0" eb="3">
      <t>ホウコクショ</t>
    </rPh>
    <rPh sb="4" eb="6">
      <t>サクセイ</t>
    </rPh>
    <rPh sb="14" eb="16">
      <t>インサツ</t>
    </rPh>
    <rPh sb="16" eb="17">
      <t>トウ</t>
    </rPh>
    <phoneticPr fontId="5"/>
  </si>
  <si>
    <t>間接原価</t>
    <rPh sb="0" eb="2">
      <t>カンセツ</t>
    </rPh>
    <rPh sb="2" eb="4">
      <t>ゲンカ</t>
    </rPh>
    <phoneticPr fontId="5"/>
  </si>
  <si>
    <t>大気汚染に係る環境保健サーベイランス調査報告（環境省）</t>
    <phoneticPr fontId="5"/>
  </si>
  <si>
    <t>環境保健サーベイランス調査を長期的・継続的に前年度と同程度の自治体で実施し、解析、評価を行い環境保健行政の推進に資する。</t>
    <phoneticPr fontId="5"/>
  </si>
  <si>
    <t>将来を担う世代の健康に関する継続的なモニタリング調査は必要性が高く、継続すべき。調査方法は、テクノロジーの進歩などを活用して、効率化を図って欲しい。また、得られた知見は広く国民に開示して共有するとともに、政策立案に活用して欲しい。</t>
    <phoneticPr fontId="5"/>
  </si>
  <si>
    <t>外部有識者の所見を踏まえて、将来を担う世代の健康に関する継続的なモニタリング調査を継続して行いつつも、調査方法についてテクノロジーの進歩などを活用して、効率化を図ること。
また、得られた知見は広く国民に開示して共有するとともに、政策立案に活用すること。</t>
    <phoneticPr fontId="5"/>
  </si>
  <si>
    <t>引き続きモニタリング調査を行いつつ、健康調査方法についてスマートフォンの活用などテクノロジーの進歩などを活用して効率化することを検討する。現在のところ、大気汚染と健康影響の関係は認められていないが、必要に応じて適切な措置を講ずるための政策立案に活用する。得られた知見は活用が可能なようにe-statにより広く国民に開示して共有しており、今後も継続して公開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</si>
</sst>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749</xdr:row>
      <xdr:rowOff>285750</xdr:rowOff>
    </xdr:from>
    <xdr:to>
      <xdr:col>33</xdr:col>
      <xdr:colOff>163285</xdr:colOff>
      <xdr:row>752</xdr:row>
      <xdr:rowOff>217715</xdr:rowOff>
    </xdr:to>
    <xdr:sp macro="" textlink="">
      <xdr:nvSpPr>
        <xdr:cNvPr id="2" name="テキスト ボックス 1"/>
        <xdr:cNvSpPr txBox="1"/>
      </xdr:nvSpPr>
      <xdr:spPr>
        <a:xfrm>
          <a:off x="4395107" y="237363000"/>
          <a:ext cx="2503714" cy="9933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環境省</a:t>
          </a:r>
          <a:endParaRPr kumimoji="1" lang="en-US" altLang="ja-JP" sz="1800"/>
        </a:p>
        <a:p>
          <a:pPr algn="ctr"/>
          <a:r>
            <a:rPr kumimoji="1" lang="ja-JP" altLang="en-US" sz="1800"/>
            <a:t>１５３百万円</a:t>
          </a:r>
        </a:p>
      </xdr:txBody>
    </xdr:sp>
    <xdr:clientData/>
  </xdr:twoCellAnchor>
  <xdr:twoCellAnchor>
    <xdr:from>
      <xdr:col>35</xdr:col>
      <xdr:colOff>108857</xdr:colOff>
      <xdr:row>750</xdr:row>
      <xdr:rowOff>285748</xdr:rowOff>
    </xdr:from>
    <xdr:to>
      <xdr:col>47</xdr:col>
      <xdr:colOff>13607</xdr:colOff>
      <xdr:row>753</xdr:row>
      <xdr:rowOff>13606</xdr:rowOff>
    </xdr:to>
    <xdr:sp macro="" textlink="">
      <xdr:nvSpPr>
        <xdr:cNvPr id="6" name="大かっこ 5"/>
        <xdr:cNvSpPr/>
      </xdr:nvSpPr>
      <xdr:spPr>
        <a:xfrm>
          <a:off x="7252607" y="237716784"/>
          <a:ext cx="2354036" cy="789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ja-JP" altLang="en-US" sz="1100"/>
            <a:t>検討会謝金等　　</a:t>
          </a:r>
          <a:r>
            <a:rPr kumimoji="1" lang="ja-JP" altLang="en-US" sz="1100">
              <a:latin typeface="+mn-ea"/>
              <a:ea typeface="+mn-ea"/>
            </a:rPr>
            <a:t>　</a:t>
          </a:r>
          <a:r>
            <a:rPr kumimoji="1" lang="en-US" altLang="ja-JP" sz="1100">
              <a:latin typeface="+mn-ea"/>
              <a:ea typeface="+mn-ea"/>
            </a:rPr>
            <a:t>0.3</a:t>
          </a:r>
          <a:r>
            <a:rPr kumimoji="1" lang="ja-JP" altLang="en-US" sz="1100"/>
            <a:t>百万円</a:t>
          </a:r>
        </a:p>
      </xdr:txBody>
    </xdr:sp>
    <xdr:clientData/>
  </xdr:twoCellAnchor>
  <xdr:twoCellAnchor>
    <xdr:from>
      <xdr:col>21</xdr:col>
      <xdr:colOff>204106</xdr:colOff>
      <xdr:row>752</xdr:row>
      <xdr:rowOff>312965</xdr:rowOff>
    </xdr:from>
    <xdr:to>
      <xdr:col>33</xdr:col>
      <xdr:colOff>27213</xdr:colOff>
      <xdr:row>754</xdr:row>
      <xdr:rowOff>13606</xdr:rowOff>
    </xdr:to>
    <xdr:sp macro="" textlink="">
      <xdr:nvSpPr>
        <xdr:cNvPr id="7" name="大かっこ 6"/>
        <xdr:cNvSpPr/>
      </xdr:nvSpPr>
      <xdr:spPr>
        <a:xfrm>
          <a:off x="4490356" y="238451572"/>
          <a:ext cx="2272393" cy="408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調査全体の企画・監督</a:t>
          </a:r>
        </a:p>
      </xdr:txBody>
    </xdr:sp>
    <xdr:clientData/>
  </xdr:twoCellAnchor>
  <xdr:twoCellAnchor>
    <xdr:from>
      <xdr:col>27</xdr:col>
      <xdr:colOff>108860</xdr:colOff>
      <xdr:row>754</xdr:row>
      <xdr:rowOff>108856</xdr:rowOff>
    </xdr:from>
    <xdr:to>
      <xdr:col>27</xdr:col>
      <xdr:colOff>127553</xdr:colOff>
      <xdr:row>758</xdr:row>
      <xdr:rowOff>68036</xdr:rowOff>
    </xdr:to>
    <xdr:cxnSp macro="">
      <xdr:nvCxnSpPr>
        <xdr:cNvPr id="9" name="直線矢印コネクタ 8"/>
        <xdr:cNvCxnSpPr>
          <a:endCxn id="30" idx="0"/>
        </xdr:cNvCxnSpPr>
      </xdr:nvCxnSpPr>
      <xdr:spPr>
        <a:xfrm>
          <a:off x="5619753" y="238955035"/>
          <a:ext cx="18693" cy="13743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755</xdr:row>
      <xdr:rowOff>340179</xdr:rowOff>
    </xdr:from>
    <xdr:to>
      <xdr:col>40</xdr:col>
      <xdr:colOff>190500</xdr:colOff>
      <xdr:row>756</xdr:row>
      <xdr:rowOff>13607</xdr:rowOff>
    </xdr:to>
    <xdr:cxnSp macro="">
      <xdr:nvCxnSpPr>
        <xdr:cNvPr id="13" name="直線コネクタ 12"/>
        <xdr:cNvCxnSpPr/>
      </xdr:nvCxnSpPr>
      <xdr:spPr>
        <a:xfrm flipV="1">
          <a:off x="2857500" y="239540143"/>
          <a:ext cx="5497286" cy="2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13608</xdr:colOff>
      <xdr:row>756</xdr:row>
      <xdr:rowOff>0</xdr:rowOff>
    </xdr:from>
    <xdr:to>
      <xdr:col>14</xdr:col>
      <xdr:colOff>18769</xdr:colOff>
      <xdr:row>758</xdr:row>
      <xdr:rowOff>95250</xdr:rowOff>
    </xdr:to>
    <xdr:cxnSp macro="">
      <xdr:nvCxnSpPr>
        <xdr:cNvPr id="15" name="直線矢印コネクタ 14"/>
        <xdr:cNvCxnSpPr>
          <a:endCxn id="26" idx="0"/>
        </xdr:cNvCxnSpPr>
      </xdr:nvCxnSpPr>
      <xdr:spPr>
        <a:xfrm>
          <a:off x="2871108" y="239553750"/>
          <a:ext cx="5161" cy="8028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190502</xdr:colOff>
      <xdr:row>755</xdr:row>
      <xdr:rowOff>326572</xdr:rowOff>
    </xdr:from>
    <xdr:to>
      <xdr:col>40</xdr:col>
      <xdr:colOff>195059</xdr:colOff>
      <xdr:row>758</xdr:row>
      <xdr:rowOff>81643</xdr:rowOff>
    </xdr:to>
    <xdr:cxnSp macro="">
      <xdr:nvCxnSpPr>
        <xdr:cNvPr id="17" name="直線矢印コネクタ 16"/>
        <xdr:cNvCxnSpPr/>
      </xdr:nvCxnSpPr>
      <xdr:spPr>
        <a:xfrm>
          <a:off x="8354788" y="239526536"/>
          <a:ext cx="4557" cy="816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759</xdr:row>
      <xdr:rowOff>27212</xdr:rowOff>
    </xdr:from>
    <xdr:to>
      <xdr:col>18</xdr:col>
      <xdr:colOff>190500</xdr:colOff>
      <xdr:row>760</xdr:row>
      <xdr:rowOff>353784</xdr:rowOff>
    </xdr:to>
    <xdr:sp macro="" textlink="">
      <xdr:nvSpPr>
        <xdr:cNvPr id="19" name="テキスト ボックス 18"/>
        <xdr:cNvSpPr txBox="1"/>
      </xdr:nvSpPr>
      <xdr:spPr>
        <a:xfrm>
          <a:off x="1823357" y="240642319"/>
          <a:ext cx="2041072" cy="6803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自治体（３５県市区）</a:t>
          </a:r>
          <a:endParaRPr kumimoji="1" lang="en-US" altLang="ja-JP" sz="1400"/>
        </a:p>
        <a:p>
          <a:pPr algn="ctr"/>
          <a:r>
            <a:rPr kumimoji="1" lang="ja-JP" altLang="en-US" sz="1400"/>
            <a:t>５２．５百万円</a:t>
          </a:r>
        </a:p>
      </xdr:txBody>
    </xdr:sp>
    <xdr:clientData/>
  </xdr:twoCellAnchor>
  <xdr:twoCellAnchor>
    <xdr:from>
      <xdr:col>19</xdr:col>
      <xdr:colOff>190500</xdr:colOff>
      <xdr:row>759</xdr:row>
      <xdr:rowOff>13607</xdr:rowOff>
    </xdr:from>
    <xdr:to>
      <xdr:col>35</xdr:col>
      <xdr:colOff>0</xdr:colOff>
      <xdr:row>761</xdr:row>
      <xdr:rowOff>13606</xdr:rowOff>
    </xdr:to>
    <xdr:sp macro="" textlink="">
      <xdr:nvSpPr>
        <xdr:cNvPr id="20" name="テキスト ボックス 19"/>
        <xdr:cNvSpPr txBox="1"/>
      </xdr:nvSpPr>
      <xdr:spPr>
        <a:xfrm>
          <a:off x="4068536" y="240628714"/>
          <a:ext cx="3075214" cy="7075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C.</a:t>
          </a:r>
          <a:r>
            <a:rPr kumimoji="1" lang="ja-JP" altLang="en-US" sz="1400">
              <a:latin typeface="+mn-ea"/>
              <a:ea typeface="+mn-ea"/>
            </a:rPr>
            <a:t>（一社）環境情報科学センター</a:t>
          </a:r>
          <a:endParaRPr kumimoji="1" lang="en-US" altLang="ja-JP" sz="1400">
            <a:latin typeface="+mn-ea"/>
            <a:ea typeface="+mn-ea"/>
          </a:endParaRPr>
        </a:p>
        <a:p>
          <a:pPr algn="ctr"/>
          <a:r>
            <a:rPr kumimoji="1" lang="ja-JP" altLang="en-US" sz="1400">
              <a:latin typeface="+mn-ea"/>
              <a:ea typeface="+mn-ea"/>
            </a:rPr>
            <a:t>８９．６百万円</a:t>
          </a:r>
          <a:endParaRPr kumimoji="1" lang="en-US" altLang="ja-JP" sz="1400">
            <a:latin typeface="+mn-ea"/>
            <a:ea typeface="+mn-ea"/>
          </a:endParaRPr>
        </a:p>
      </xdr:txBody>
    </xdr:sp>
    <xdr:clientData/>
  </xdr:twoCellAnchor>
  <xdr:twoCellAnchor>
    <xdr:from>
      <xdr:col>36</xdr:col>
      <xdr:colOff>27215</xdr:colOff>
      <xdr:row>759</xdr:row>
      <xdr:rowOff>27216</xdr:rowOff>
    </xdr:from>
    <xdr:to>
      <xdr:col>45</xdr:col>
      <xdr:colOff>176893</xdr:colOff>
      <xdr:row>760</xdr:row>
      <xdr:rowOff>340180</xdr:rowOff>
    </xdr:to>
    <xdr:sp macro="" textlink="">
      <xdr:nvSpPr>
        <xdr:cNvPr id="21" name="テキスト ボックス 20"/>
        <xdr:cNvSpPr txBox="1"/>
      </xdr:nvSpPr>
      <xdr:spPr>
        <a:xfrm>
          <a:off x="7375072" y="240642323"/>
          <a:ext cx="1986642" cy="666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D.</a:t>
          </a:r>
          <a:r>
            <a:rPr kumimoji="1" lang="ja-JP" altLang="en-US" sz="1400"/>
            <a:t>日本統計センター</a:t>
          </a:r>
          <a:endParaRPr kumimoji="1" lang="en-US" altLang="ja-JP" sz="1400"/>
        </a:p>
        <a:p>
          <a:pPr algn="ctr"/>
          <a:r>
            <a:rPr kumimoji="1" lang="ja-JP" altLang="en-US" sz="1400"/>
            <a:t>１０．９百万円</a:t>
          </a:r>
        </a:p>
      </xdr:txBody>
    </xdr:sp>
    <xdr:clientData/>
  </xdr:twoCellAnchor>
  <xdr:twoCellAnchor>
    <xdr:from>
      <xdr:col>7</xdr:col>
      <xdr:colOff>195034</xdr:colOff>
      <xdr:row>761</xdr:row>
      <xdr:rowOff>68943</xdr:rowOff>
    </xdr:from>
    <xdr:to>
      <xdr:col>19</xdr:col>
      <xdr:colOff>177799</xdr:colOff>
      <xdr:row>764</xdr:row>
      <xdr:rowOff>152400</xdr:rowOff>
    </xdr:to>
    <xdr:sp macro="" textlink="">
      <xdr:nvSpPr>
        <xdr:cNvPr id="22" name="大かっこ 21"/>
        <xdr:cNvSpPr/>
      </xdr:nvSpPr>
      <xdr:spPr>
        <a:xfrm>
          <a:off x="1617434" y="50056143"/>
          <a:ext cx="2421165" cy="1150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環境保健サーベイランス調査</a:t>
          </a:r>
          <a:endParaRPr kumimoji="1" lang="en-US" altLang="ja-JP" sz="1100"/>
        </a:p>
        <a:p>
          <a:pPr algn="ctr"/>
          <a:r>
            <a:rPr kumimoji="1" lang="en-US" altLang="ja-JP" sz="1100"/>
            <a:t>3</a:t>
          </a:r>
          <a:r>
            <a:rPr kumimoji="1" lang="ja-JP" altLang="en-US" sz="1100"/>
            <a:t>歳児調査に係る健康モニタリング調査及び入力業務</a:t>
          </a:r>
        </a:p>
      </xdr:txBody>
    </xdr:sp>
    <xdr:clientData/>
  </xdr:twoCellAnchor>
  <xdr:oneCellAnchor>
    <xdr:from>
      <xdr:col>9</xdr:col>
      <xdr:colOff>108858</xdr:colOff>
      <xdr:row>758</xdr:row>
      <xdr:rowOff>95250</xdr:rowOff>
    </xdr:from>
    <xdr:ext cx="1860894" cy="275717"/>
    <xdr:sp macro="" textlink="">
      <xdr:nvSpPr>
        <xdr:cNvPr id="26" name="テキスト ボックス 25"/>
        <xdr:cNvSpPr txBox="1"/>
      </xdr:nvSpPr>
      <xdr:spPr>
        <a:xfrm>
          <a:off x="1945822" y="240356571"/>
          <a:ext cx="1860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oneCellAnchor>
    <xdr:from>
      <xdr:col>22</xdr:col>
      <xdr:colOff>176893</xdr:colOff>
      <xdr:row>758</xdr:row>
      <xdr:rowOff>68036</xdr:rowOff>
    </xdr:from>
    <xdr:ext cx="1942391" cy="292452"/>
    <xdr:sp macro="" textlink="">
      <xdr:nvSpPr>
        <xdr:cNvPr id="30" name="テキスト ボックス 29"/>
        <xdr:cNvSpPr txBox="1"/>
      </xdr:nvSpPr>
      <xdr:spPr>
        <a:xfrm>
          <a:off x="4667250" y="240329357"/>
          <a:ext cx="194239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随意契約（その他）・委託</a:t>
          </a:r>
          <a:r>
            <a:rPr kumimoji="1" lang="en-US" altLang="ja-JP" sz="1200"/>
            <a:t>】</a:t>
          </a:r>
          <a:endParaRPr kumimoji="1" lang="ja-JP" altLang="en-US" sz="1200"/>
        </a:p>
      </xdr:txBody>
    </xdr:sp>
    <xdr:clientData/>
  </xdr:oneCellAnchor>
  <xdr:oneCellAnchor>
    <xdr:from>
      <xdr:col>35</xdr:col>
      <xdr:colOff>149679</xdr:colOff>
      <xdr:row>758</xdr:row>
      <xdr:rowOff>81643</xdr:rowOff>
    </xdr:from>
    <xdr:ext cx="2295115" cy="275717"/>
    <xdr:sp macro="" textlink="">
      <xdr:nvSpPr>
        <xdr:cNvPr id="31" name="テキスト ボックス 30"/>
        <xdr:cNvSpPr txBox="1"/>
      </xdr:nvSpPr>
      <xdr:spPr>
        <a:xfrm>
          <a:off x="7293429" y="240342964"/>
          <a:ext cx="2295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一般競争契約（最低価格）・委託</a:t>
          </a:r>
          <a:r>
            <a:rPr kumimoji="1" lang="en-US" altLang="ja-JP" sz="1100"/>
            <a:t>】</a:t>
          </a:r>
          <a:endParaRPr kumimoji="1" lang="ja-JP" altLang="en-US" sz="1100"/>
        </a:p>
      </xdr:txBody>
    </xdr:sp>
    <xdr:clientData/>
  </xdr:oneCellAnchor>
  <xdr:twoCellAnchor>
    <xdr:from>
      <xdr:col>19</xdr:col>
      <xdr:colOff>175985</xdr:colOff>
      <xdr:row>761</xdr:row>
      <xdr:rowOff>8164</xdr:rowOff>
    </xdr:from>
    <xdr:to>
      <xdr:col>35</xdr:col>
      <xdr:colOff>139700</xdr:colOff>
      <xdr:row>763</xdr:row>
      <xdr:rowOff>101600</xdr:rowOff>
    </xdr:to>
    <xdr:sp macro="" textlink="">
      <xdr:nvSpPr>
        <xdr:cNvPr id="42" name="大かっこ 41"/>
        <xdr:cNvSpPr/>
      </xdr:nvSpPr>
      <xdr:spPr>
        <a:xfrm>
          <a:off x="4036785" y="49995364"/>
          <a:ext cx="3214915" cy="804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a:t>
          </a:r>
          <a:r>
            <a:rPr kumimoji="1" lang="en-US" altLang="ja-JP" sz="1100"/>
            <a:t>3</a:t>
          </a:r>
          <a:r>
            <a:rPr kumimoji="1" lang="ja-JP" altLang="en-US" sz="1100"/>
            <a:t>歳児調査に係る</a:t>
          </a:r>
          <a:endParaRPr kumimoji="1" lang="en-US" altLang="ja-JP" sz="1100"/>
        </a:p>
        <a:p>
          <a:pPr algn="ctr"/>
          <a:r>
            <a:rPr kumimoji="1" lang="ja-JP" altLang="en-US" sz="1100"/>
            <a:t>集計、解析及び</a:t>
          </a:r>
          <a:r>
            <a:rPr kumimoji="1" lang="en-US" altLang="ja-JP" sz="1100"/>
            <a:t>6</a:t>
          </a:r>
          <a:r>
            <a:rPr kumimoji="1" lang="ja-JP" altLang="en-US" sz="1100"/>
            <a:t>歳児調査に係る集計、解析業務</a:t>
          </a:r>
        </a:p>
      </xdr:txBody>
    </xdr:sp>
    <xdr:clientData/>
  </xdr:twoCellAnchor>
  <xdr:twoCellAnchor>
    <xdr:from>
      <xdr:col>36</xdr:col>
      <xdr:colOff>13609</xdr:colOff>
      <xdr:row>761</xdr:row>
      <xdr:rowOff>108857</xdr:rowOff>
    </xdr:from>
    <xdr:to>
      <xdr:col>46</xdr:col>
      <xdr:colOff>95250</xdr:colOff>
      <xdr:row>763</xdr:row>
      <xdr:rowOff>48986</xdr:rowOff>
    </xdr:to>
    <xdr:sp macro="" textlink="">
      <xdr:nvSpPr>
        <xdr:cNvPr id="43" name="大かっこ 42"/>
        <xdr:cNvSpPr/>
      </xdr:nvSpPr>
      <xdr:spPr>
        <a:xfrm>
          <a:off x="7361466" y="241431536"/>
          <a:ext cx="2122713"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a:t>
          </a:r>
          <a:endParaRPr kumimoji="1" lang="en-US" altLang="ja-JP" sz="1100"/>
        </a:p>
        <a:p>
          <a:pPr algn="ctr"/>
          <a:r>
            <a:rPr kumimoji="1" lang="en-US" altLang="ja-JP" sz="1100"/>
            <a:t>6</a:t>
          </a:r>
          <a:r>
            <a:rPr kumimoji="1" lang="ja-JP" altLang="en-US" sz="1100"/>
            <a:t>歳児調査に係る集計業務</a:t>
          </a:r>
        </a:p>
      </xdr:txBody>
    </xdr:sp>
    <xdr:clientData/>
  </xdr:twoCellAnchor>
  <xdr:twoCellAnchor>
    <xdr:from>
      <xdr:col>14</xdr:col>
      <xdr:colOff>1</xdr:colOff>
      <xdr:row>764</xdr:row>
      <xdr:rowOff>304800</xdr:rowOff>
    </xdr:from>
    <xdr:to>
      <xdr:col>14</xdr:col>
      <xdr:colOff>12700</xdr:colOff>
      <xdr:row>765</xdr:row>
      <xdr:rowOff>81643</xdr:rowOff>
    </xdr:to>
    <xdr:cxnSp macro="">
      <xdr:nvCxnSpPr>
        <xdr:cNvPr id="45" name="直線矢印コネクタ 44"/>
        <xdr:cNvCxnSpPr/>
      </xdr:nvCxnSpPr>
      <xdr:spPr>
        <a:xfrm flipH="1">
          <a:off x="2844801" y="51358800"/>
          <a:ext cx="12699" cy="4499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88900</xdr:colOff>
      <xdr:row>763</xdr:row>
      <xdr:rowOff>88900</xdr:rowOff>
    </xdr:from>
    <xdr:to>
      <xdr:col>27</xdr:col>
      <xdr:colOff>95250</xdr:colOff>
      <xdr:row>765</xdr:row>
      <xdr:rowOff>68035</xdr:rowOff>
    </xdr:to>
    <xdr:cxnSp macro="">
      <xdr:nvCxnSpPr>
        <xdr:cNvPr id="48" name="直線矢印コネクタ 47"/>
        <xdr:cNvCxnSpPr/>
      </xdr:nvCxnSpPr>
      <xdr:spPr>
        <a:xfrm>
          <a:off x="5575300" y="50787300"/>
          <a:ext cx="6350" cy="10078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161924</xdr:colOff>
      <xdr:row>100</xdr:row>
      <xdr:rowOff>19049</xdr:rowOff>
    </xdr:from>
    <xdr:to>
      <xdr:col>42</xdr:col>
      <xdr:colOff>47625</xdr:colOff>
      <xdr:row>100</xdr:row>
      <xdr:rowOff>285750</xdr:rowOff>
    </xdr:to>
    <xdr:sp macro="" textlink="">
      <xdr:nvSpPr>
        <xdr:cNvPr id="3" name="テキスト ボックス 2"/>
        <xdr:cNvSpPr txBox="1"/>
      </xdr:nvSpPr>
      <xdr:spPr>
        <a:xfrm>
          <a:off x="7562849" y="13744574"/>
          <a:ext cx="88582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37</xdr:col>
      <xdr:colOff>142875</xdr:colOff>
      <xdr:row>103</xdr:row>
      <xdr:rowOff>9525</xdr:rowOff>
    </xdr:from>
    <xdr:to>
      <xdr:col>42</xdr:col>
      <xdr:colOff>28576</xdr:colOff>
      <xdr:row>103</xdr:row>
      <xdr:rowOff>276226</xdr:rowOff>
    </xdr:to>
    <xdr:sp macro="" textlink="">
      <xdr:nvSpPr>
        <xdr:cNvPr id="23" name="テキスト ボックス 22"/>
        <xdr:cNvSpPr txBox="1"/>
      </xdr:nvSpPr>
      <xdr:spPr>
        <a:xfrm>
          <a:off x="7543800" y="14725650"/>
          <a:ext cx="88582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37</xdr:col>
      <xdr:colOff>142875</xdr:colOff>
      <xdr:row>115</xdr:row>
      <xdr:rowOff>19050</xdr:rowOff>
    </xdr:from>
    <xdr:to>
      <xdr:col>42</xdr:col>
      <xdr:colOff>28576</xdr:colOff>
      <xdr:row>115</xdr:row>
      <xdr:rowOff>285751</xdr:rowOff>
    </xdr:to>
    <xdr:sp macro="" textlink="">
      <xdr:nvSpPr>
        <xdr:cNvPr id="24" name="テキスト ボックス 23"/>
        <xdr:cNvSpPr txBox="1"/>
      </xdr:nvSpPr>
      <xdr:spPr>
        <a:xfrm>
          <a:off x="7543800" y="15621000"/>
          <a:ext cx="88582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37</xdr:col>
      <xdr:colOff>152400</xdr:colOff>
      <xdr:row>133</xdr:row>
      <xdr:rowOff>114300</xdr:rowOff>
    </xdr:from>
    <xdr:to>
      <xdr:col>42</xdr:col>
      <xdr:colOff>38101</xdr:colOff>
      <xdr:row>133</xdr:row>
      <xdr:rowOff>381001</xdr:rowOff>
    </xdr:to>
    <xdr:sp macro="" textlink="">
      <xdr:nvSpPr>
        <xdr:cNvPr id="28" name="テキスト ボックス 27"/>
        <xdr:cNvSpPr txBox="1"/>
      </xdr:nvSpPr>
      <xdr:spPr>
        <a:xfrm>
          <a:off x="7553325" y="18221325"/>
          <a:ext cx="88582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37</xdr:col>
      <xdr:colOff>161925</xdr:colOff>
      <xdr:row>137</xdr:row>
      <xdr:rowOff>114300</xdr:rowOff>
    </xdr:from>
    <xdr:to>
      <xdr:col>42</xdr:col>
      <xdr:colOff>47626</xdr:colOff>
      <xdr:row>137</xdr:row>
      <xdr:rowOff>381001</xdr:rowOff>
    </xdr:to>
    <xdr:sp macro="" textlink="">
      <xdr:nvSpPr>
        <xdr:cNvPr id="29" name="テキスト ボックス 28"/>
        <xdr:cNvSpPr txBox="1"/>
      </xdr:nvSpPr>
      <xdr:spPr>
        <a:xfrm>
          <a:off x="7562850" y="19707225"/>
          <a:ext cx="88582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9</xdr:col>
      <xdr:colOff>47625</xdr:colOff>
      <xdr:row>767</xdr:row>
      <xdr:rowOff>311150</xdr:rowOff>
    </xdr:from>
    <xdr:to>
      <xdr:col>18</xdr:col>
      <xdr:colOff>138491</xdr:colOff>
      <xdr:row>769</xdr:row>
      <xdr:rowOff>99786</xdr:rowOff>
    </xdr:to>
    <xdr:sp macro="" textlink="">
      <xdr:nvSpPr>
        <xdr:cNvPr id="32" name="大かっこ 31"/>
        <xdr:cNvSpPr/>
      </xdr:nvSpPr>
      <xdr:spPr>
        <a:xfrm>
          <a:off x="1876425" y="53384450"/>
          <a:ext cx="1919666" cy="385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データ入力業務等</a:t>
          </a:r>
        </a:p>
      </xdr:txBody>
    </xdr:sp>
    <xdr:clientData/>
  </xdr:twoCellAnchor>
  <xdr:twoCellAnchor>
    <xdr:from>
      <xdr:col>21</xdr:col>
      <xdr:colOff>177800</xdr:colOff>
      <xdr:row>767</xdr:row>
      <xdr:rowOff>193675</xdr:rowOff>
    </xdr:from>
    <xdr:to>
      <xdr:col>34</xdr:col>
      <xdr:colOff>101146</xdr:colOff>
      <xdr:row>769</xdr:row>
      <xdr:rowOff>127907</xdr:rowOff>
    </xdr:to>
    <xdr:sp macro="" textlink="">
      <xdr:nvSpPr>
        <xdr:cNvPr id="34" name="大かっこ 33"/>
        <xdr:cNvSpPr/>
      </xdr:nvSpPr>
      <xdr:spPr>
        <a:xfrm>
          <a:off x="4445000" y="53266975"/>
          <a:ext cx="2564946" cy="531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広域モデル濃度推計業務</a:t>
          </a:r>
        </a:p>
      </xdr:txBody>
    </xdr:sp>
    <xdr:clientData/>
  </xdr:twoCellAnchor>
  <xdr:twoCellAnchor>
    <xdr:from>
      <xdr:col>8</xdr:col>
      <xdr:colOff>38098</xdr:colOff>
      <xdr:row>765</xdr:row>
      <xdr:rowOff>466725</xdr:rowOff>
    </xdr:from>
    <xdr:to>
      <xdr:col>20</xdr:col>
      <xdr:colOff>88900</xdr:colOff>
      <xdr:row>767</xdr:row>
      <xdr:rowOff>215900</xdr:rowOff>
    </xdr:to>
    <xdr:sp macro="" textlink="">
      <xdr:nvSpPr>
        <xdr:cNvPr id="4" name="テキスト ボックス 3"/>
        <xdr:cNvSpPr txBox="1"/>
      </xdr:nvSpPr>
      <xdr:spPr>
        <a:xfrm>
          <a:off x="1663698" y="52193825"/>
          <a:ext cx="2489202" cy="1095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民間会社・自治体　（</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機関）</a:t>
          </a:r>
          <a:endParaRPr lang="ja-JP" altLang="ja-JP" sz="1200">
            <a:effectLst/>
          </a:endParaRPr>
        </a:p>
        <a:p>
          <a:pPr algn="ct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５．６</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9</xdr:col>
      <xdr:colOff>85724</xdr:colOff>
      <xdr:row>765</xdr:row>
      <xdr:rowOff>161924</xdr:rowOff>
    </xdr:from>
    <xdr:to>
      <xdr:col>20</xdr:col>
      <xdr:colOff>165100</xdr:colOff>
      <xdr:row>765</xdr:row>
      <xdr:rowOff>444499</xdr:rowOff>
    </xdr:to>
    <xdr:sp macro="" textlink="">
      <xdr:nvSpPr>
        <xdr:cNvPr id="5" name="テキスト ボックス 4"/>
        <xdr:cNvSpPr txBox="1"/>
      </xdr:nvSpPr>
      <xdr:spPr>
        <a:xfrm>
          <a:off x="1914524" y="51889024"/>
          <a:ext cx="2314576"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22</xdr:col>
      <xdr:colOff>171450</xdr:colOff>
      <xdr:row>765</xdr:row>
      <xdr:rowOff>104775</xdr:rowOff>
    </xdr:from>
    <xdr:to>
      <xdr:col>35</xdr:col>
      <xdr:colOff>127000</xdr:colOff>
      <xdr:row>765</xdr:row>
      <xdr:rowOff>406400</xdr:rowOff>
    </xdr:to>
    <xdr:sp macro="" textlink="">
      <xdr:nvSpPr>
        <xdr:cNvPr id="8" name="テキスト ボックス 7"/>
        <xdr:cNvSpPr txBox="1"/>
      </xdr:nvSpPr>
      <xdr:spPr>
        <a:xfrm>
          <a:off x="4641850" y="51831875"/>
          <a:ext cx="2597150"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随意契約（その他）・再委託</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22</xdr:col>
      <xdr:colOff>9524</xdr:colOff>
      <xdr:row>765</xdr:row>
      <xdr:rowOff>419100</xdr:rowOff>
    </xdr:from>
    <xdr:to>
      <xdr:col>35</xdr:col>
      <xdr:colOff>0</xdr:colOff>
      <xdr:row>767</xdr:row>
      <xdr:rowOff>127000</xdr:rowOff>
    </xdr:to>
    <xdr:sp macro="" textlink="">
      <xdr:nvSpPr>
        <xdr:cNvPr id="10" name="テキスト ボックス 9"/>
        <xdr:cNvSpPr txBox="1"/>
      </xdr:nvSpPr>
      <xdr:spPr>
        <a:xfrm>
          <a:off x="4479924" y="52146200"/>
          <a:ext cx="2632076" cy="1054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E.</a:t>
          </a:r>
          <a:r>
            <a:rPr kumimoji="1" lang="ja-JP" altLang="ja-JP" sz="1200">
              <a:solidFill>
                <a:schemeClr val="dk1"/>
              </a:solidFill>
              <a:effectLst/>
              <a:latin typeface="+mn-lt"/>
              <a:ea typeface="+mn-ea"/>
              <a:cs typeface="+mn-cs"/>
            </a:rPr>
            <a:t>（株）ハオ技術コンサルタント事務所</a:t>
          </a:r>
          <a:endParaRPr lang="ja-JP" altLang="ja-JP" sz="1200">
            <a:effectLst/>
          </a:endParaRPr>
        </a:p>
        <a:p>
          <a:pPr algn="ctr"/>
          <a:r>
            <a:rPr kumimoji="1" lang="en-US" altLang="ja-JP" sz="1200">
              <a:solidFill>
                <a:schemeClr val="dk1"/>
              </a:solidFill>
              <a:effectLst/>
              <a:latin typeface="+mn-lt"/>
              <a:ea typeface="+mn-ea"/>
              <a:cs typeface="+mn-cs"/>
            </a:rPr>
            <a:t>25.8</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399</v>
      </c>
      <c r="AJ2" s="207" t="s">
        <v>703</v>
      </c>
      <c r="AK2" s="207"/>
      <c r="AL2" s="207"/>
      <c r="AM2" s="207"/>
      <c r="AN2" s="98" t="s">
        <v>399</v>
      </c>
      <c r="AO2" s="207">
        <v>20</v>
      </c>
      <c r="AP2" s="207"/>
      <c r="AQ2" s="207"/>
      <c r="AR2" s="99" t="s">
        <v>702</v>
      </c>
      <c r="AS2" s="208">
        <v>267</v>
      </c>
      <c r="AT2" s="208"/>
      <c r="AU2" s="208"/>
      <c r="AV2" s="98" t="str">
        <f>IF(AW2="","","-")</f>
        <v/>
      </c>
      <c r="AW2" s="397"/>
      <c r="AX2" s="397"/>
    </row>
    <row r="3" spans="1:50" ht="21" customHeight="1" thickBot="1" x14ac:dyDescent="0.2">
      <c r="A3" s="522" t="s">
        <v>695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705</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707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709</v>
      </c>
      <c r="H5" s="558"/>
      <c r="I5" s="558"/>
      <c r="J5" s="558"/>
      <c r="K5" s="558"/>
      <c r="L5" s="558"/>
      <c r="M5" s="559" t="s">
        <v>66</v>
      </c>
      <c r="N5" s="560"/>
      <c r="O5" s="560"/>
      <c r="P5" s="560"/>
      <c r="Q5" s="560"/>
      <c r="R5" s="561"/>
      <c r="S5" s="562" t="s">
        <v>710</v>
      </c>
      <c r="T5" s="558"/>
      <c r="U5" s="558"/>
      <c r="V5" s="558"/>
      <c r="W5" s="558"/>
      <c r="X5" s="563"/>
      <c r="Y5" s="718" t="s">
        <v>3</v>
      </c>
      <c r="Z5" s="719"/>
      <c r="AA5" s="719"/>
      <c r="AB5" s="719"/>
      <c r="AC5" s="719"/>
      <c r="AD5" s="720"/>
      <c r="AE5" s="721" t="s">
        <v>711</v>
      </c>
      <c r="AF5" s="721"/>
      <c r="AG5" s="721"/>
      <c r="AH5" s="721"/>
      <c r="AI5" s="721"/>
      <c r="AJ5" s="721"/>
      <c r="AK5" s="721"/>
      <c r="AL5" s="721"/>
      <c r="AM5" s="721"/>
      <c r="AN5" s="721"/>
      <c r="AO5" s="721"/>
      <c r="AP5" s="722"/>
      <c r="AQ5" s="723" t="s">
        <v>708</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712</v>
      </c>
      <c r="H7" s="829"/>
      <c r="I7" s="829"/>
      <c r="J7" s="829"/>
      <c r="K7" s="829"/>
      <c r="L7" s="829"/>
      <c r="M7" s="829"/>
      <c r="N7" s="829"/>
      <c r="O7" s="829"/>
      <c r="P7" s="829"/>
      <c r="Q7" s="829"/>
      <c r="R7" s="829"/>
      <c r="S7" s="829"/>
      <c r="T7" s="829"/>
      <c r="U7" s="829"/>
      <c r="V7" s="829"/>
      <c r="W7" s="829"/>
      <c r="X7" s="830"/>
      <c r="Y7" s="395" t="s">
        <v>382</v>
      </c>
      <c r="Z7" s="297"/>
      <c r="AA7" s="297"/>
      <c r="AB7" s="297"/>
      <c r="AC7" s="297"/>
      <c r="AD7" s="396"/>
      <c r="AE7" s="382" t="s">
        <v>713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68" t="s">
        <v>257</v>
      </c>
      <c r="Z8" s="569"/>
      <c r="AA8" s="569"/>
      <c r="AB8" s="569"/>
      <c r="AC8" s="569"/>
      <c r="AD8" s="570"/>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1" t="s">
        <v>714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3" t="s">
        <v>30</v>
      </c>
      <c r="B10" s="744"/>
      <c r="C10" s="744"/>
      <c r="D10" s="744"/>
      <c r="E10" s="744"/>
      <c r="F10" s="744"/>
      <c r="G10" s="676" t="s">
        <v>715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383</v>
      </c>
      <c r="Q12" s="299"/>
      <c r="R12" s="299"/>
      <c r="S12" s="299"/>
      <c r="T12" s="299"/>
      <c r="U12" s="299"/>
      <c r="V12" s="300"/>
      <c r="W12" s="304" t="s">
        <v>405</v>
      </c>
      <c r="X12" s="299"/>
      <c r="Y12" s="299"/>
      <c r="Z12" s="299"/>
      <c r="AA12" s="299"/>
      <c r="AB12" s="299"/>
      <c r="AC12" s="300"/>
      <c r="AD12" s="304" t="s">
        <v>692</v>
      </c>
      <c r="AE12" s="299"/>
      <c r="AF12" s="299"/>
      <c r="AG12" s="299"/>
      <c r="AH12" s="299"/>
      <c r="AI12" s="299"/>
      <c r="AJ12" s="300"/>
      <c r="AK12" s="304" t="s">
        <v>696</v>
      </c>
      <c r="AL12" s="299"/>
      <c r="AM12" s="299"/>
      <c r="AN12" s="299"/>
      <c r="AO12" s="299"/>
      <c r="AP12" s="299"/>
      <c r="AQ12" s="300"/>
      <c r="AR12" s="304" t="s">
        <v>697</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178</v>
      </c>
      <c r="Q13" s="165"/>
      <c r="R13" s="165"/>
      <c r="S13" s="165"/>
      <c r="T13" s="165"/>
      <c r="U13" s="165"/>
      <c r="V13" s="166"/>
      <c r="W13" s="164">
        <v>176</v>
      </c>
      <c r="X13" s="165"/>
      <c r="Y13" s="165"/>
      <c r="Z13" s="165"/>
      <c r="AA13" s="165"/>
      <c r="AB13" s="165"/>
      <c r="AC13" s="166"/>
      <c r="AD13" s="164">
        <v>191</v>
      </c>
      <c r="AE13" s="165"/>
      <c r="AF13" s="165"/>
      <c r="AG13" s="165"/>
      <c r="AH13" s="165"/>
      <c r="AI13" s="165"/>
      <c r="AJ13" s="166"/>
      <c r="AK13" s="164">
        <v>194</v>
      </c>
      <c r="AL13" s="165"/>
      <c r="AM13" s="165"/>
      <c r="AN13" s="165"/>
      <c r="AO13" s="165"/>
      <c r="AP13" s="165"/>
      <c r="AQ13" s="166"/>
      <c r="AR13" s="161">
        <v>194</v>
      </c>
      <c r="AS13" s="162"/>
      <c r="AT13" s="162"/>
      <c r="AU13" s="162"/>
      <c r="AV13" s="162"/>
      <c r="AW13" s="162"/>
      <c r="AX13" s="394"/>
    </row>
    <row r="14" spans="1:50" ht="21" customHeight="1" x14ac:dyDescent="0.15">
      <c r="A14" s="121"/>
      <c r="B14" s="122"/>
      <c r="C14" s="122"/>
      <c r="D14" s="122"/>
      <c r="E14" s="122"/>
      <c r="F14" s="123"/>
      <c r="G14" s="748"/>
      <c r="H14" s="749"/>
      <c r="I14" s="574" t="s">
        <v>8</v>
      </c>
      <c r="J14" s="630"/>
      <c r="K14" s="630"/>
      <c r="L14" s="630"/>
      <c r="M14" s="630"/>
      <c r="N14" s="630"/>
      <c r="O14" s="631"/>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4" t="s">
        <v>51</v>
      </c>
      <c r="J15" s="575"/>
      <c r="K15" s="575"/>
      <c r="L15" s="575"/>
      <c r="M15" s="575"/>
      <c r="N15" s="575"/>
      <c r="O15" s="576"/>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4" t="s">
        <v>52</v>
      </c>
      <c r="J16" s="575"/>
      <c r="K16" s="575"/>
      <c r="L16" s="575"/>
      <c r="M16" s="575"/>
      <c r="N16" s="575"/>
      <c r="O16" s="576"/>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4" t="s">
        <v>50</v>
      </c>
      <c r="J17" s="630"/>
      <c r="K17" s="630"/>
      <c r="L17" s="630"/>
      <c r="M17" s="630"/>
      <c r="N17" s="630"/>
      <c r="O17" s="631"/>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716</v>
      </c>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50"/>
      <c r="H18" s="751"/>
      <c r="I18" s="738" t="s">
        <v>20</v>
      </c>
      <c r="J18" s="739"/>
      <c r="K18" s="739"/>
      <c r="L18" s="739"/>
      <c r="M18" s="739"/>
      <c r="N18" s="739"/>
      <c r="O18" s="740"/>
      <c r="P18" s="170">
        <f>SUM(P13:V17)</f>
        <v>178</v>
      </c>
      <c r="Q18" s="171"/>
      <c r="R18" s="171"/>
      <c r="S18" s="171"/>
      <c r="T18" s="171"/>
      <c r="U18" s="171"/>
      <c r="V18" s="172"/>
      <c r="W18" s="170">
        <f>SUM(W13:AC17)</f>
        <v>176</v>
      </c>
      <c r="X18" s="171"/>
      <c r="Y18" s="171"/>
      <c r="Z18" s="171"/>
      <c r="AA18" s="171"/>
      <c r="AB18" s="171"/>
      <c r="AC18" s="172"/>
      <c r="AD18" s="170">
        <f>SUM(AD13:AJ17)</f>
        <v>191</v>
      </c>
      <c r="AE18" s="171"/>
      <c r="AF18" s="171"/>
      <c r="AG18" s="171"/>
      <c r="AH18" s="171"/>
      <c r="AI18" s="171"/>
      <c r="AJ18" s="172"/>
      <c r="AK18" s="170">
        <f>SUM(AK13:AQ17)</f>
        <v>194</v>
      </c>
      <c r="AL18" s="171"/>
      <c r="AM18" s="171"/>
      <c r="AN18" s="171"/>
      <c r="AO18" s="171"/>
      <c r="AP18" s="171"/>
      <c r="AQ18" s="172"/>
      <c r="AR18" s="170">
        <f>SUM(AR13:AX17)</f>
        <v>194</v>
      </c>
      <c r="AS18" s="171"/>
      <c r="AT18" s="171"/>
      <c r="AU18" s="171"/>
      <c r="AV18" s="171"/>
      <c r="AW18" s="171"/>
      <c r="AX18" s="536"/>
    </row>
    <row r="19" spans="1:50" ht="24.75" customHeight="1" x14ac:dyDescent="0.15">
      <c r="A19" s="121"/>
      <c r="B19" s="122"/>
      <c r="C19" s="122"/>
      <c r="D19" s="122"/>
      <c r="E19" s="122"/>
      <c r="F19" s="123"/>
      <c r="G19" s="534" t="s">
        <v>9</v>
      </c>
      <c r="H19" s="535"/>
      <c r="I19" s="535"/>
      <c r="J19" s="535"/>
      <c r="K19" s="535"/>
      <c r="L19" s="535"/>
      <c r="M19" s="535"/>
      <c r="N19" s="535"/>
      <c r="O19" s="535"/>
      <c r="P19" s="164">
        <v>167</v>
      </c>
      <c r="Q19" s="165"/>
      <c r="R19" s="165"/>
      <c r="S19" s="165"/>
      <c r="T19" s="165"/>
      <c r="U19" s="165"/>
      <c r="V19" s="166"/>
      <c r="W19" s="164">
        <v>158</v>
      </c>
      <c r="X19" s="165"/>
      <c r="Y19" s="165"/>
      <c r="Z19" s="165"/>
      <c r="AA19" s="165"/>
      <c r="AB19" s="165"/>
      <c r="AC19" s="166"/>
      <c r="AD19" s="164">
        <v>153</v>
      </c>
      <c r="AE19" s="165"/>
      <c r="AF19" s="165"/>
      <c r="AG19" s="165"/>
      <c r="AH19" s="165"/>
      <c r="AI19" s="165"/>
      <c r="AJ19" s="166"/>
      <c r="AK19" s="485"/>
      <c r="AL19" s="485"/>
      <c r="AM19" s="485"/>
      <c r="AN19" s="485"/>
      <c r="AO19" s="485"/>
      <c r="AP19" s="485"/>
      <c r="AQ19" s="485"/>
      <c r="AR19" s="485"/>
      <c r="AS19" s="485"/>
      <c r="AT19" s="485"/>
      <c r="AU19" s="485"/>
      <c r="AV19" s="485"/>
      <c r="AW19" s="485"/>
      <c r="AX19" s="537"/>
    </row>
    <row r="20" spans="1:50" ht="24.75" customHeight="1" x14ac:dyDescent="0.15">
      <c r="A20" s="121"/>
      <c r="B20" s="122"/>
      <c r="C20" s="122"/>
      <c r="D20" s="122"/>
      <c r="E20" s="122"/>
      <c r="F20" s="123"/>
      <c r="G20" s="534" t="s">
        <v>10</v>
      </c>
      <c r="H20" s="535"/>
      <c r="I20" s="535"/>
      <c r="J20" s="535"/>
      <c r="K20" s="535"/>
      <c r="L20" s="535"/>
      <c r="M20" s="535"/>
      <c r="N20" s="535"/>
      <c r="O20" s="535"/>
      <c r="P20" s="538">
        <f>IF(P18=0, "-", SUM(P19)/P18)</f>
        <v>0.9382022471910112</v>
      </c>
      <c r="Q20" s="538"/>
      <c r="R20" s="538"/>
      <c r="S20" s="538"/>
      <c r="T20" s="538"/>
      <c r="U20" s="538"/>
      <c r="V20" s="538"/>
      <c r="W20" s="538">
        <f t="shared" ref="W20" si="0">IF(W18=0, "-", SUM(W19)/W18)</f>
        <v>0.89772727272727271</v>
      </c>
      <c r="X20" s="538"/>
      <c r="Y20" s="538"/>
      <c r="Z20" s="538"/>
      <c r="AA20" s="538"/>
      <c r="AB20" s="538"/>
      <c r="AC20" s="538"/>
      <c r="AD20" s="538">
        <f t="shared" ref="AD20" si="1">IF(AD18=0, "-", SUM(AD19)/AD18)</f>
        <v>0.80104712041884818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4"/>
      <c r="B21" s="125"/>
      <c r="C21" s="125"/>
      <c r="D21" s="125"/>
      <c r="E21" s="125"/>
      <c r="F21" s="126"/>
      <c r="G21" s="923" t="s">
        <v>351</v>
      </c>
      <c r="H21" s="924"/>
      <c r="I21" s="924"/>
      <c r="J21" s="924"/>
      <c r="K21" s="924"/>
      <c r="L21" s="924"/>
      <c r="M21" s="924"/>
      <c r="N21" s="924"/>
      <c r="O21" s="924"/>
      <c r="P21" s="538">
        <f>IF(P19=0, "-", SUM(P19)/SUM(P13,P14))</f>
        <v>0.9382022471910112</v>
      </c>
      <c r="Q21" s="538"/>
      <c r="R21" s="538"/>
      <c r="S21" s="538"/>
      <c r="T21" s="538"/>
      <c r="U21" s="538"/>
      <c r="V21" s="538"/>
      <c r="W21" s="538">
        <f t="shared" ref="W21" si="2">IF(W19=0, "-", SUM(W19)/SUM(W13,W14))</f>
        <v>0.89772727272727271</v>
      </c>
      <c r="X21" s="538"/>
      <c r="Y21" s="538"/>
      <c r="Z21" s="538"/>
      <c r="AA21" s="538"/>
      <c r="AB21" s="538"/>
      <c r="AC21" s="538"/>
      <c r="AD21" s="538">
        <f t="shared" ref="AD21" si="3">IF(AD19=0, "-", SUM(AD19)/SUM(AD13,AD14))</f>
        <v>0.80104712041884818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9" t="s">
        <v>700</v>
      </c>
      <c r="B22" s="140"/>
      <c r="C22" s="140"/>
      <c r="D22" s="140"/>
      <c r="E22" s="140"/>
      <c r="F22" s="141"/>
      <c r="G22" s="130" t="s">
        <v>330</v>
      </c>
      <c r="H22" s="131"/>
      <c r="I22" s="131"/>
      <c r="J22" s="131"/>
      <c r="K22" s="131"/>
      <c r="L22" s="131"/>
      <c r="M22" s="131"/>
      <c r="N22" s="131"/>
      <c r="O22" s="132"/>
      <c r="P22" s="148" t="s">
        <v>698</v>
      </c>
      <c r="Q22" s="131"/>
      <c r="R22" s="131"/>
      <c r="S22" s="131"/>
      <c r="T22" s="131"/>
      <c r="U22" s="131"/>
      <c r="V22" s="132"/>
      <c r="W22" s="148" t="s">
        <v>699</v>
      </c>
      <c r="X22" s="131"/>
      <c r="Y22" s="131"/>
      <c r="Z22" s="131"/>
      <c r="AA22" s="131"/>
      <c r="AB22" s="131"/>
      <c r="AC22" s="132"/>
      <c r="AD22" s="148" t="s">
        <v>329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717</v>
      </c>
      <c r="H23" s="134"/>
      <c r="I23" s="134"/>
      <c r="J23" s="134"/>
      <c r="K23" s="134"/>
      <c r="L23" s="134"/>
      <c r="M23" s="134"/>
      <c r="N23" s="134"/>
      <c r="O23" s="135"/>
      <c r="P23" s="161">
        <v>119</v>
      </c>
      <c r="Q23" s="162"/>
      <c r="R23" s="162"/>
      <c r="S23" s="162"/>
      <c r="T23" s="162"/>
      <c r="U23" s="162"/>
      <c r="V23" s="163"/>
      <c r="W23" s="161">
        <v>118</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718</v>
      </c>
      <c r="H24" s="137"/>
      <c r="I24" s="137"/>
      <c r="J24" s="137"/>
      <c r="K24" s="137"/>
      <c r="L24" s="137"/>
      <c r="M24" s="137"/>
      <c r="N24" s="137"/>
      <c r="O24" s="138"/>
      <c r="P24" s="164">
        <v>73</v>
      </c>
      <c r="Q24" s="165"/>
      <c r="R24" s="165"/>
      <c r="S24" s="165"/>
      <c r="T24" s="165"/>
      <c r="U24" s="165"/>
      <c r="V24" s="166"/>
      <c r="W24" s="164">
        <v>73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719</v>
      </c>
      <c r="H25" s="137"/>
      <c r="I25" s="137"/>
      <c r="J25" s="137"/>
      <c r="K25" s="137"/>
      <c r="L25" s="137"/>
      <c r="M25" s="137"/>
      <c r="N25" s="137"/>
      <c r="O25" s="138"/>
      <c r="P25" s="164">
        <v>1</v>
      </c>
      <c r="Q25" s="165"/>
      <c r="R25" s="165"/>
      <c r="S25" s="165"/>
      <c r="T25" s="165"/>
      <c r="U25" s="165"/>
      <c r="V25" s="166"/>
      <c r="W25" s="164">
        <v>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720</v>
      </c>
      <c r="H26" s="137"/>
      <c r="I26" s="137"/>
      <c r="J26" s="137"/>
      <c r="K26" s="137"/>
      <c r="L26" s="137"/>
      <c r="M26" s="137"/>
      <c r="N26" s="137"/>
      <c r="O26" s="138"/>
      <c r="P26" s="164">
        <v>0.6</v>
      </c>
      <c r="Q26" s="165"/>
      <c r="R26" s="165"/>
      <c r="S26" s="165"/>
      <c r="T26" s="165"/>
      <c r="U26" s="165"/>
      <c r="V26" s="166"/>
      <c r="W26" s="164">
        <v>0.6</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721</v>
      </c>
      <c r="H27" s="137"/>
      <c r="I27" s="137"/>
      <c r="J27" s="137"/>
      <c r="K27" s="137"/>
      <c r="L27" s="137"/>
      <c r="M27" s="137"/>
      <c r="N27" s="137"/>
      <c r="O27" s="138"/>
      <c r="P27" s="164">
        <v>0.6</v>
      </c>
      <c r="Q27" s="165"/>
      <c r="R27" s="165"/>
      <c r="S27" s="165"/>
      <c r="T27" s="165"/>
      <c r="U27" s="165"/>
      <c r="V27" s="166"/>
      <c r="W27" s="164">
        <v>0.6</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334</v>
      </c>
      <c r="H28" s="227"/>
      <c r="I28" s="227"/>
      <c r="J28" s="227"/>
      <c r="K28" s="227"/>
      <c r="L28" s="227"/>
      <c r="M28" s="227"/>
      <c r="N28" s="227"/>
      <c r="O28" s="228"/>
      <c r="P28" s="170">
        <f>P29-SUM(P23:P27)</f>
        <v>-0.19999999999998863</v>
      </c>
      <c r="Q28" s="171"/>
      <c r="R28" s="171"/>
      <c r="S28" s="171"/>
      <c r="T28" s="171"/>
      <c r="U28" s="171"/>
      <c r="V28" s="172"/>
      <c r="W28" s="170">
        <f>W29-SUM(W23:W27)</f>
        <v>0.80000000000001137</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331</v>
      </c>
      <c r="H29" s="230"/>
      <c r="I29" s="230"/>
      <c r="J29" s="230"/>
      <c r="K29" s="230"/>
      <c r="L29" s="230"/>
      <c r="M29" s="230"/>
      <c r="N29" s="230"/>
      <c r="O29" s="231"/>
      <c r="P29" s="164">
        <f>AK13</f>
        <v>194</v>
      </c>
      <c r="Q29" s="165"/>
      <c r="R29" s="165"/>
      <c r="S29" s="165"/>
      <c r="T29" s="165"/>
      <c r="U29" s="165"/>
      <c r="V29" s="166"/>
      <c r="W29" s="212">
        <v>194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8" t="s">
        <v>346</v>
      </c>
      <c r="B30" s="509"/>
      <c r="C30" s="509"/>
      <c r="D30" s="509"/>
      <c r="E30" s="509"/>
      <c r="F30" s="510"/>
      <c r="G30" s="651"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383</v>
      </c>
      <c r="AF30" s="386"/>
      <c r="AG30" s="386"/>
      <c r="AH30" s="387"/>
      <c r="AI30" s="388" t="s">
        <v>405</v>
      </c>
      <c r="AJ30" s="388"/>
      <c r="AK30" s="388"/>
      <c r="AL30" s="385"/>
      <c r="AM30" s="388" t="s">
        <v>502</v>
      </c>
      <c r="AN30" s="388"/>
      <c r="AO30" s="388"/>
      <c r="AP30" s="385"/>
      <c r="AQ30" s="642" t="s">
        <v>232</v>
      </c>
      <c r="AR30" s="643"/>
      <c r="AS30" s="643"/>
      <c r="AT30" s="644"/>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2">
        <v>3</v>
      </c>
      <c r="AR31" s="179"/>
      <c r="AS31" s="180" t="s">
        <v>233</v>
      </c>
      <c r="AT31" s="203"/>
      <c r="AU31" s="272" t="s">
        <v>716</v>
      </c>
      <c r="AV31" s="272"/>
      <c r="AW31" s="378" t="s">
        <v>179</v>
      </c>
      <c r="AX31" s="379"/>
    </row>
    <row r="32" spans="1:50" ht="30.6" customHeight="1" x14ac:dyDescent="0.15">
      <c r="A32" s="514"/>
      <c r="B32" s="512"/>
      <c r="C32" s="512"/>
      <c r="D32" s="512"/>
      <c r="E32" s="512"/>
      <c r="F32" s="513"/>
      <c r="G32" s="539" t="s">
        <v>884</v>
      </c>
      <c r="H32" s="540"/>
      <c r="I32" s="540"/>
      <c r="J32" s="540"/>
      <c r="K32" s="540"/>
      <c r="L32" s="540"/>
      <c r="M32" s="540"/>
      <c r="N32" s="540"/>
      <c r="O32" s="541"/>
      <c r="P32" s="192" t="s">
        <v>722</v>
      </c>
      <c r="Q32" s="192"/>
      <c r="R32" s="192"/>
      <c r="S32" s="192"/>
      <c r="T32" s="192"/>
      <c r="U32" s="192"/>
      <c r="V32" s="192"/>
      <c r="W32" s="192"/>
      <c r="X32" s="234"/>
      <c r="Y32" s="342" t="s">
        <v>12</v>
      </c>
      <c r="Z32" s="548"/>
      <c r="AA32" s="549"/>
      <c r="AB32" s="550" t="s">
        <v>723</v>
      </c>
      <c r="AC32" s="550"/>
      <c r="AD32" s="550"/>
      <c r="AE32" s="366">
        <v>37</v>
      </c>
      <c r="AF32" s="367"/>
      <c r="AG32" s="367"/>
      <c r="AH32" s="367"/>
      <c r="AI32" s="366">
        <v>36</v>
      </c>
      <c r="AJ32" s="367"/>
      <c r="AK32" s="367"/>
      <c r="AL32" s="367"/>
      <c r="AM32" s="366">
        <v>35</v>
      </c>
      <c r="AN32" s="367"/>
      <c r="AO32" s="367"/>
      <c r="AP32" s="367"/>
      <c r="AQ32" s="167" t="s">
        <v>716</v>
      </c>
      <c r="AR32" s="168"/>
      <c r="AS32" s="168"/>
      <c r="AT32" s="169"/>
      <c r="AU32" s="367" t="s">
        <v>716</v>
      </c>
      <c r="AV32" s="367"/>
      <c r="AW32" s="367"/>
      <c r="AX32" s="368"/>
    </row>
    <row r="33" spans="1:51" ht="30.6" customHeight="1" x14ac:dyDescent="0.15">
      <c r="A33" s="515"/>
      <c r="B33" s="516"/>
      <c r="C33" s="516"/>
      <c r="D33" s="516"/>
      <c r="E33" s="516"/>
      <c r="F33" s="517"/>
      <c r="G33" s="542"/>
      <c r="H33" s="543"/>
      <c r="I33" s="543"/>
      <c r="J33" s="543"/>
      <c r="K33" s="543"/>
      <c r="L33" s="543"/>
      <c r="M33" s="543"/>
      <c r="N33" s="543"/>
      <c r="O33" s="544"/>
      <c r="P33" s="236"/>
      <c r="Q33" s="236"/>
      <c r="R33" s="236"/>
      <c r="S33" s="236"/>
      <c r="T33" s="236"/>
      <c r="U33" s="236"/>
      <c r="V33" s="236"/>
      <c r="W33" s="236"/>
      <c r="X33" s="237"/>
      <c r="Y33" s="304" t="s">
        <v>54</v>
      </c>
      <c r="Z33" s="299"/>
      <c r="AA33" s="300"/>
      <c r="AB33" s="521" t="s">
        <v>723</v>
      </c>
      <c r="AC33" s="521"/>
      <c r="AD33" s="521"/>
      <c r="AE33" s="366">
        <v>38</v>
      </c>
      <c r="AF33" s="367"/>
      <c r="AG33" s="367"/>
      <c r="AH33" s="367"/>
      <c r="AI33" s="366">
        <v>37</v>
      </c>
      <c r="AJ33" s="367"/>
      <c r="AK33" s="367"/>
      <c r="AL33" s="367"/>
      <c r="AM33" s="366">
        <v>36</v>
      </c>
      <c r="AN33" s="367"/>
      <c r="AO33" s="367"/>
      <c r="AP33" s="367"/>
      <c r="AQ33" s="167">
        <v>35</v>
      </c>
      <c r="AR33" s="168"/>
      <c r="AS33" s="168"/>
      <c r="AT33" s="169"/>
      <c r="AU33" s="367" t="s">
        <v>716</v>
      </c>
      <c r="AV33" s="367"/>
      <c r="AW33" s="367"/>
      <c r="AX33" s="368"/>
    </row>
    <row r="34" spans="1:51" ht="30.6" customHeight="1" x14ac:dyDescent="0.15">
      <c r="A34" s="514"/>
      <c r="B34" s="512"/>
      <c r="C34" s="512"/>
      <c r="D34" s="512"/>
      <c r="E34" s="512"/>
      <c r="F34" s="513"/>
      <c r="G34" s="545"/>
      <c r="H34" s="546"/>
      <c r="I34" s="546"/>
      <c r="J34" s="546"/>
      <c r="K34" s="546"/>
      <c r="L34" s="546"/>
      <c r="M34" s="546"/>
      <c r="N34" s="546"/>
      <c r="O34" s="547"/>
      <c r="P34" s="195"/>
      <c r="Q34" s="195"/>
      <c r="R34" s="195"/>
      <c r="S34" s="195"/>
      <c r="T34" s="195"/>
      <c r="U34" s="195"/>
      <c r="V34" s="195"/>
      <c r="W34" s="195"/>
      <c r="X34" s="239"/>
      <c r="Y34" s="304" t="s">
        <v>13</v>
      </c>
      <c r="Z34" s="299"/>
      <c r="AA34" s="300"/>
      <c r="AB34" s="496" t="s">
        <v>180</v>
      </c>
      <c r="AC34" s="496"/>
      <c r="AD34" s="496"/>
      <c r="AE34" s="366">
        <v>97.4</v>
      </c>
      <c r="AF34" s="367"/>
      <c r="AG34" s="367"/>
      <c r="AH34" s="367"/>
      <c r="AI34" s="366">
        <v>97.3</v>
      </c>
      <c r="AJ34" s="367"/>
      <c r="AK34" s="367"/>
      <c r="AL34" s="367"/>
      <c r="AM34" s="366">
        <v>97.2</v>
      </c>
      <c r="AN34" s="367"/>
      <c r="AO34" s="367"/>
      <c r="AP34" s="367"/>
      <c r="AQ34" s="167" t="s">
        <v>716</v>
      </c>
      <c r="AR34" s="168"/>
      <c r="AS34" s="168"/>
      <c r="AT34" s="169"/>
      <c r="AU34" s="367" t="s">
        <v>716</v>
      </c>
      <c r="AV34" s="367"/>
      <c r="AW34" s="367"/>
      <c r="AX34" s="368"/>
    </row>
    <row r="35" spans="1:51" ht="23.25" customHeight="1" x14ac:dyDescent="0.15">
      <c r="A35" s="896" t="s">
        <v>374</v>
      </c>
      <c r="B35" s="897"/>
      <c r="C35" s="897"/>
      <c r="D35" s="897"/>
      <c r="E35" s="897"/>
      <c r="F35" s="898"/>
      <c r="G35" s="902" t="s">
        <v>883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1.7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21" hidden="1" customHeight="1" x14ac:dyDescent="0.15">
      <c r="A37" s="645" t="s">
        <v>346</v>
      </c>
      <c r="B37" s="646"/>
      <c r="C37" s="646"/>
      <c r="D37" s="646"/>
      <c r="E37" s="646"/>
      <c r="F37" s="647"/>
      <c r="G37" s="564" t="s">
        <v>146</v>
      </c>
      <c r="H37" s="380"/>
      <c r="I37" s="380"/>
      <c r="J37" s="380"/>
      <c r="K37" s="380"/>
      <c r="L37" s="380"/>
      <c r="M37" s="380"/>
      <c r="N37" s="380"/>
      <c r="O37" s="565"/>
      <c r="P37" s="632" t="s">
        <v>59</v>
      </c>
      <c r="Q37" s="380"/>
      <c r="R37" s="380"/>
      <c r="S37" s="380"/>
      <c r="T37" s="380"/>
      <c r="U37" s="380"/>
      <c r="V37" s="380"/>
      <c r="W37" s="380"/>
      <c r="X37" s="565"/>
      <c r="Y37" s="633"/>
      <c r="Z37" s="634"/>
      <c r="AA37" s="635"/>
      <c r="AB37" s="636" t="s">
        <v>11</v>
      </c>
      <c r="AC37" s="637"/>
      <c r="AD37" s="638"/>
      <c r="AE37" s="338" t="s">
        <v>383</v>
      </c>
      <c r="AF37" s="338"/>
      <c r="AG37" s="338"/>
      <c r="AH37" s="338"/>
      <c r="AI37" s="338" t="s">
        <v>405</v>
      </c>
      <c r="AJ37" s="338"/>
      <c r="AK37" s="338"/>
      <c r="AL37" s="338"/>
      <c r="AM37" s="338" t="s">
        <v>502</v>
      </c>
      <c r="AN37" s="338"/>
      <c r="AO37" s="338"/>
      <c r="AP37" s="338"/>
      <c r="AQ37" s="268" t="s">
        <v>232</v>
      </c>
      <c r="AR37" s="269"/>
      <c r="AS37" s="269"/>
      <c r="AT37" s="270"/>
      <c r="AU37" s="380" t="s">
        <v>134</v>
      </c>
      <c r="AV37" s="380"/>
      <c r="AW37" s="380"/>
      <c r="AX37" s="381"/>
      <c r="AY37">
        <f>COUNTA($G$39)</f>
        <v>0</v>
      </c>
    </row>
    <row r="38" spans="1:51" ht="28.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2"/>
      <c r="AR38" s="179"/>
      <c r="AS38" s="180" t="s">
        <v>233</v>
      </c>
      <c r="AT38" s="203"/>
      <c r="AU38" s="272"/>
      <c r="AV38" s="272"/>
      <c r="AW38" s="378" t="s">
        <v>179</v>
      </c>
      <c r="AX38" s="379"/>
      <c r="AY38">
        <f>$AY$37</f>
        <v>0</v>
      </c>
    </row>
    <row r="39" spans="1:51" ht="25.5" hidden="1" customHeight="1" x14ac:dyDescent="0.15">
      <c r="A39" s="514"/>
      <c r="B39" s="512"/>
      <c r="C39" s="512"/>
      <c r="D39" s="512"/>
      <c r="E39" s="512"/>
      <c r="F39" s="513"/>
      <c r="G39" s="539"/>
      <c r="H39" s="540"/>
      <c r="I39" s="540"/>
      <c r="J39" s="540"/>
      <c r="K39" s="540"/>
      <c r="L39" s="540"/>
      <c r="M39" s="540"/>
      <c r="N39" s="540"/>
      <c r="O39" s="541"/>
      <c r="P39" s="192"/>
      <c r="Q39" s="192"/>
      <c r="R39" s="192"/>
      <c r="S39" s="192"/>
      <c r="T39" s="192"/>
      <c r="U39" s="192"/>
      <c r="V39" s="192"/>
      <c r="W39" s="192"/>
      <c r="X39" s="234"/>
      <c r="Y39" s="342" t="s">
        <v>12</v>
      </c>
      <c r="Z39" s="548"/>
      <c r="AA39" s="549"/>
      <c r="AB39" s="550"/>
      <c r="AC39" s="550"/>
      <c r="AD39" s="550"/>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9.25" hidden="1" customHeight="1" x14ac:dyDescent="0.15">
      <c r="A40" s="515"/>
      <c r="B40" s="516"/>
      <c r="C40" s="516"/>
      <c r="D40" s="516"/>
      <c r="E40" s="516"/>
      <c r="F40" s="517"/>
      <c r="G40" s="542"/>
      <c r="H40" s="543"/>
      <c r="I40" s="543"/>
      <c r="J40" s="543"/>
      <c r="K40" s="543"/>
      <c r="L40" s="543"/>
      <c r="M40" s="543"/>
      <c r="N40" s="543"/>
      <c r="O40" s="544"/>
      <c r="P40" s="236"/>
      <c r="Q40" s="236"/>
      <c r="R40" s="236"/>
      <c r="S40" s="236"/>
      <c r="T40" s="236"/>
      <c r="U40" s="236"/>
      <c r="V40" s="236"/>
      <c r="W40" s="236"/>
      <c r="X40" s="237"/>
      <c r="Y40" s="304" t="s">
        <v>54</v>
      </c>
      <c r="Z40" s="299"/>
      <c r="AA40" s="300"/>
      <c r="AB40" s="521"/>
      <c r="AC40" s="521"/>
      <c r="AD40" s="521"/>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6.25" hidden="1" customHeight="1" x14ac:dyDescent="0.15">
      <c r="A41" s="648"/>
      <c r="B41" s="649"/>
      <c r="C41" s="649"/>
      <c r="D41" s="649"/>
      <c r="E41" s="649"/>
      <c r="F41" s="650"/>
      <c r="G41" s="545"/>
      <c r="H41" s="546"/>
      <c r="I41" s="546"/>
      <c r="J41" s="546"/>
      <c r="K41" s="546"/>
      <c r="L41" s="546"/>
      <c r="M41" s="546"/>
      <c r="N41" s="546"/>
      <c r="O41" s="547"/>
      <c r="P41" s="195"/>
      <c r="Q41" s="195"/>
      <c r="R41" s="195"/>
      <c r="S41" s="195"/>
      <c r="T41" s="195"/>
      <c r="U41" s="195"/>
      <c r="V41" s="195"/>
      <c r="W41" s="195"/>
      <c r="X41" s="239"/>
      <c r="Y41" s="304" t="s">
        <v>13</v>
      </c>
      <c r="Z41" s="299"/>
      <c r="AA41" s="300"/>
      <c r="AB41" s="496" t="s">
        <v>180</v>
      </c>
      <c r="AC41" s="496"/>
      <c r="AD41" s="496"/>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6.25" hidden="1" customHeight="1" x14ac:dyDescent="0.15">
      <c r="A42" s="896" t="s">
        <v>374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7"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25.5" hidden="1" customHeight="1" x14ac:dyDescent="0.15">
      <c r="A44" s="645" t="s">
        <v>346</v>
      </c>
      <c r="B44" s="646"/>
      <c r="C44" s="646"/>
      <c r="D44" s="646"/>
      <c r="E44" s="646"/>
      <c r="F44" s="647"/>
      <c r="G44" s="564" t="s">
        <v>146</v>
      </c>
      <c r="H44" s="380"/>
      <c r="I44" s="380"/>
      <c r="J44" s="380"/>
      <c r="K44" s="380"/>
      <c r="L44" s="380"/>
      <c r="M44" s="380"/>
      <c r="N44" s="380"/>
      <c r="O44" s="565"/>
      <c r="P44" s="632" t="s">
        <v>59</v>
      </c>
      <c r="Q44" s="380"/>
      <c r="R44" s="380"/>
      <c r="S44" s="380"/>
      <c r="T44" s="380"/>
      <c r="U44" s="380"/>
      <c r="V44" s="380"/>
      <c r="W44" s="380"/>
      <c r="X44" s="565"/>
      <c r="Y44" s="633"/>
      <c r="Z44" s="634"/>
      <c r="AA44" s="635"/>
      <c r="AB44" s="636" t="s">
        <v>11</v>
      </c>
      <c r="AC44" s="637"/>
      <c r="AD44" s="638"/>
      <c r="AE44" s="338" t="s">
        <v>383</v>
      </c>
      <c r="AF44" s="338"/>
      <c r="AG44" s="338"/>
      <c r="AH44" s="338"/>
      <c r="AI44" s="338" t="s">
        <v>405</v>
      </c>
      <c r="AJ44" s="338"/>
      <c r="AK44" s="338"/>
      <c r="AL44" s="338"/>
      <c r="AM44" s="338" t="s">
        <v>502</v>
      </c>
      <c r="AN44" s="338"/>
      <c r="AO44" s="338"/>
      <c r="AP44" s="338"/>
      <c r="AQ44" s="268" t="s">
        <v>232</v>
      </c>
      <c r="AR44" s="269"/>
      <c r="AS44" s="269"/>
      <c r="AT44" s="270"/>
      <c r="AU44" s="380" t="s">
        <v>134</v>
      </c>
      <c r="AV44" s="380"/>
      <c r="AW44" s="380"/>
      <c r="AX44" s="381"/>
      <c r="AY44">
        <f>COUNTA($G$46)</f>
        <v>0</v>
      </c>
    </row>
    <row r="45" spans="1:51" ht="27.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2"/>
      <c r="AR45" s="179"/>
      <c r="AS45" s="180" t="s">
        <v>233</v>
      </c>
      <c r="AT45" s="203"/>
      <c r="AU45" s="272"/>
      <c r="AV45" s="272"/>
      <c r="AW45" s="378" t="s">
        <v>179</v>
      </c>
      <c r="AX45" s="379"/>
      <c r="AY45">
        <f>$AY$44</f>
        <v>0</v>
      </c>
    </row>
    <row r="46" spans="1:51" ht="44.25" hidden="1" customHeight="1" x14ac:dyDescent="0.15">
      <c r="A46" s="514"/>
      <c r="B46" s="512"/>
      <c r="C46" s="512"/>
      <c r="D46" s="512"/>
      <c r="E46" s="512"/>
      <c r="F46" s="513"/>
      <c r="G46" s="539"/>
      <c r="H46" s="540"/>
      <c r="I46" s="540"/>
      <c r="J46" s="540"/>
      <c r="K46" s="540"/>
      <c r="L46" s="540"/>
      <c r="M46" s="540"/>
      <c r="N46" s="540"/>
      <c r="O46" s="541"/>
      <c r="P46" s="192"/>
      <c r="Q46" s="192"/>
      <c r="R46" s="192"/>
      <c r="S46" s="192"/>
      <c r="T46" s="192"/>
      <c r="U46" s="192"/>
      <c r="V46" s="192"/>
      <c r="W46" s="192"/>
      <c r="X46" s="234"/>
      <c r="Y46" s="342" t="s">
        <v>12</v>
      </c>
      <c r="Z46" s="548"/>
      <c r="AA46" s="549"/>
      <c r="AB46" s="550"/>
      <c r="AC46" s="550"/>
      <c r="AD46" s="550"/>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33.75" hidden="1" customHeight="1" x14ac:dyDescent="0.15">
      <c r="A47" s="515"/>
      <c r="B47" s="516"/>
      <c r="C47" s="516"/>
      <c r="D47" s="516"/>
      <c r="E47" s="516"/>
      <c r="F47" s="517"/>
      <c r="G47" s="542"/>
      <c r="H47" s="543"/>
      <c r="I47" s="543"/>
      <c r="J47" s="543"/>
      <c r="K47" s="543"/>
      <c r="L47" s="543"/>
      <c r="M47" s="543"/>
      <c r="N47" s="543"/>
      <c r="O47" s="544"/>
      <c r="P47" s="236"/>
      <c r="Q47" s="236"/>
      <c r="R47" s="236"/>
      <c r="S47" s="236"/>
      <c r="T47" s="236"/>
      <c r="U47" s="236"/>
      <c r="V47" s="236"/>
      <c r="W47" s="236"/>
      <c r="X47" s="237"/>
      <c r="Y47" s="304" t="s">
        <v>54</v>
      </c>
      <c r="Z47" s="299"/>
      <c r="AA47" s="300"/>
      <c r="AB47" s="521"/>
      <c r="AC47" s="521"/>
      <c r="AD47" s="521"/>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44.25" hidden="1" customHeight="1" x14ac:dyDescent="0.15">
      <c r="A48" s="648"/>
      <c r="B48" s="649"/>
      <c r="C48" s="649"/>
      <c r="D48" s="649"/>
      <c r="E48" s="649"/>
      <c r="F48" s="650"/>
      <c r="G48" s="545"/>
      <c r="H48" s="546"/>
      <c r="I48" s="546"/>
      <c r="J48" s="546"/>
      <c r="K48" s="546"/>
      <c r="L48" s="546"/>
      <c r="M48" s="546"/>
      <c r="N48" s="546"/>
      <c r="O48" s="547"/>
      <c r="P48" s="195"/>
      <c r="Q48" s="195"/>
      <c r="R48" s="195"/>
      <c r="S48" s="195"/>
      <c r="T48" s="195"/>
      <c r="U48" s="195"/>
      <c r="V48" s="195"/>
      <c r="W48" s="195"/>
      <c r="X48" s="239"/>
      <c r="Y48" s="304" t="s">
        <v>13</v>
      </c>
      <c r="Z48" s="299"/>
      <c r="AA48" s="300"/>
      <c r="AB48" s="496" t="s">
        <v>180</v>
      </c>
      <c r="AC48" s="496"/>
      <c r="AD48" s="496"/>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30.75" hidden="1" customHeight="1" x14ac:dyDescent="0.15">
      <c r="A49" s="896" t="s">
        <v>374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38.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27.75" hidden="1" customHeight="1" x14ac:dyDescent="0.15">
      <c r="A51" s="511" t="s">
        <v>346</v>
      </c>
      <c r="B51" s="512"/>
      <c r="C51" s="512"/>
      <c r="D51" s="512"/>
      <c r="E51" s="512"/>
      <c r="F51" s="513"/>
      <c r="G51" s="564" t="s">
        <v>146</v>
      </c>
      <c r="H51" s="380"/>
      <c r="I51" s="380"/>
      <c r="J51" s="380"/>
      <c r="K51" s="380"/>
      <c r="L51" s="380"/>
      <c r="M51" s="380"/>
      <c r="N51" s="380"/>
      <c r="O51" s="565"/>
      <c r="P51" s="632" t="s">
        <v>59</v>
      </c>
      <c r="Q51" s="380"/>
      <c r="R51" s="380"/>
      <c r="S51" s="380"/>
      <c r="T51" s="380"/>
      <c r="U51" s="380"/>
      <c r="V51" s="380"/>
      <c r="W51" s="380"/>
      <c r="X51" s="565"/>
      <c r="Y51" s="633"/>
      <c r="Z51" s="634"/>
      <c r="AA51" s="635"/>
      <c r="AB51" s="636" t="s">
        <v>11</v>
      </c>
      <c r="AC51" s="637"/>
      <c r="AD51" s="638"/>
      <c r="AE51" s="338" t="s">
        <v>383</v>
      </c>
      <c r="AF51" s="338"/>
      <c r="AG51" s="338"/>
      <c r="AH51" s="338"/>
      <c r="AI51" s="338" t="s">
        <v>405</v>
      </c>
      <c r="AJ51" s="338"/>
      <c r="AK51" s="338"/>
      <c r="AL51" s="338"/>
      <c r="AM51" s="338" t="s">
        <v>502</v>
      </c>
      <c r="AN51" s="338"/>
      <c r="AO51" s="338"/>
      <c r="AP51" s="338"/>
      <c r="AQ51" s="268" t="s">
        <v>232</v>
      </c>
      <c r="AR51" s="269"/>
      <c r="AS51" s="269"/>
      <c r="AT51" s="270"/>
      <c r="AU51" s="376" t="s">
        <v>134</v>
      </c>
      <c r="AV51" s="376"/>
      <c r="AW51" s="376"/>
      <c r="AX51" s="377"/>
      <c r="AY51">
        <f>COUNTA($G$53)</f>
        <v>0</v>
      </c>
    </row>
    <row r="52" spans="1:51" ht="29.2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2"/>
      <c r="AR52" s="179"/>
      <c r="AS52" s="180" t="s">
        <v>233</v>
      </c>
      <c r="AT52" s="203"/>
      <c r="AU52" s="272"/>
      <c r="AV52" s="272"/>
      <c r="AW52" s="378" t="s">
        <v>179</v>
      </c>
      <c r="AX52" s="379"/>
      <c r="AY52">
        <f>$AY$51</f>
        <v>0</v>
      </c>
    </row>
    <row r="53" spans="1:51" ht="26.25" hidden="1" customHeight="1" x14ac:dyDescent="0.15">
      <c r="A53" s="514"/>
      <c r="B53" s="512"/>
      <c r="C53" s="512"/>
      <c r="D53" s="512"/>
      <c r="E53" s="512"/>
      <c r="F53" s="513"/>
      <c r="G53" s="539"/>
      <c r="H53" s="540"/>
      <c r="I53" s="540"/>
      <c r="J53" s="540"/>
      <c r="K53" s="540"/>
      <c r="L53" s="540"/>
      <c r="M53" s="540"/>
      <c r="N53" s="540"/>
      <c r="O53" s="541"/>
      <c r="P53" s="192"/>
      <c r="Q53" s="192"/>
      <c r="R53" s="192"/>
      <c r="S53" s="192"/>
      <c r="T53" s="192"/>
      <c r="U53" s="192"/>
      <c r="V53" s="192"/>
      <c r="W53" s="192"/>
      <c r="X53" s="234"/>
      <c r="Y53" s="342" t="s">
        <v>12</v>
      </c>
      <c r="Z53" s="548"/>
      <c r="AA53" s="549"/>
      <c r="AB53" s="550"/>
      <c r="AC53" s="550"/>
      <c r="AD53" s="550"/>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6.25" hidden="1" customHeight="1" x14ac:dyDescent="0.15">
      <c r="A54" s="515"/>
      <c r="B54" s="516"/>
      <c r="C54" s="516"/>
      <c r="D54" s="516"/>
      <c r="E54" s="516"/>
      <c r="F54" s="517"/>
      <c r="G54" s="542"/>
      <c r="H54" s="543"/>
      <c r="I54" s="543"/>
      <c r="J54" s="543"/>
      <c r="K54" s="543"/>
      <c r="L54" s="543"/>
      <c r="M54" s="543"/>
      <c r="N54" s="543"/>
      <c r="O54" s="544"/>
      <c r="P54" s="236"/>
      <c r="Q54" s="236"/>
      <c r="R54" s="236"/>
      <c r="S54" s="236"/>
      <c r="T54" s="236"/>
      <c r="U54" s="236"/>
      <c r="V54" s="236"/>
      <c r="W54" s="236"/>
      <c r="X54" s="237"/>
      <c r="Y54" s="304" t="s">
        <v>54</v>
      </c>
      <c r="Z54" s="299"/>
      <c r="AA54" s="300"/>
      <c r="AB54" s="521"/>
      <c r="AC54" s="521"/>
      <c r="AD54" s="521"/>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4" hidden="1" customHeight="1" x14ac:dyDescent="0.15">
      <c r="A55" s="648"/>
      <c r="B55" s="649"/>
      <c r="C55" s="649"/>
      <c r="D55" s="649"/>
      <c r="E55" s="649"/>
      <c r="F55" s="650"/>
      <c r="G55" s="545"/>
      <c r="H55" s="546"/>
      <c r="I55" s="546"/>
      <c r="J55" s="546"/>
      <c r="K55" s="546"/>
      <c r="L55" s="546"/>
      <c r="M55" s="546"/>
      <c r="N55" s="546"/>
      <c r="O55" s="547"/>
      <c r="P55" s="195"/>
      <c r="Q55" s="195"/>
      <c r="R55" s="195"/>
      <c r="S55" s="195"/>
      <c r="T55" s="195"/>
      <c r="U55" s="195"/>
      <c r="V55" s="195"/>
      <c r="W55" s="195"/>
      <c r="X55" s="239"/>
      <c r="Y55" s="304" t="s">
        <v>13</v>
      </c>
      <c r="Z55" s="299"/>
      <c r="AA55" s="300"/>
      <c r="AB55" s="460" t="s">
        <v>14</v>
      </c>
      <c r="AC55" s="460"/>
      <c r="AD55" s="460"/>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41.25" hidden="1" customHeight="1" x14ac:dyDescent="0.15">
      <c r="A56" s="896" t="s">
        <v>374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1.7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24" hidden="1" customHeight="1" x14ac:dyDescent="0.15">
      <c r="A58" s="511" t="s">
        <v>346</v>
      </c>
      <c r="B58" s="512"/>
      <c r="C58" s="512"/>
      <c r="D58" s="512"/>
      <c r="E58" s="512"/>
      <c r="F58" s="513"/>
      <c r="G58" s="564" t="s">
        <v>146</v>
      </c>
      <c r="H58" s="380"/>
      <c r="I58" s="380"/>
      <c r="J58" s="380"/>
      <c r="K58" s="380"/>
      <c r="L58" s="380"/>
      <c r="M58" s="380"/>
      <c r="N58" s="380"/>
      <c r="O58" s="565"/>
      <c r="P58" s="632" t="s">
        <v>59</v>
      </c>
      <c r="Q58" s="380"/>
      <c r="R58" s="380"/>
      <c r="S58" s="380"/>
      <c r="T58" s="380"/>
      <c r="U58" s="380"/>
      <c r="V58" s="380"/>
      <c r="W58" s="380"/>
      <c r="X58" s="565"/>
      <c r="Y58" s="633"/>
      <c r="Z58" s="634"/>
      <c r="AA58" s="635"/>
      <c r="AB58" s="636" t="s">
        <v>11</v>
      </c>
      <c r="AC58" s="637"/>
      <c r="AD58" s="638"/>
      <c r="AE58" s="338" t="s">
        <v>383</v>
      </c>
      <c r="AF58" s="338"/>
      <c r="AG58" s="338"/>
      <c r="AH58" s="338"/>
      <c r="AI58" s="338" t="s">
        <v>405</v>
      </c>
      <c r="AJ58" s="338"/>
      <c r="AK58" s="338"/>
      <c r="AL58" s="338"/>
      <c r="AM58" s="338" t="s">
        <v>502</v>
      </c>
      <c r="AN58" s="338"/>
      <c r="AO58" s="338"/>
      <c r="AP58" s="338"/>
      <c r="AQ58" s="268" t="s">
        <v>232</v>
      </c>
      <c r="AR58" s="269"/>
      <c r="AS58" s="269"/>
      <c r="AT58" s="270"/>
      <c r="AU58" s="376" t="s">
        <v>134</v>
      </c>
      <c r="AV58" s="376"/>
      <c r="AW58" s="376"/>
      <c r="AX58" s="377"/>
      <c r="AY58">
        <f>COUNTA($G$60)</f>
        <v>0</v>
      </c>
    </row>
    <row r="59" spans="1:51" ht="25.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2"/>
      <c r="AR59" s="179"/>
      <c r="AS59" s="180" t="s">
        <v>233</v>
      </c>
      <c r="AT59" s="203"/>
      <c r="AU59" s="272"/>
      <c r="AV59" s="272"/>
      <c r="AW59" s="378" t="s">
        <v>179</v>
      </c>
      <c r="AX59" s="379"/>
      <c r="AY59">
        <f>$AY$58</f>
        <v>0</v>
      </c>
    </row>
    <row r="60" spans="1:51" ht="33.75" hidden="1" customHeight="1" x14ac:dyDescent="0.15">
      <c r="A60" s="514"/>
      <c r="B60" s="512"/>
      <c r="C60" s="512"/>
      <c r="D60" s="512"/>
      <c r="E60" s="512"/>
      <c r="F60" s="513"/>
      <c r="G60" s="539"/>
      <c r="H60" s="540"/>
      <c r="I60" s="540"/>
      <c r="J60" s="540"/>
      <c r="K60" s="540"/>
      <c r="L60" s="540"/>
      <c r="M60" s="540"/>
      <c r="N60" s="540"/>
      <c r="O60" s="541"/>
      <c r="P60" s="192"/>
      <c r="Q60" s="192"/>
      <c r="R60" s="192"/>
      <c r="S60" s="192"/>
      <c r="T60" s="192"/>
      <c r="U60" s="192"/>
      <c r="V60" s="192"/>
      <c r="W60" s="192"/>
      <c r="X60" s="234"/>
      <c r="Y60" s="342" t="s">
        <v>12</v>
      </c>
      <c r="Z60" s="548"/>
      <c r="AA60" s="549"/>
      <c r="AB60" s="550"/>
      <c r="AC60" s="550"/>
      <c r="AD60" s="550"/>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0.25" hidden="1" customHeight="1" x14ac:dyDescent="0.15">
      <c r="A61" s="515"/>
      <c r="B61" s="516"/>
      <c r="C61" s="516"/>
      <c r="D61" s="516"/>
      <c r="E61" s="516"/>
      <c r="F61" s="517"/>
      <c r="G61" s="542"/>
      <c r="H61" s="543"/>
      <c r="I61" s="543"/>
      <c r="J61" s="543"/>
      <c r="K61" s="543"/>
      <c r="L61" s="543"/>
      <c r="M61" s="543"/>
      <c r="N61" s="543"/>
      <c r="O61" s="544"/>
      <c r="P61" s="236"/>
      <c r="Q61" s="236"/>
      <c r="R61" s="236"/>
      <c r="S61" s="236"/>
      <c r="T61" s="236"/>
      <c r="U61" s="236"/>
      <c r="V61" s="236"/>
      <c r="W61" s="236"/>
      <c r="X61" s="237"/>
      <c r="Y61" s="304" t="s">
        <v>54</v>
      </c>
      <c r="Z61" s="299"/>
      <c r="AA61" s="300"/>
      <c r="AB61" s="521"/>
      <c r="AC61" s="521"/>
      <c r="AD61" s="521"/>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7.75" hidden="1" customHeight="1" x14ac:dyDescent="0.15">
      <c r="A62" s="515"/>
      <c r="B62" s="516"/>
      <c r="C62" s="516"/>
      <c r="D62" s="516"/>
      <c r="E62" s="516"/>
      <c r="F62" s="517"/>
      <c r="G62" s="545"/>
      <c r="H62" s="546"/>
      <c r="I62" s="546"/>
      <c r="J62" s="546"/>
      <c r="K62" s="546"/>
      <c r="L62" s="546"/>
      <c r="M62" s="546"/>
      <c r="N62" s="546"/>
      <c r="O62" s="547"/>
      <c r="P62" s="195"/>
      <c r="Q62" s="195"/>
      <c r="R62" s="195"/>
      <c r="S62" s="195"/>
      <c r="T62" s="195"/>
      <c r="U62" s="195"/>
      <c r="V62" s="195"/>
      <c r="W62" s="195"/>
      <c r="X62" s="239"/>
      <c r="Y62" s="304" t="s">
        <v>13</v>
      </c>
      <c r="Z62" s="299"/>
      <c r="AA62" s="300"/>
      <c r="AB62" s="496" t="s">
        <v>14</v>
      </c>
      <c r="AC62" s="496"/>
      <c r="AD62" s="496"/>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4.75" hidden="1" customHeight="1" x14ac:dyDescent="0.15">
      <c r="A63" s="896" t="s">
        <v>374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14.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9.5" hidden="1" customHeight="1" x14ac:dyDescent="0.15">
      <c r="A65" s="857" t="s">
        <v>347</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342</v>
      </c>
      <c r="X65" s="869"/>
      <c r="Y65" s="872"/>
      <c r="Z65" s="872"/>
      <c r="AA65" s="873"/>
      <c r="AB65" s="866" t="s">
        <v>11</v>
      </c>
      <c r="AC65" s="862"/>
      <c r="AD65" s="863"/>
      <c r="AE65" s="338" t="s">
        <v>383</v>
      </c>
      <c r="AF65" s="338"/>
      <c r="AG65" s="338"/>
      <c r="AH65" s="338"/>
      <c r="AI65" s="338" t="s">
        <v>405</v>
      </c>
      <c r="AJ65" s="338"/>
      <c r="AK65" s="338"/>
      <c r="AL65" s="338"/>
      <c r="AM65" s="338" t="s">
        <v>502</v>
      </c>
      <c r="AN65" s="338"/>
      <c r="AO65" s="338"/>
      <c r="AP65" s="338"/>
      <c r="AQ65" s="216" t="s">
        <v>232</v>
      </c>
      <c r="AR65" s="200"/>
      <c r="AS65" s="200"/>
      <c r="AT65" s="201"/>
      <c r="AU65" s="975" t="s">
        <v>134</v>
      </c>
      <c r="AV65" s="975"/>
      <c r="AW65" s="975"/>
      <c r="AX65" s="976"/>
      <c r="AY65">
        <f>COUNTA($H$67)</f>
        <v>0</v>
      </c>
    </row>
    <row r="66" spans="1:51" ht="17.2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8"/>
      <c r="AF66" s="338"/>
      <c r="AG66" s="338"/>
      <c r="AH66" s="338"/>
      <c r="AI66" s="338"/>
      <c r="AJ66" s="338"/>
      <c r="AK66" s="338"/>
      <c r="AL66" s="338"/>
      <c r="AM66" s="338"/>
      <c r="AN66" s="338"/>
      <c r="AO66" s="338"/>
      <c r="AP66" s="338"/>
      <c r="AQ66" s="232"/>
      <c r="AR66" s="179"/>
      <c r="AS66" s="180" t="s">
        <v>233</v>
      </c>
      <c r="AT66" s="203"/>
      <c r="AU66" s="272"/>
      <c r="AV66" s="272"/>
      <c r="AW66" s="864" t="s">
        <v>345</v>
      </c>
      <c r="AX66" s="977"/>
      <c r="AY66">
        <f>$AY$65</f>
        <v>0</v>
      </c>
    </row>
    <row r="67" spans="1:51" ht="25.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364</v>
      </c>
      <c r="AC67" s="950"/>
      <c r="AD67" s="950"/>
      <c r="AE67" s="366"/>
      <c r="AF67" s="367"/>
      <c r="AG67" s="367"/>
      <c r="AH67" s="367"/>
      <c r="AI67" s="366"/>
      <c r="AJ67" s="367"/>
      <c r="AK67" s="367"/>
      <c r="AL67" s="367"/>
      <c r="AM67" s="366"/>
      <c r="AN67" s="367"/>
      <c r="AO67" s="367"/>
      <c r="AP67" s="367"/>
      <c r="AQ67" s="366"/>
      <c r="AR67" s="367"/>
      <c r="AS67" s="367"/>
      <c r="AT67" s="815"/>
      <c r="AU67" s="367"/>
      <c r="AV67" s="367"/>
      <c r="AW67" s="367"/>
      <c r="AX67" s="368"/>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364</v>
      </c>
      <c r="AC68" s="973"/>
      <c r="AD68" s="973"/>
      <c r="AE68" s="366"/>
      <c r="AF68" s="367"/>
      <c r="AG68" s="367"/>
      <c r="AH68" s="367"/>
      <c r="AI68" s="366"/>
      <c r="AJ68" s="367"/>
      <c r="AK68" s="367"/>
      <c r="AL68" s="367"/>
      <c r="AM68" s="366"/>
      <c r="AN68" s="367"/>
      <c r="AO68" s="367"/>
      <c r="AP68" s="367"/>
      <c r="AQ68" s="366"/>
      <c r="AR68" s="367"/>
      <c r="AS68" s="367"/>
      <c r="AT68" s="815"/>
      <c r="AU68" s="367"/>
      <c r="AV68" s="367"/>
      <c r="AW68" s="367"/>
      <c r="AX68" s="368"/>
      <c r="AY68">
        <f t="shared" si="8"/>
        <v>0</v>
      </c>
    </row>
    <row r="69" spans="1:51" ht="24"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365</v>
      </c>
      <c r="AC69" s="974"/>
      <c r="AD69" s="974"/>
      <c r="AE69" s="374"/>
      <c r="AF69" s="375"/>
      <c r="AG69" s="375"/>
      <c r="AH69" s="375"/>
      <c r="AI69" s="374"/>
      <c r="AJ69" s="375"/>
      <c r="AK69" s="375"/>
      <c r="AL69" s="375"/>
      <c r="AM69" s="374"/>
      <c r="AN69" s="375"/>
      <c r="AO69" s="375"/>
      <c r="AP69" s="375"/>
      <c r="AQ69" s="366"/>
      <c r="AR69" s="367"/>
      <c r="AS69" s="367"/>
      <c r="AT69" s="815"/>
      <c r="AU69" s="367"/>
      <c r="AV69" s="367"/>
      <c r="AW69" s="367"/>
      <c r="AX69" s="368"/>
      <c r="AY69">
        <f t="shared" si="8"/>
        <v>0</v>
      </c>
    </row>
    <row r="70" spans="1:51" ht="24.75" hidden="1" customHeight="1" x14ac:dyDescent="0.15">
      <c r="A70" s="850" t="s">
        <v>352</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363</v>
      </c>
      <c r="X70" s="943"/>
      <c r="Y70" s="948" t="s">
        <v>12</v>
      </c>
      <c r="Z70" s="948"/>
      <c r="AA70" s="949"/>
      <c r="AB70" s="950" t="s">
        <v>364</v>
      </c>
      <c r="AC70" s="950"/>
      <c r="AD70" s="950"/>
      <c r="AE70" s="366"/>
      <c r="AF70" s="367"/>
      <c r="AG70" s="367"/>
      <c r="AH70" s="367"/>
      <c r="AI70" s="366"/>
      <c r="AJ70" s="367"/>
      <c r="AK70" s="367"/>
      <c r="AL70" s="367"/>
      <c r="AM70" s="366"/>
      <c r="AN70" s="367"/>
      <c r="AO70" s="367"/>
      <c r="AP70" s="367"/>
      <c r="AQ70" s="366"/>
      <c r="AR70" s="367"/>
      <c r="AS70" s="367"/>
      <c r="AT70" s="815"/>
      <c r="AU70" s="367"/>
      <c r="AV70" s="367"/>
      <c r="AW70" s="367"/>
      <c r="AX70" s="368"/>
      <c r="AY70">
        <f t="shared" si="8"/>
        <v>0</v>
      </c>
    </row>
    <row r="71" spans="1:51" ht="24"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364</v>
      </c>
      <c r="AC71" s="973"/>
      <c r="AD71" s="973"/>
      <c r="AE71" s="366"/>
      <c r="AF71" s="367"/>
      <c r="AG71" s="367"/>
      <c r="AH71" s="367"/>
      <c r="AI71" s="366"/>
      <c r="AJ71" s="367"/>
      <c r="AK71" s="367"/>
      <c r="AL71" s="367"/>
      <c r="AM71" s="366"/>
      <c r="AN71" s="367"/>
      <c r="AO71" s="367"/>
      <c r="AP71" s="367"/>
      <c r="AQ71" s="366"/>
      <c r="AR71" s="367"/>
      <c r="AS71" s="367"/>
      <c r="AT71" s="815"/>
      <c r="AU71" s="367"/>
      <c r="AV71" s="367"/>
      <c r="AW71" s="367"/>
      <c r="AX71" s="368"/>
      <c r="AY71">
        <f t="shared" si="8"/>
        <v>0</v>
      </c>
    </row>
    <row r="72" spans="1:51" ht="21.7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365</v>
      </c>
      <c r="AC72" s="974"/>
      <c r="AD72" s="974"/>
      <c r="AE72" s="374"/>
      <c r="AF72" s="375"/>
      <c r="AG72" s="375"/>
      <c r="AH72" s="375"/>
      <c r="AI72" s="374"/>
      <c r="AJ72" s="375"/>
      <c r="AK72" s="375"/>
      <c r="AL72" s="375"/>
      <c r="AM72" s="374"/>
      <c r="AN72" s="375"/>
      <c r="AO72" s="375"/>
      <c r="AP72" s="937"/>
      <c r="AQ72" s="366"/>
      <c r="AR72" s="367"/>
      <c r="AS72" s="367"/>
      <c r="AT72" s="815"/>
      <c r="AU72" s="367"/>
      <c r="AV72" s="367"/>
      <c r="AW72" s="367"/>
      <c r="AX72" s="368"/>
      <c r="AY72">
        <f t="shared" si="8"/>
        <v>0</v>
      </c>
    </row>
    <row r="73" spans="1:51" ht="20.25" hidden="1" customHeight="1" x14ac:dyDescent="0.15">
      <c r="A73" s="836" t="s">
        <v>347</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8" t="s">
        <v>383</v>
      </c>
      <c r="AF73" s="338"/>
      <c r="AG73" s="338"/>
      <c r="AH73" s="338"/>
      <c r="AI73" s="338" t="s">
        <v>405</v>
      </c>
      <c r="AJ73" s="338"/>
      <c r="AK73" s="338"/>
      <c r="AL73" s="338"/>
      <c r="AM73" s="338" t="s">
        <v>502</v>
      </c>
      <c r="AN73" s="338"/>
      <c r="AO73" s="338"/>
      <c r="AP73" s="338"/>
      <c r="AQ73" s="216" t="s">
        <v>232</v>
      </c>
      <c r="AR73" s="200"/>
      <c r="AS73" s="200"/>
      <c r="AT73" s="201"/>
      <c r="AU73" s="274" t="s">
        <v>134</v>
      </c>
      <c r="AV73" s="177"/>
      <c r="AW73" s="177"/>
      <c r="AX73" s="178"/>
      <c r="AY73">
        <f>COUNTA($H$75)</f>
        <v>0</v>
      </c>
    </row>
    <row r="74" spans="1:51" ht="27"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233</v>
      </c>
      <c r="AT74" s="203"/>
      <c r="AU74" s="232"/>
      <c r="AV74" s="179"/>
      <c r="AW74" s="180" t="s">
        <v>179</v>
      </c>
      <c r="AX74" s="181"/>
      <c r="AY74">
        <f>$AY$73</f>
        <v>0</v>
      </c>
    </row>
    <row r="75" spans="1:51" ht="25.5" hidden="1" customHeight="1" x14ac:dyDescent="0.15">
      <c r="A75" s="839"/>
      <c r="B75" s="840"/>
      <c r="C75" s="840"/>
      <c r="D75" s="840"/>
      <c r="E75" s="840"/>
      <c r="F75" s="841"/>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1"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30"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33.75" hidden="1" customHeight="1" x14ac:dyDescent="0.15">
      <c r="A78" s="911" t="s">
        <v>724</v>
      </c>
      <c r="B78" s="912"/>
      <c r="C78" s="912"/>
      <c r="D78" s="912"/>
      <c r="E78" s="909" t="s">
        <v>325</v>
      </c>
      <c r="F78" s="910"/>
      <c r="G78" s="54" t="s">
        <v>235</v>
      </c>
      <c r="H78" s="793"/>
      <c r="I78" s="246"/>
      <c r="J78" s="246"/>
      <c r="K78" s="246"/>
      <c r="L78" s="246"/>
      <c r="M78" s="246"/>
      <c r="N78" s="246"/>
      <c r="O78" s="794"/>
      <c r="P78" s="263"/>
      <c r="Q78" s="263"/>
      <c r="R78" s="263"/>
      <c r="S78" s="263"/>
      <c r="T78" s="263"/>
      <c r="U78" s="263"/>
      <c r="V78" s="263"/>
      <c r="W78" s="263"/>
      <c r="X78" s="263"/>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27" hidden="1"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341</v>
      </c>
      <c r="AP79" s="128"/>
      <c r="AQ79" s="128"/>
      <c r="AR79" s="76" t="s">
        <v>339</v>
      </c>
      <c r="AS79" s="127"/>
      <c r="AT79" s="128"/>
      <c r="AU79" s="128"/>
      <c r="AV79" s="128"/>
      <c r="AW79" s="128"/>
      <c r="AX79" s="129"/>
      <c r="AY79">
        <f>COUNTIF($AR$79,"☑")</f>
        <v>0</v>
      </c>
    </row>
    <row r="80" spans="1:51" ht="25.5" hidden="1" customHeight="1" x14ac:dyDescent="0.15">
      <c r="A80" s="518" t="s">
        <v>147</v>
      </c>
      <c r="B80" s="845" t="s">
        <v>338</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5.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17.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1.7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3.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9"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7" t="s">
        <v>11</v>
      </c>
      <c r="AC85" s="458"/>
      <c r="AD85" s="459"/>
      <c r="AE85" s="338" t="s">
        <v>383</v>
      </c>
      <c r="AF85" s="338"/>
      <c r="AG85" s="338"/>
      <c r="AH85" s="338"/>
      <c r="AI85" s="338" t="s">
        <v>405</v>
      </c>
      <c r="AJ85" s="338"/>
      <c r="AK85" s="338"/>
      <c r="AL85" s="338"/>
      <c r="AM85" s="338" t="s">
        <v>502</v>
      </c>
      <c r="AN85" s="338"/>
      <c r="AO85" s="338"/>
      <c r="AP85" s="338"/>
      <c r="AQ85" s="216" t="s">
        <v>232</v>
      </c>
      <c r="AR85" s="200"/>
      <c r="AS85" s="200"/>
      <c r="AT85" s="201"/>
      <c r="AU85" s="372" t="s">
        <v>134</v>
      </c>
      <c r="AV85" s="372"/>
      <c r="AW85" s="372"/>
      <c r="AX85" s="373"/>
      <c r="AY85">
        <f t="shared" si="10"/>
        <v>0</v>
      </c>
      <c r="AZ85" s="10"/>
      <c r="BA85" s="10"/>
      <c r="BB85" s="10"/>
      <c r="BC85" s="10"/>
    </row>
    <row r="86" spans="1:60" ht="16.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4"/>
      <c r="Z86" s="205"/>
      <c r="AA86" s="206"/>
      <c r="AB86" s="335"/>
      <c r="AC86" s="336"/>
      <c r="AD86" s="337"/>
      <c r="AE86" s="338"/>
      <c r="AF86" s="338"/>
      <c r="AG86" s="338"/>
      <c r="AH86" s="338"/>
      <c r="AI86" s="338"/>
      <c r="AJ86" s="338"/>
      <c r="AK86" s="338"/>
      <c r="AL86" s="338"/>
      <c r="AM86" s="338"/>
      <c r="AN86" s="338"/>
      <c r="AO86" s="338"/>
      <c r="AP86" s="338"/>
      <c r="AQ86" s="271"/>
      <c r="AR86" s="272"/>
      <c r="AS86" s="180" t="s">
        <v>233</v>
      </c>
      <c r="AT86" s="203"/>
      <c r="AU86" s="272"/>
      <c r="AV86" s="272"/>
      <c r="AW86" s="378" t="s">
        <v>179</v>
      </c>
      <c r="AX86" s="379"/>
      <c r="AY86">
        <f t="shared" si="10"/>
        <v>0</v>
      </c>
      <c r="AZ86" s="10"/>
      <c r="BA86" s="10"/>
      <c r="BB86" s="10"/>
      <c r="BC86" s="10"/>
      <c r="BD86" s="10"/>
      <c r="BE86" s="10"/>
      <c r="BF86" s="10"/>
      <c r="BG86" s="10"/>
      <c r="BH86" s="10"/>
    </row>
    <row r="87" spans="1:60" ht="12" hidden="1" customHeight="1" x14ac:dyDescent="0.15">
      <c r="A87" s="519"/>
      <c r="B87" s="551"/>
      <c r="C87" s="551"/>
      <c r="D87" s="551"/>
      <c r="E87" s="551"/>
      <c r="F87" s="552"/>
      <c r="G87" s="233"/>
      <c r="H87" s="192"/>
      <c r="I87" s="192"/>
      <c r="J87" s="192"/>
      <c r="K87" s="192"/>
      <c r="L87" s="192"/>
      <c r="M87" s="192"/>
      <c r="N87" s="192"/>
      <c r="O87" s="234"/>
      <c r="P87" s="192"/>
      <c r="Q87" s="800"/>
      <c r="R87" s="800"/>
      <c r="S87" s="800"/>
      <c r="T87" s="800"/>
      <c r="U87" s="800"/>
      <c r="V87" s="800"/>
      <c r="W87" s="800"/>
      <c r="X87" s="801"/>
      <c r="Y87" s="756" t="s">
        <v>62</v>
      </c>
      <c r="Z87" s="757"/>
      <c r="AA87" s="758"/>
      <c r="AB87" s="550"/>
      <c r="AC87" s="550"/>
      <c r="AD87" s="550"/>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8.5" hidden="1" customHeight="1" x14ac:dyDescent="0.15">
      <c r="A88" s="519"/>
      <c r="B88" s="551"/>
      <c r="C88" s="551"/>
      <c r="D88" s="551"/>
      <c r="E88" s="551"/>
      <c r="F88" s="552"/>
      <c r="G88" s="235"/>
      <c r="H88" s="236"/>
      <c r="I88" s="236"/>
      <c r="J88" s="236"/>
      <c r="K88" s="236"/>
      <c r="L88" s="236"/>
      <c r="M88" s="236"/>
      <c r="N88" s="236"/>
      <c r="O88" s="237"/>
      <c r="P88" s="802"/>
      <c r="Q88" s="802"/>
      <c r="R88" s="802"/>
      <c r="S88" s="802"/>
      <c r="T88" s="802"/>
      <c r="U88" s="802"/>
      <c r="V88" s="802"/>
      <c r="W88" s="802"/>
      <c r="X88" s="803"/>
      <c r="Y88" s="733" t="s">
        <v>54</v>
      </c>
      <c r="Z88" s="734"/>
      <c r="AA88" s="735"/>
      <c r="AB88" s="521"/>
      <c r="AC88" s="521"/>
      <c r="AD88" s="521"/>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38.25" hidden="1" customHeight="1" x14ac:dyDescent="0.15">
      <c r="A89" s="519"/>
      <c r="B89" s="553"/>
      <c r="C89" s="553"/>
      <c r="D89" s="553"/>
      <c r="E89" s="553"/>
      <c r="F89" s="554"/>
      <c r="G89" s="238"/>
      <c r="H89" s="195"/>
      <c r="I89" s="195"/>
      <c r="J89" s="195"/>
      <c r="K89" s="195"/>
      <c r="L89" s="195"/>
      <c r="M89" s="195"/>
      <c r="N89" s="195"/>
      <c r="O89" s="239"/>
      <c r="P89" s="305"/>
      <c r="Q89" s="305"/>
      <c r="R89" s="305"/>
      <c r="S89" s="305"/>
      <c r="T89" s="305"/>
      <c r="U89" s="305"/>
      <c r="V89" s="305"/>
      <c r="W89" s="305"/>
      <c r="X89" s="804"/>
      <c r="Y89" s="733" t="s">
        <v>13</v>
      </c>
      <c r="Z89" s="734"/>
      <c r="AA89" s="735"/>
      <c r="AB89" s="460" t="s">
        <v>14</v>
      </c>
      <c r="AC89" s="460"/>
      <c r="AD89" s="460"/>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7" t="s">
        <v>11</v>
      </c>
      <c r="AC90" s="458"/>
      <c r="AD90" s="459"/>
      <c r="AE90" s="338" t="s">
        <v>383</v>
      </c>
      <c r="AF90" s="338"/>
      <c r="AG90" s="338"/>
      <c r="AH90" s="338"/>
      <c r="AI90" s="338" t="s">
        <v>405</v>
      </c>
      <c r="AJ90" s="338"/>
      <c r="AK90" s="338"/>
      <c r="AL90" s="338"/>
      <c r="AM90" s="338" t="s">
        <v>502</v>
      </c>
      <c r="AN90" s="338"/>
      <c r="AO90" s="338"/>
      <c r="AP90" s="338"/>
      <c r="AQ90" s="216" t="s">
        <v>232</v>
      </c>
      <c r="AR90" s="200"/>
      <c r="AS90" s="200"/>
      <c r="AT90" s="201"/>
      <c r="AU90" s="372" t="s">
        <v>134</v>
      </c>
      <c r="AV90" s="372"/>
      <c r="AW90" s="372"/>
      <c r="AX90" s="373"/>
      <c r="AY90">
        <f>COUNTA($G$92)</f>
        <v>0</v>
      </c>
    </row>
    <row r="91" spans="1:60" ht="31.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4"/>
      <c r="Z91" s="205"/>
      <c r="AA91" s="206"/>
      <c r="AB91" s="335"/>
      <c r="AC91" s="336"/>
      <c r="AD91" s="337"/>
      <c r="AE91" s="338"/>
      <c r="AF91" s="338"/>
      <c r="AG91" s="338"/>
      <c r="AH91" s="338"/>
      <c r="AI91" s="338"/>
      <c r="AJ91" s="338"/>
      <c r="AK91" s="338"/>
      <c r="AL91" s="338"/>
      <c r="AM91" s="338"/>
      <c r="AN91" s="338"/>
      <c r="AO91" s="338"/>
      <c r="AP91" s="338"/>
      <c r="AQ91" s="271"/>
      <c r="AR91" s="272"/>
      <c r="AS91" s="180" t="s">
        <v>233</v>
      </c>
      <c r="AT91" s="203"/>
      <c r="AU91" s="272"/>
      <c r="AV91" s="272"/>
      <c r="AW91" s="378" t="s">
        <v>179</v>
      </c>
      <c r="AX91" s="379"/>
      <c r="AY91">
        <f>$AY$90</f>
        <v>0</v>
      </c>
      <c r="AZ91" s="10"/>
      <c r="BA91" s="10"/>
      <c r="BB91" s="10"/>
      <c r="BC91" s="10"/>
    </row>
    <row r="92" spans="1:60" ht="10.5" hidden="1" customHeight="1" x14ac:dyDescent="0.15">
      <c r="A92" s="519"/>
      <c r="B92" s="551"/>
      <c r="C92" s="551"/>
      <c r="D92" s="551"/>
      <c r="E92" s="551"/>
      <c r="F92" s="552"/>
      <c r="G92" s="233"/>
      <c r="H92" s="192"/>
      <c r="I92" s="192"/>
      <c r="J92" s="192"/>
      <c r="K92" s="192"/>
      <c r="L92" s="192"/>
      <c r="M92" s="192"/>
      <c r="N92" s="192"/>
      <c r="O92" s="234"/>
      <c r="P92" s="192"/>
      <c r="Q92" s="800"/>
      <c r="R92" s="800"/>
      <c r="S92" s="800"/>
      <c r="T92" s="800"/>
      <c r="U92" s="800"/>
      <c r="V92" s="800"/>
      <c r="W92" s="800"/>
      <c r="X92" s="801"/>
      <c r="Y92" s="756" t="s">
        <v>62</v>
      </c>
      <c r="Z92" s="757"/>
      <c r="AA92" s="758"/>
      <c r="AB92" s="550"/>
      <c r="AC92" s="550"/>
      <c r="AD92" s="550"/>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50.25" hidden="1" customHeight="1" x14ac:dyDescent="0.15">
      <c r="A93" s="519"/>
      <c r="B93" s="551"/>
      <c r="C93" s="551"/>
      <c r="D93" s="551"/>
      <c r="E93" s="551"/>
      <c r="F93" s="552"/>
      <c r="G93" s="235"/>
      <c r="H93" s="236"/>
      <c r="I93" s="236"/>
      <c r="J93" s="236"/>
      <c r="K93" s="236"/>
      <c r="L93" s="236"/>
      <c r="M93" s="236"/>
      <c r="N93" s="236"/>
      <c r="O93" s="237"/>
      <c r="P93" s="802"/>
      <c r="Q93" s="802"/>
      <c r="R93" s="802"/>
      <c r="S93" s="802"/>
      <c r="T93" s="802"/>
      <c r="U93" s="802"/>
      <c r="V93" s="802"/>
      <c r="W93" s="802"/>
      <c r="X93" s="803"/>
      <c r="Y93" s="733" t="s">
        <v>54</v>
      </c>
      <c r="Z93" s="734"/>
      <c r="AA93" s="735"/>
      <c r="AB93" s="521"/>
      <c r="AC93" s="521"/>
      <c r="AD93" s="521"/>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19"/>
      <c r="B94" s="553"/>
      <c r="C94" s="553"/>
      <c r="D94" s="553"/>
      <c r="E94" s="553"/>
      <c r="F94" s="554"/>
      <c r="G94" s="238"/>
      <c r="H94" s="195"/>
      <c r="I94" s="195"/>
      <c r="J94" s="195"/>
      <c r="K94" s="195"/>
      <c r="L94" s="195"/>
      <c r="M94" s="195"/>
      <c r="N94" s="195"/>
      <c r="O94" s="239"/>
      <c r="P94" s="305"/>
      <c r="Q94" s="305"/>
      <c r="R94" s="305"/>
      <c r="S94" s="305"/>
      <c r="T94" s="305"/>
      <c r="U94" s="305"/>
      <c r="V94" s="305"/>
      <c r="W94" s="305"/>
      <c r="X94" s="804"/>
      <c r="Y94" s="733" t="s">
        <v>13</v>
      </c>
      <c r="Z94" s="734"/>
      <c r="AA94" s="735"/>
      <c r="AB94" s="460" t="s">
        <v>14</v>
      </c>
      <c r="AC94" s="460"/>
      <c r="AD94" s="460"/>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7" t="s">
        <v>11</v>
      </c>
      <c r="AC95" s="458"/>
      <c r="AD95" s="459"/>
      <c r="AE95" s="338" t="s">
        <v>383</v>
      </c>
      <c r="AF95" s="338"/>
      <c r="AG95" s="338"/>
      <c r="AH95" s="338"/>
      <c r="AI95" s="338" t="s">
        <v>405</v>
      </c>
      <c r="AJ95" s="338"/>
      <c r="AK95" s="338"/>
      <c r="AL95" s="338"/>
      <c r="AM95" s="338" t="s">
        <v>502</v>
      </c>
      <c r="AN95" s="338"/>
      <c r="AO95" s="338"/>
      <c r="AP95" s="338"/>
      <c r="AQ95" s="216" t="s">
        <v>232</v>
      </c>
      <c r="AR95" s="200"/>
      <c r="AS95" s="200"/>
      <c r="AT95" s="201"/>
      <c r="AU95" s="372" t="s">
        <v>134</v>
      </c>
      <c r="AV95" s="372"/>
      <c r="AW95" s="372"/>
      <c r="AX95" s="373"/>
      <c r="AY95">
        <f>COUNTA($G$97)</f>
        <v>0</v>
      </c>
      <c r="AZ95" s="10"/>
      <c r="BA95" s="10"/>
      <c r="BB95" s="10"/>
      <c r="BC95" s="10"/>
      <c r="BD95" s="10"/>
      <c r="BE95" s="10"/>
      <c r="BF95" s="10"/>
      <c r="BG95" s="10"/>
      <c r="BH95" s="10"/>
    </row>
    <row r="96" spans="1:60" ht="24.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4"/>
      <c r="Z96" s="205"/>
      <c r="AA96" s="206"/>
      <c r="AB96" s="335"/>
      <c r="AC96" s="336"/>
      <c r="AD96" s="337"/>
      <c r="AE96" s="338"/>
      <c r="AF96" s="338"/>
      <c r="AG96" s="338"/>
      <c r="AH96" s="338"/>
      <c r="AI96" s="338"/>
      <c r="AJ96" s="338"/>
      <c r="AK96" s="338"/>
      <c r="AL96" s="338"/>
      <c r="AM96" s="338"/>
      <c r="AN96" s="338"/>
      <c r="AO96" s="338"/>
      <c r="AP96" s="338"/>
      <c r="AQ96" s="271"/>
      <c r="AR96" s="272"/>
      <c r="AS96" s="180" t="s">
        <v>233</v>
      </c>
      <c r="AT96" s="203"/>
      <c r="AU96" s="272"/>
      <c r="AV96" s="272"/>
      <c r="AW96" s="378" t="s">
        <v>179</v>
      </c>
      <c r="AX96" s="379"/>
      <c r="AY96">
        <f>$AY$95</f>
        <v>0</v>
      </c>
    </row>
    <row r="97" spans="1:60" ht="27.75" hidden="1" customHeight="1" x14ac:dyDescent="0.15">
      <c r="A97" s="519"/>
      <c r="B97" s="551"/>
      <c r="C97" s="551"/>
      <c r="D97" s="551"/>
      <c r="E97" s="551"/>
      <c r="F97" s="552"/>
      <c r="G97" s="233"/>
      <c r="H97" s="192"/>
      <c r="I97" s="192"/>
      <c r="J97" s="192"/>
      <c r="K97" s="192"/>
      <c r="L97" s="192"/>
      <c r="M97" s="192"/>
      <c r="N97" s="192"/>
      <c r="O97" s="234"/>
      <c r="P97" s="192"/>
      <c r="Q97" s="800"/>
      <c r="R97" s="800"/>
      <c r="S97" s="800"/>
      <c r="T97" s="800"/>
      <c r="U97" s="800"/>
      <c r="V97" s="800"/>
      <c r="W97" s="800"/>
      <c r="X97" s="801"/>
      <c r="Y97" s="756" t="s">
        <v>62</v>
      </c>
      <c r="Z97" s="757"/>
      <c r="AA97" s="758"/>
      <c r="AB97" s="406"/>
      <c r="AC97" s="407"/>
      <c r="AD97" s="408"/>
      <c r="AE97" s="366"/>
      <c r="AF97" s="367"/>
      <c r="AG97" s="367"/>
      <c r="AH97" s="815"/>
      <c r="AI97" s="366"/>
      <c r="AJ97" s="367"/>
      <c r="AK97" s="367"/>
      <c r="AL97" s="815"/>
      <c r="AM97" s="366"/>
      <c r="AN97" s="367"/>
      <c r="AO97" s="367"/>
      <c r="AP97" s="367"/>
      <c r="AQ97" s="167"/>
      <c r="AR97" s="168"/>
      <c r="AS97" s="168"/>
      <c r="AT97" s="169"/>
      <c r="AU97" s="367"/>
      <c r="AV97" s="367"/>
      <c r="AW97" s="367"/>
      <c r="AX97" s="368"/>
      <c r="AY97">
        <f t="shared" ref="AY97:AY99" si="12">$AY$95</f>
        <v>0</v>
      </c>
      <c r="AZ97" s="10"/>
      <c r="BA97" s="10"/>
      <c r="BB97" s="10"/>
      <c r="BC97" s="10"/>
    </row>
    <row r="98" spans="1:60" ht="73.5" hidden="1" customHeight="1" x14ac:dyDescent="0.15">
      <c r="A98" s="519"/>
      <c r="B98" s="551"/>
      <c r="C98" s="551"/>
      <c r="D98" s="551"/>
      <c r="E98" s="551"/>
      <c r="F98" s="552"/>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6"/>
      <c r="AF98" s="367"/>
      <c r="AG98" s="367"/>
      <c r="AH98" s="815"/>
      <c r="AI98" s="366"/>
      <c r="AJ98" s="367"/>
      <c r="AK98" s="367"/>
      <c r="AL98" s="815"/>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33" hidden="1" customHeight="1" thickBot="1" x14ac:dyDescent="0.2">
      <c r="A99" s="520"/>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348</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383</v>
      </c>
      <c r="AF100" s="823"/>
      <c r="AG100" s="823"/>
      <c r="AH100" s="824"/>
      <c r="AI100" s="822" t="s">
        <v>405</v>
      </c>
      <c r="AJ100" s="823"/>
      <c r="AK100" s="823"/>
      <c r="AL100" s="824"/>
      <c r="AM100" s="822" t="s">
        <v>502</v>
      </c>
      <c r="AN100" s="823"/>
      <c r="AO100" s="823"/>
      <c r="AP100" s="824"/>
      <c r="AQ100" s="925" t="s">
        <v>410</v>
      </c>
      <c r="AR100" s="926"/>
      <c r="AS100" s="926"/>
      <c r="AT100" s="927"/>
      <c r="AU100" s="925" t="s">
        <v>534</v>
      </c>
      <c r="AV100" s="926"/>
      <c r="AW100" s="926"/>
      <c r="AX100" s="928"/>
    </row>
    <row r="101" spans="1:60" ht="23.25" customHeight="1" x14ac:dyDescent="0.15">
      <c r="A101" s="490"/>
      <c r="B101" s="491"/>
      <c r="C101" s="491"/>
      <c r="D101" s="491"/>
      <c r="E101" s="491"/>
      <c r="F101" s="492"/>
      <c r="G101" s="192" t="s">
        <v>725</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0" t="s">
        <v>726</v>
      </c>
      <c r="AC101" s="550"/>
      <c r="AD101" s="550"/>
      <c r="AE101" s="361">
        <v>88.1</v>
      </c>
      <c r="AF101" s="361"/>
      <c r="AG101" s="361"/>
      <c r="AH101" s="361"/>
      <c r="AI101" s="361">
        <v>85.2</v>
      </c>
      <c r="AJ101" s="361"/>
      <c r="AK101" s="361"/>
      <c r="AL101" s="361"/>
      <c r="AM101" s="361"/>
      <c r="AN101" s="361"/>
      <c r="AO101" s="361"/>
      <c r="AP101" s="361"/>
      <c r="AQ101" s="361" t="s">
        <v>791</v>
      </c>
      <c r="AR101" s="361"/>
      <c r="AS101" s="361"/>
      <c r="AT101" s="361"/>
      <c r="AU101" s="366" t="s">
        <v>792</v>
      </c>
      <c r="AV101" s="367"/>
      <c r="AW101" s="367"/>
      <c r="AX101" s="368"/>
    </row>
    <row r="102" spans="1:60" ht="23.25" customHeight="1" x14ac:dyDescent="0.15">
      <c r="A102" s="493"/>
      <c r="B102" s="494"/>
      <c r="C102" s="494"/>
      <c r="D102" s="494"/>
      <c r="E102" s="494"/>
      <c r="F102" s="495"/>
      <c r="G102" s="195"/>
      <c r="H102" s="195"/>
      <c r="I102" s="195"/>
      <c r="J102" s="195"/>
      <c r="K102" s="195"/>
      <c r="L102" s="195"/>
      <c r="M102" s="195"/>
      <c r="N102" s="195"/>
      <c r="O102" s="195"/>
      <c r="P102" s="195"/>
      <c r="Q102" s="195"/>
      <c r="R102" s="195"/>
      <c r="S102" s="195"/>
      <c r="T102" s="195"/>
      <c r="U102" s="195"/>
      <c r="V102" s="195"/>
      <c r="W102" s="195"/>
      <c r="X102" s="239"/>
      <c r="Y102" s="473" t="s">
        <v>56</v>
      </c>
      <c r="Z102" s="343"/>
      <c r="AA102" s="344"/>
      <c r="AB102" s="550" t="s">
        <v>726</v>
      </c>
      <c r="AC102" s="550"/>
      <c r="AD102" s="550"/>
      <c r="AE102" s="361">
        <v>75</v>
      </c>
      <c r="AF102" s="361"/>
      <c r="AG102" s="361"/>
      <c r="AH102" s="361"/>
      <c r="AI102" s="361">
        <v>75</v>
      </c>
      <c r="AJ102" s="361"/>
      <c r="AK102" s="361"/>
      <c r="AL102" s="361"/>
      <c r="AM102" s="361">
        <v>75</v>
      </c>
      <c r="AN102" s="361"/>
      <c r="AO102" s="361"/>
      <c r="AP102" s="361"/>
      <c r="AQ102" s="361">
        <v>75</v>
      </c>
      <c r="AR102" s="361"/>
      <c r="AS102" s="361"/>
      <c r="AT102" s="361"/>
      <c r="AU102" s="374">
        <v>75</v>
      </c>
      <c r="AV102" s="375"/>
      <c r="AW102" s="375"/>
      <c r="AX102" s="929"/>
    </row>
    <row r="103" spans="1:60" ht="31.5" customHeight="1" x14ac:dyDescent="0.15">
      <c r="A103" s="487" t="s">
        <v>348</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4" t="s">
        <v>11</v>
      </c>
      <c r="AC103" s="299"/>
      <c r="AD103" s="300"/>
      <c r="AE103" s="338" t="s">
        <v>383</v>
      </c>
      <c r="AF103" s="338"/>
      <c r="AG103" s="338"/>
      <c r="AH103" s="338"/>
      <c r="AI103" s="338" t="s">
        <v>405</v>
      </c>
      <c r="AJ103" s="338"/>
      <c r="AK103" s="338"/>
      <c r="AL103" s="338"/>
      <c r="AM103" s="338" t="s">
        <v>502</v>
      </c>
      <c r="AN103" s="338"/>
      <c r="AO103" s="338"/>
      <c r="AP103" s="338"/>
      <c r="AQ103" s="363" t="s">
        <v>410</v>
      </c>
      <c r="AR103" s="364"/>
      <c r="AS103" s="364"/>
      <c r="AT103" s="364"/>
      <c r="AU103" s="363" t="s">
        <v>534</v>
      </c>
      <c r="AV103" s="364"/>
      <c r="AW103" s="364"/>
      <c r="AX103" s="365"/>
      <c r="AY103">
        <f>COUNTA($G$104)</f>
        <v>1</v>
      </c>
    </row>
    <row r="104" spans="1:60" ht="23.25" customHeight="1" x14ac:dyDescent="0.15">
      <c r="A104" s="490"/>
      <c r="B104" s="491"/>
      <c r="C104" s="491"/>
      <c r="D104" s="491"/>
      <c r="E104" s="491"/>
      <c r="F104" s="492"/>
      <c r="G104" s="192" t="s">
        <v>727</v>
      </c>
      <c r="H104" s="192"/>
      <c r="I104" s="192"/>
      <c r="J104" s="192"/>
      <c r="K104" s="192"/>
      <c r="L104" s="192"/>
      <c r="M104" s="192"/>
      <c r="N104" s="192"/>
      <c r="O104" s="192"/>
      <c r="P104" s="192"/>
      <c r="Q104" s="192"/>
      <c r="R104" s="192"/>
      <c r="S104" s="192"/>
      <c r="T104" s="192"/>
      <c r="U104" s="192"/>
      <c r="V104" s="192"/>
      <c r="W104" s="192"/>
      <c r="X104" s="234"/>
      <c r="Y104" s="476" t="s">
        <v>55</v>
      </c>
      <c r="Z104" s="477"/>
      <c r="AA104" s="478"/>
      <c r="AB104" s="470" t="s">
        <v>726</v>
      </c>
      <c r="AC104" s="471"/>
      <c r="AD104" s="472"/>
      <c r="AE104" s="361">
        <v>85.3</v>
      </c>
      <c r="AF104" s="361"/>
      <c r="AG104" s="361"/>
      <c r="AH104" s="361"/>
      <c r="AI104" s="361">
        <v>84.2</v>
      </c>
      <c r="AJ104" s="361"/>
      <c r="AK104" s="361"/>
      <c r="AL104" s="361"/>
      <c r="AM104" s="361"/>
      <c r="AN104" s="361"/>
      <c r="AO104" s="361"/>
      <c r="AP104" s="361"/>
      <c r="AQ104" s="361" t="s">
        <v>792</v>
      </c>
      <c r="AR104" s="361"/>
      <c r="AS104" s="361"/>
      <c r="AT104" s="361"/>
      <c r="AU104" s="361" t="s">
        <v>791</v>
      </c>
      <c r="AV104" s="361"/>
      <c r="AW104" s="361"/>
      <c r="AX104" s="362"/>
      <c r="AY104">
        <f>$AY$103</f>
        <v>1</v>
      </c>
    </row>
    <row r="105" spans="1:60" ht="23.25" customHeight="1" x14ac:dyDescent="0.15">
      <c r="A105" s="493"/>
      <c r="B105" s="494"/>
      <c r="C105" s="494"/>
      <c r="D105" s="494"/>
      <c r="E105" s="494"/>
      <c r="F105" s="495"/>
      <c r="G105" s="195"/>
      <c r="H105" s="195"/>
      <c r="I105" s="195"/>
      <c r="J105" s="195"/>
      <c r="K105" s="195"/>
      <c r="L105" s="195"/>
      <c r="M105" s="195"/>
      <c r="N105" s="195"/>
      <c r="O105" s="195"/>
      <c r="P105" s="195"/>
      <c r="Q105" s="195"/>
      <c r="R105" s="195"/>
      <c r="S105" s="195"/>
      <c r="T105" s="195"/>
      <c r="U105" s="195"/>
      <c r="V105" s="195"/>
      <c r="W105" s="195"/>
      <c r="X105" s="239"/>
      <c r="Y105" s="473" t="s">
        <v>56</v>
      </c>
      <c r="Z105" s="474"/>
      <c r="AA105" s="475"/>
      <c r="AB105" s="406" t="s">
        <v>726</v>
      </c>
      <c r="AC105" s="407"/>
      <c r="AD105" s="408"/>
      <c r="AE105" s="361">
        <v>75</v>
      </c>
      <c r="AF105" s="361"/>
      <c r="AG105" s="361"/>
      <c r="AH105" s="361"/>
      <c r="AI105" s="361">
        <v>75</v>
      </c>
      <c r="AJ105" s="361"/>
      <c r="AK105" s="361"/>
      <c r="AL105" s="361"/>
      <c r="AM105" s="361">
        <v>75</v>
      </c>
      <c r="AN105" s="361"/>
      <c r="AO105" s="361"/>
      <c r="AP105" s="361"/>
      <c r="AQ105" s="361">
        <v>75</v>
      </c>
      <c r="AR105" s="361"/>
      <c r="AS105" s="361"/>
      <c r="AT105" s="361"/>
      <c r="AU105" s="361">
        <v>75</v>
      </c>
      <c r="AV105" s="361"/>
      <c r="AW105" s="361"/>
      <c r="AX105" s="362"/>
      <c r="AY105">
        <f>$AY$103</f>
        <v>1</v>
      </c>
    </row>
    <row r="106" spans="1:60" ht="31.5" hidden="1" customHeight="1" x14ac:dyDescent="0.15">
      <c r="A106" s="487" t="s">
        <v>348</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4" t="s">
        <v>11</v>
      </c>
      <c r="AC106" s="299"/>
      <c r="AD106" s="300"/>
      <c r="AE106" s="338" t="s">
        <v>383</v>
      </c>
      <c r="AF106" s="338"/>
      <c r="AG106" s="338"/>
      <c r="AH106" s="338"/>
      <c r="AI106" s="338" t="s">
        <v>405</v>
      </c>
      <c r="AJ106" s="338"/>
      <c r="AK106" s="338"/>
      <c r="AL106" s="338"/>
      <c r="AM106" s="338" t="s">
        <v>502</v>
      </c>
      <c r="AN106" s="338"/>
      <c r="AO106" s="338"/>
      <c r="AP106" s="338"/>
      <c r="AQ106" s="363" t="s">
        <v>410</v>
      </c>
      <c r="AR106" s="364"/>
      <c r="AS106" s="364"/>
      <c r="AT106" s="364"/>
      <c r="AU106" s="363" t="s">
        <v>534</v>
      </c>
      <c r="AV106" s="364"/>
      <c r="AW106" s="364"/>
      <c r="AX106" s="365"/>
      <c r="AY106">
        <f>COUNTA($G$107)</f>
        <v>0</v>
      </c>
    </row>
    <row r="107" spans="1:60" ht="23.25" hidden="1" customHeight="1" x14ac:dyDescent="0.15">
      <c r="A107" s="490"/>
      <c r="B107" s="491"/>
      <c r="C107" s="491"/>
      <c r="D107" s="491"/>
      <c r="E107" s="491"/>
      <c r="F107" s="492"/>
      <c r="G107" s="192"/>
      <c r="H107" s="192"/>
      <c r="I107" s="192"/>
      <c r="J107" s="192"/>
      <c r="K107" s="192"/>
      <c r="L107" s="192"/>
      <c r="M107" s="192"/>
      <c r="N107" s="192"/>
      <c r="O107" s="192"/>
      <c r="P107" s="192"/>
      <c r="Q107" s="192"/>
      <c r="R107" s="192"/>
      <c r="S107" s="192"/>
      <c r="T107" s="192"/>
      <c r="U107" s="192"/>
      <c r="V107" s="192"/>
      <c r="W107" s="192"/>
      <c r="X107" s="234"/>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5"/>
      <c r="H108" s="195"/>
      <c r="I108" s="195"/>
      <c r="J108" s="195"/>
      <c r="K108" s="195"/>
      <c r="L108" s="195"/>
      <c r="M108" s="195"/>
      <c r="N108" s="195"/>
      <c r="O108" s="195"/>
      <c r="P108" s="195"/>
      <c r="Q108" s="195"/>
      <c r="R108" s="195"/>
      <c r="S108" s="195"/>
      <c r="T108" s="195"/>
      <c r="U108" s="195"/>
      <c r="V108" s="195"/>
      <c r="W108" s="195"/>
      <c r="X108" s="239"/>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348</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4" t="s">
        <v>11</v>
      </c>
      <c r="AC109" s="299"/>
      <c r="AD109" s="300"/>
      <c r="AE109" s="338" t="s">
        <v>383</v>
      </c>
      <c r="AF109" s="338"/>
      <c r="AG109" s="338"/>
      <c r="AH109" s="338"/>
      <c r="AI109" s="338" t="s">
        <v>405</v>
      </c>
      <c r="AJ109" s="338"/>
      <c r="AK109" s="338"/>
      <c r="AL109" s="338"/>
      <c r="AM109" s="338" t="s">
        <v>502</v>
      </c>
      <c r="AN109" s="338"/>
      <c r="AO109" s="338"/>
      <c r="AP109" s="338"/>
      <c r="AQ109" s="363" t="s">
        <v>410</v>
      </c>
      <c r="AR109" s="364"/>
      <c r="AS109" s="364"/>
      <c r="AT109" s="364"/>
      <c r="AU109" s="363" t="s">
        <v>534</v>
      </c>
      <c r="AV109" s="364"/>
      <c r="AW109" s="364"/>
      <c r="AX109" s="365"/>
      <c r="AY109">
        <f>COUNTA($G$110)</f>
        <v>0</v>
      </c>
    </row>
    <row r="110" spans="1:60" ht="23.25" hidden="1" customHeight="1" x14ac:dyDescent="0.15">
      <c r="A110" s="490"/>
      <c r="B110" s="491"/>
      <c r="C110" s="491"/>
      <c r="D110" s="491"/>
      <c r="E110" s="491"/>
      <c r="F110" s="492"/>
      <c r="G110" s="192"/>
      <c r="H110" s="192"/>
      <c r="I110" s="192"/>
      <c r="J110" s="192"/>
      <c r="K110" s="192"/>
      <c r="L110" s="192"/>
      <c r="M110" s="192"/>
      <c r="N110" s="192"/>
      <c r="O110" s="192"/>
      <c r="P110" s="192"/>
      <c r="Q110" s="192"/>
      <c r="R110" s="192"/>
      <c r="S110" s="192"/>
      <c r="T110" s="192"/>
      <c r="U110" s="192"/>
      <c r="V110" s="192"/>
      <c r="W110" s="192"/>
      <c r="X110" s="234"/>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5"/>
      <c r="H111" s="195"/>
      <c r="I111" s="195"/>
      <c r="J111" s="195"/>
      <c r="K111" s="195"/>
      <c r="L111" s="195"/>
      <c r="M111" s="195"/>
      <c r="N111" s="195"/>
      <c r="O111" s="195"/>
      <c r="P111" s="195"/>
      <c r="Q111" s="195"/>
      <c r="R111" s="195"/>
      <c r="S111" s="195"/>
      <c r="T111" s="195"/>
      <c r="U111" s="195"/>
      <c r="V111" s="195"/>
      <c r="W111" s="195"/>
      <c r="X111" s="239"/>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348</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4" t="s">
        <v>11</v>
      </c>
      <c r="AC112" s="299"/>
      <c r="AD112" s="300"/>
      <c r="AE112" s="338" t="s">
        <v>383</v>
      </c>
      <c r="AF112" s="338"/>
      <c r="AG112" s="338"/>
      <c r="AH112" s="338"/>
      <c r="AI112" s="338" t="s">
        <v>405</v>
      </c>
      <c r="AJ112" s="338"/>
      <c r="AK112" s="338"/>
      <c r="AL112" s="338"/>
      <c r="AM112" s="338" t="s">
        <v>502</v>
      </c>
      <c r="AN112" s="338"/>
      <c r="AO112" s="338"/>
      <c r="AP112" s="338"/>
      <c r="AQ112" s="363" t="s">
        <v>410</v>
      </c>
      <c r="AR112" s="364"/>
      <c r="AS112" s="364"/>
      <c r="AT112" s="364"/>
      <c r="AU112" s="363" t="s">
        <v>534</v>
      </c>
      <c r="AV112" s="364"/>
      <c r="AW112" s="364"/>
      <c r="AX112" s="365"/>
      <c r="AY112">
        <f>COUNTA($G$113)</f>
        <v>0</v>
      </c>
    </row>
    <row r="113" spans="1:51" ht="23.25" hidden="1" customHeight="1" x14ac:dyDescent="0.15">
      <c r="A113" s="490"/>
      <c r="B113" s="491"/>
      <c r="C113" s="491"/>
      <c r="D113" s="491"/>
      <c r="E113" s="491"/>
      <c r="F113" s="492"/>
      <c r="G113" s="192"/>
      <c r="H113" s="192"/>
      <c r="I113" s="192"/>
      <c r="J113" s="192"/>
      <c r="K113" s="192"/>
      <c r="L113" s="192"/>
      <c r="M113" s="192"/>
      <c r="N113" s="192"/>
      <c r="O113" s="192"/>
      <c r="P113" s="192"/>
      <c r="Q113" s="192"/>
      <c r="R113" s="192"/>
      <c r="S113" s="192"/>
      <c r="T113" s="192"/>
      <c r="U113" s="192"/>
      <c r="V113" s="192"/>
      <c r="W113" s="192"/>
      <c r="X113" s="234"/>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5"/>
      <c r="AU113" s="361"/>
      <c r="AV113" s="361"/>
      <c r="AW113" s="361"/>
      <c r="AX113" s="362"/>
      <c r="AY113">
        <f>$AY$112</f>
        <v>0</v>
      </c>
    </row>
    <row r="114" spans="1:51" ht="23.25" hidden="1" customHeight="1" x14ac:dyDescent="0.15">
      <c r="A114" s="493"/>
      <c r="B114" s="494"/>
      <c r="C114" s="494"/>
      <c r="D114" s="494"/>
      <c r="E114" s="494"/>
      <c r="F114" s="495"/>
      <c r="G114" s="195"/>
      <c r="H114" s="195"/>
      <c r="I114" s="195"/>
      <c r="J114" s="195"/>
      <c r="K114" s="195"/>
      <c r="L114" s="195"/>
      <c r="M114" s="195"/>
      <c r="N114" s="195"/>
      <c r="O114" s="195"/>
      <c r="P114" s="195"/>
      <c r="Q114" s="195"/>
      <c r="R114" s="195"/>
      <c r="S114" s="195"/>
      <c r="T114" s="195"/>
      <c r="U114" s="195"/>
      <c r="V114" s="195"/>
      <c r="W114" s="195"/>
      <c r="X114" s="239"/>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5"/>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38" t="s">
        <v>383</v>
      </c>
      <c r="AF115" s="338"/>
      <c r="AG115" s="338"/>
      <c r="AH115" s="338"/>
      <c r="AI115" s="338" t="s">
        <v>405</v>
      </c>
      <c r="AJ115" s="338"/>
      <c r="AK115" s="338"/>
      <c r="AL115" s="338"/>
      <c r="AM115" s="338" t="s">
        <v>502</v>
      </c>
      <c r="AN115" s="338"/>
      <c r="AO115" s="338"/>
      <c r="AP115" s="338"/>
      <c r="AQ115" s="339" t="s">
        <v>535</v>
      </c>
      <c r="AR115" s="340"/>
      <c r="AS115" s="340"/>
      <c r="AT115" s="340"/>
      <c r="AU115" s="340"/>
      <c r="AV115" s="340"/>
      <c r="AW115" s="340"/>
      <c r="AX115" s="341"/>
    </row>
    <row r="116" spans="1:51" ht="23.25" customHeight="1" x14ac:dyDescent="0.15">
      <c r="A116" s="293"/>
      <c r="B116" s="294"/>
      <c r="C116" s="294"/>
      <c r="D116" s="294"/>
      <c r="E116" s="294"/>
      <c r="F116" s="295"/>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729</v>
      </c>
      <c r="AC116" s="302"/>
      <c r="AD116" s="303"/>
      <c r="AE116" s="361">
        <v>1020</v>
      </c>
      <c r="AF116" s="361"/>
      <c r="AG116" s="361"/>
      <c r="AH116" s="361"/>
      <c r="AI116" s="361">
        <v>1018</v>
      </c>
      <c r="AJ116" s="361"/>
      <c r="AK116" s="361"/>
      <c r="AL116" s="361"/>
      <c r="AM116" s="361"/>
      <c r="AN116" s="361"/>
      <c r="AO116" s="361"/>
      <c r="AP116" s="361"/>
      <c r="AQ116" s="366"/>
      <c r="AR116" s="367"/>
      <c r="AS116" s="367"/>
      <c r="AT116" s="367"/>
      <c r="AU116" s="367"/>
      <c r="AV116" s="367"/>
      <c r="AW116" s="367"/>
      <c r="AX116" s="368"/>
    </row>
    <row r="117" spans="1:51" ht="62.2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7" t="s">
        <v>731</v>
      </c>
      <c r="AF117" s="307"/>
      <c r="AG117" s="307"/>
      <c r="AH117" s="307"/>
      <c r="AI117" s="307" t="s">
        <v>861</v>
      </c>
      <c r="AJ117" s="307"/>
      <c r="AK117" s="307"/>
      <c r="AL117" s="307"/>
      <c r="AM117" s="307" t="s">
        <v>807</v>
      </c>
      <c r="AN117" s="307"/>
      <c r="AO117" s="307"/>
      <c r="AP117" s="307"/>
      <c r="AQ117" s="307"/>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38" t="s">
        <v>383</v>
      </c>
      <c r="AF118" s="338"/>
      <c r="AG118" s="338"/>
      <c r="AH118" s="338"/>
      <c r="AI118" s="338" t="s">
        <v>405</v>
      </c>
      <c r="AJ118" s="338"/>
      <c r="AK118" s="338"/>
      <c r="AL118" s="338"/>
      <c r="AM118" s="338" t="s">
        <v>502</v>
      </c>
      <c r="AN118" s="338"/>
      <c r="AO118" s="338"/>
      <c r="AP118" s="338"/>
      <c r="AQ118" s="339" t="s">
        <v>535</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732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733</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38" t="s">
        <v>383</v>
      </c>
      <c r="AF121" s="338"/>
      <c r="AG121" s="338"/>
      <c r="AH121" s="338"/>
      <c r="AI121" s="338" t="s">
        <v>405</v>
      </c>
      <c r="AJ121" s="338"/>
      <c r="AK121" s="338"/>
      <c r="AL121" s="338"/>
      <c r="AM121" s="338" t="s">
        <v>502</v>
      </c>
      <c r="AN121" s="338"/>
      <c r="AO121" s="338"/>
      <c r="AP121" s="338"/>
      <c r="AQ121" s="339" t="s">
        <v>535</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734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733</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38" t="s">
        <v>383</v>
      </c>
      <c r="AF124" s="338"/>
      <c r="AG124" s="338"/>
      <c r="AH124" s="338"/>
      <c r="AI124" s="338" t="s">
        <v>405</v>
      </c>
      <c r="AJ124" s="338"/>
      <c r="AK124" s="338"/>
      <c r="AL124" s="338"/>
      <c r="AM124" s="338" t="s">
        <v>502</v>
      </c>
      <c r="AN124" s="338"/>
      <c r="AO124" s="338"/>
      <c r="AP124" s="338"/>
      <c r="AQ124" s="339" t="s">
        <v>535</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734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733</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5"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383</v>
      </c>
      <c r="AF127" s="338"/>
      <c r="AG127" s="338"/>
      <c r="AH127" s="338"/>
      <c r="AI127" s="338" t="s">
        <v>405</v>
      </c>
      <c r="AJ127" s="338"/>
      <c r="AK127" s="338"/>
      <c r="AL127" s="338"/>
      <c r="AM127" s="338" t="s">
        <v>502</v>
      </c>
      <c r="AN127" s="338"/>
      <c r="AO127" s="338"/>
      <c r="AP127" s="338"/>
      <c r="AQ127" s="339" t="s">
        <v>535</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734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0.7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733</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398</v>
      </c>
      <c r="B130" s="990"/>
      <c r="C130" s="989" t="s">
        <v>236</v>
      </c>
      <c r="D130" s="990"/>
      <c r="E130" s="309" t="s">
        <v>265</v>
      </c>
      <c r="F130" s="310"/>
      <c r="G130" s="311" t="s">
        <v>399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735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383</v>
      </c>
      <c r="AF132" s="200"/>
      <c r="AG132" s="200"/>
      <c r="AH132" s="201"/>
      <c r="AI132" s="216" t="s">
        <v>405</v>
      </c>
      <c r="AJ132" s="200"/>
      <c r="AK132" s="200"/>
      <c r="AL132" s="201"/>
      <c r="AM132" s="216" t="s">
        <v>692</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233</v>
      </c>
      <c r="AT133" s="203"/>
      <c r="AU133" s="179" t="s">
        <v>716</v>
      </c>
      <c r="AV133" s="179"/>
      <c r="AW133" s="180" t="s">
        <v>179</v>
      </c>
      <c r="AX133" s="181"/>
      <c r="AY133">
        <f>$AY$132</f>
        <v>1</v>
      </c>
    </row>
    <row r="134" spans="1:51" ht="39.75" customHeight="1" x14ac:dyDescent="0.15">
      <c r="A134" s="993"/>
      <c r="B134" s="254"/>
      <c r="C134" s="253"/>
      <c r="D134" s="254"/>
      <c r="E134" s="253"/>
      <c r="F134" s="315"/>
      <c r="G134" s="233" t="s">
        <v>736</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726</v>
      </c>
      <c r="AC134" s="225"/>
      <c r="AD134" s="225"/>
      <c r="AE134" s="267">
        <v>88.1</v>
      </c>
      <c r="AF134" s="168"/>
      <c r="AG134" s="168"/>
      <c r="AH134" s="168"/>
      <c r="AI134" s="267">
        <v>85.2</v>
      </c>
      <c r="AJ134" s="168"/>
      <c r="AK134" s="168"/>
      <c r="AL134" s="168"/>
      <c r="AM134" s="267"/>
      <c r="AN134" s="168"/>
      <c r="AO134" s="168"/>
      <c r="AP134" s="168"/>
      <c r="AQ134" s="267" t="s">
        <v>716</v>
      </c>
      <c r="AR134" s="168"/>
      <c r="AS134" s="168"/>
      <c r="AT134" s="168"/>
      <c r="AU134" s="267" t="s">
        <v>716</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726</v>
      </c>
      <c r="AC135" s="176"/>
      <c r="AD135" s="176"/>
      <c r="AE135" s="267">
        <v>75</v>
      </c>
      <c r="AF135" s="168"/>
      <c r="AG135" s="168"/>
      <c r="AH135" s="168"/>
      <c r="AI135" s="267">
        <v>75</v>
      </c>
      <c r="AJ135" s="168"/>
      <c r="AK135" s="168"/>
      <c r="AL135" s="168"/>
      <c r="AM135" s="267">
        <v>75</v>
      </c>
      <c r="AN135" s="168"/>
      <c r="AO135" s="168"/>
      <c r="AP135" s="168"/>
      <c r="AQ135" s="267" t="s">
        <v>716</v>
      </c>
      <c r="AR135" s="168"/>
      <c r="AS135" s="168"/>
      <c r="AT135" s="168"/>
      <c r="AU135" s="267" t="s">
        <v>716</v>
      </c>
      <c r="AV135" s="168"/>
      <c r="AW135" s="168"/>
      <c r="AX135" s="209"/>
      <c r="AY135">
        <f t="shared" si="13"/>
        <v>1</v>
      </c>
    </row>
    <row r="136" spans="1:51" ht="18.75"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383</v>
      </c>
      <c r="AF136" s="200"/>
      <c r="AG136" s="200"/>
      <c r="AH136" s="201"/>
      <c r="AI136" s="216" t="s">
        <v>405</v>
      </c>
      <c r="AJ136" s="200"/>
      <c r="AK136" s="200"/>
      <c r="AL136" s="201"/>
      <c r="AM136" s="216" t="s">
        <v>692</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716</v>
      </c>
      <c r="AR137" s="272"/>
      <c r="AS137" s="180" t="s">
        <v>233</v>
      </c>
      <c r="AT137" s="203"/>
      <c r="AU137" s="179" t="s">
        <v>716</v>
      </c>
      <c r="AV137" s="179"/>
      <c r="AW137" s="180" t="s">
        <v>179</v>
      </c>
      <c r="AX137" s="181"/>
      <c r="AY137">
        <f>$AY$136</f>
        <v>1</v>
      </c>
    </row>
    <row r="138" spans="1:51" ht="39.75" customHeight="1" x14ac:dyDescent="0.15">
      <c r="A138" s="993"/>
      <c r="B138" s="254"/>
      <c r="C138" s="253"/>
      <c r="D138" s="254"/>
      <c r="E138" s="253"/>
      <c r="F138" s="315"/>
      <c r="G138" s="233" t="s">
        <v>737</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726</v>
      </c>
      <c r="AC138" s="225"/>
      <c r="AD138" s="225"/>
      <c r="AE138" s="267">
        <v>85.3</v>
      </c>
      <c r="AF138" s="168"/>
      <c r="AG138" s="168"/>
      <c r="AH138" s="168"/>
      <c r="AI138" s="267">
        <v>84.2</v>
      </c>
      <c r="AJ138" s="168"/>
      <c r="AK138" s="168"/>
      <c r="AL138" s="168"/>
      <c r="AM138" s="267"/>
      <c r="AN138" s="168"/>
      <c r="AO138" s="168"/>
      <c r="AP138" s="168"/>
      <c r="AQ138" s="267" t="s">
        <v>716</v>
      </c>
      <c r="AR138" s="168"/>
      <c r="AS138" s="168"/>
      <c r="AT138" s="168"/>
      <c r="AU138" s="267" t="s">
        <v>716</v>
      </c>
      <c r="AV138" s="168"/>
      <c r="AW138" s="168"/>
      <c r="AX138" s="209"/>
      <c r="AY138">
        <f t="shared" ref="AY138:AY139" si="14">$AY$136</f>
        <v>1</v>
      </c>
    </row>
    <row r="139" spans="1:51" ht="39.75"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726</v>
      </c>
      <c r="AC139" s="176"/>
      <c r="AD139" s="176"/>
      <c r="AE139" s="267">
        <v>75</v>
      </c>
      <c r="AF139" s="168"/>
      <c r="AG139" s="168"/>
      <c r="AH139" s="168"/>
      <c r="AI139" s="267">
        <v>75</v>
      </c>
      <c r="AJ139" s="168"/>
      <c r="AK139" s="168"/>
      <c r="AL139" s="168"/>
      <c r="AM139" s="267">
        <v>75</v>
      </c>
      <c r="AN139" s="168"/>
      <c r="AO139" s="168"/>
      <c r="AP139" s="168"/>
      <c r="AQ139" s="267" t="s">
        <v>716</v>
      </c>
      <c r="AR139" s="168"/>
      <c r="AS139" s="168"/>
      <c r="AT139" s="168"/>
      <c r="AU139" s="267" t="s">
        <v>716</v>
      </c>
      <c r="AV139" s="168"/>
      <c r="AW139" s="168"/>
      <c r="AX139" s="209"/>
      <c r="AY139">
        <f t="shared" si="14"/>
        <v>1</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383</v>
      </c>
      <c r="AF140" s="200"/>
      <c r="AG140" s="200"/>
      <c r="AH140" s="201"/>
      <c r="AI140" s="216" t="s">
        <v>405</v>
      </c>
      <c r="AJ140" s="200"/>
      <c r="AK140" s="200"/>
      <c r="AL140" s="201"/>
      <c r="AM140" s="216" t="s">
        <v>692</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383</v>
      </c>
      <c r="AF144" s="200"/>
      <c r="AG144" s="200"/>
      <c r="AH144" s="201"/>
      <c r="AI144" s="216" t="s">
        <v>405</v>
      </c>
      <c r="AJ144" s="200"/>
      <c r="AK144" s="200"/>
      <c r="AL144" s="201"/>
      <c r="AM144" s="216" t="s">
        <v>692</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383</v>
      </c>
      <c r="AF148" s="200"/>
      <c r="AG148" s="200"/>
      <c r="AH148" s="201"/>
      <c r="AI148" s="216" t="s">
        <v>405</v>
      </c>
      <c r="AJ148" s="200"/>
      <c r="AK148" s="200"/>
      <c r="AL148" s="201"/>
      <c r="AM148" s="216" t="s">
        <v>692</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3"/>
      <c r="B152" s="254"/>
      <c r="C152" s="253"/>
      <c r="D152" s="254"/>
      <c r="E152" s="253"/>
      <c r="F152" s="315"/>
      <c r="G152" s="273" t="s">
        <v>249</v>
      </c>
      <c r="H152" s="200"/>
      <c r="I152" s="200"/>
      <c r="J152" s="200"/>
      <c r="K152" s="200"/>
      <c r="L152" s="200"/>
      <c r="M152" s="200"/>
      <c r="N152" s="200"/>
      <c r="O152" s="200"/>
      <c r="P152" s="201"/>
      <c r="Q152" s="216" t="s">
        <v>332</v>
      </c>
      <c r="R152" s="200"/>
      <c r="S152" s="200"/>
      <c r="T152" s="200"/>
      <c r="U152" s="200"/>
      <c r="V152" s="200"/>
      <c r="W152" s="200"/>
      <c r="X152" s="200"/>
      <c r="Y152" s="200"/>
      <c r="Z152" s="200"/>
      <c r="AA152" s="200"/>
      <c r="AB152" s="288" t="s">
        <v>333</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3"/>
      <c r="B155" s="254"/>
      <c r="C155" s="253"/>
      <c r="D155" s="254"/>
      <c r="E155" s="253"/>
      <c r="F155" s="315"/>
      <c r="G155" s="235"/>
      <c r="H155" s="236"/>
      <c r="I155" s="236"/>
      <c r="J155" s="236"/>
      <c r="K155" s="236"/>
      <c r="L155" s="236"/>
      <c r="M155" s="236"/>
      <c r="N155" s="236"/>
      <c r="O155" s="236"/>
      <c r="P155" s="237"/>
      <c r="Q155" s="427"/>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3"/>
      <c r="B156" s="254"/>
      <c r="C156" s="253"/>
      <c r="D156" s="254"/>
      <c r="E156" s="253"/>
      <c r="F156" s="315"/>
      <c r="G156" s="235"/>
      <c r="H156" s="236"/>
      <c r="I156" s="236"/>
      <c r="J156" s="236"/>
      <c r="K156" s="236"/>
      <c r="L156" s="236"/>
      <c r="M156" s="236"/>
      <c r="N156" s="236"/>
      <c r="O156" s="236"/>
      <c r="P156" s="237"/>
      <c r="Q156" s="427"/>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3"/>
      <c r="B157" s="254"/>
      <c r="C157" s="253"/>
      <c r="D157" s="254"/>
      <c r="E157" s="253"/>
      <c r="F157" s="315"/>
      <c r="G157" s="235"/>
      <c r="H157" s="236"/>
      <c r="I157" s="236"/>
      <c r="J157" s="236"/>
      <c r="K157" s="236"/>
      <c r="L157" s="236"/>
      <c r="M157" s="236"/>
      <c r="N157" s="236"/>
      <c r="O157" s="236"/>
      <c r="P157" s="237"/>
      <c r="Q157" s="427"/>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332</v>
      </c>
      <c r="R159" s="200"/>
      <c r="S159" s="200"/>
      <c r="T159" s="200"/>
      <c r="U159" s="200"/>
      <c r="V159" s="200"/>
      <c r="W159" s="200"/>
      <c r="X159" s="200"/>
      <c r="Y159" s="200"/>
      <c r="Z159" s="200"/>
      <c r="AA159" s="200"/>
      <c r="AB159" s="288" t="s">
        <v>333</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7"/>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7"/>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7"/>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332</v>
      </c>
      <c r="R166" s="200"/>
      <c r="S166" s="200"/>
      <c r="T166" s="200"/>
      <c r="U166" s="200"/>
      <c r="V166" s="200"/>
      <c r="W166" s="200"/>
      <c r="X166" s="200"/>
      <c r="Y166" s="200"/>
      <c r="Z166" s="200"/>
      <c r="AA166" s="200"/>
      <c r="AB166" s="288" t="s">
        <v>333</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7"/>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7"/>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7"/>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332</v>
      </c>
      <c r="R173" s="200"/>
      <c r="S173" s="200"/>
      <c r="T173" s="200"/>
      <c r="U173" s="200"/>
      <c r="V173" s="200"/>
      <c r="W173" s="200"/>
      <c r="X173" s="200"/>
      <c r="Y173" s="200"/>
      <c r="Z173" s="200"/>
      <c r="AA173" s="200"/>
      <c r="AB173" s="288" t="s">
        <v>333</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7"/>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7"/>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7"/>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332</v>
      </c>
      <c r="R180" s="200"/>
      <c r="S180" s="200"/>
      <c r="T180" s="200"/>
      <c r="U180" s="200"/>
      <c r="V180" s="200"/>
      <c r="W180" s="200"/>
      <c r="X180" s="200"/>
      <c r="Y180" s="200"/>
      <c r="Z180" s="200"/>
      <c r="AA180" s="200"/>
      <c r="AB180" s="288" t="s">
        <v>333</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7"/>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7"/>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7"/>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3"/>
      <c r="B188" s="254"/>
      <c r="C188" s="253"/>
      <c r="D188" s="254"/>
      <c r="E188" s="191" t="s">
        <v>849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3"/>
      <c r="B189" s="254"/>
      <c r="C189" s="253"/>
      <c r="D189" s="254"/>
      <c r="E189" s="42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8"/>
      <c r="AY189">
        <f>$AY$187</f>
        <v>1</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383</v>
      </c>
      <c r="AF192" s="200"/>
      <c r="AG192" s="200"/>
      <c r="AH192" s="201"/>
      <c r="AI192" s="216" t="s">
        <v>405</v>
      </c>
      <c r="AJ192" s="200"/>
      <c r="AK192" s="200"/>
      <c r="AL192" s="201"/>
      <c r="AM192" s="216" t="s">
        <v>692</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383</v>
      </c>
      <c r="AF196" s="200"/>
      <c r="AG196" s="200"/>
      <c r="AH196" s="201"/>
      <c r="AI196" s="216" t="s">
        <v>405</v>
      </c>
      <c r="AJ196" s="200"/>
      <c r="AK196" s="200"/>
      <c r="AL196" s="201"/>
      <c r="AM196" s="216" t="s">
        <v>692</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383</v>
      </c>
      <c r="AF200" s="200"/>
      <c r="AG200" s="200"/>
      <c r="AH200" s="201"/>
      <c r="AI200" s="216" t="s">
        <v>405</v>
      </c>
      <c r="AJ200" s="200"/>
      <c r="AK200" s="200"/>
      <c r="AL200" s="201"/>
      <c r="AM200" s="216" t="s">
        <v>692</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383</v>
      </c>
      <c r="AF204" s="200"/>
      <c r="AG204" s="200"/>
      <c r="AH204" s="201"/>
      <c r="AI204" s="216" t="s">
        <v>405</v>
      </c>
      <c r="AJ204" s="200"/>
      <c r="AK204" s="200"/>
      <c r="AL204" s="201"/>
      <c r="AM204" s="216" t="s">
        <v>692</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383</v>
      </c>
      <c r="AF208" s="200"/>
      <c r="AG208" s="200"/>
      <c r="AH208" s="201"/>
      <c r="AI208" s="216" t="s">
        <v>405</v>
      </c>
      <c r="AJ208" s="200"/>
      <c r="AK208" s="200"/>
      <c r="AL208" s="201"/>
      <c r="AM208" s="216" t="s">
        <v>692</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332</v>
      </c>
      <c r="R212" s="200"/>
      <c r="S212" s="200"/>
      <c r="T212" s="200"/>
      <c r="U212" s="200"/>
      <c r="V212" s="200"/>
      <c r="W212" s="200"/>
      <c r="X212" s="200"/>
      <c r="Y212" s="200"/>
      <c r="Z212" s="200"/>
      <c r="AA212" s="200"/>
      <c r="AB212" s="288" t="s">
        <v>333</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332</v>
      </c>
      <c r="R219" s="200"/>
      <c r="S219" s="200"/>
      <c r="T219" s="200"/>
      <c r="U219" s="200"/>
      <c r="V219" s="200"/>
      <c r="W219" s="200"/>
      <c r="X219" s="200"/>
      <c r="Y219" s="200"/>
      <c r="Z219" s="200"/>
      <c r="AA219" s="200"/>
      <c r="AB219" s="288" t="s">
        <v>333</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332</v>
      </c>
      <c r="R226" s="200"/>
      <c r="S226" s="200"/>
      <c r="T226" s="200"/>
      <c r="U226" s="200"/>
      <c r="V226" s="200"/>
      <c r="W226" s="200"/>
      <c r="X226" s="200"/>
      <c r="Y226" s="200"/>
      <c r="Z226" s="200"/>
      <c r="AA226" s="200"/>
      <c r="AB226" s="288" t="s">
        <v>333</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332</v>
      </c>
      <c r="R233" s="200"/>
      <c r="S233" s="200"/>
      <c r="T233" s="200"/>
      <c r="U233" s="200"/>
      <c r="V233" s="200"/>
      <c r="W233" s="200"/>
      <c r="X233" s="200"/>
      <c r="Y233" s="200"/>
      <c r="Z233" s="200"/>
      <c r="AA233" s="200"/>
      <c r="AB233" s="288" t="s">
        <v>333</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332</v>
      </c>
      <c r="R240" s="200"/>
      <c r="S240" s="200"/>
      <c r="T240" s="200"/>
      <c r="U240" s="200"/>
      <c r="V240" s="200"/>
      <c r="W240" s="200"/>
      <c r="X240" s="200"/>
      <c r="Y240" s="200"/>
      <c r="Z240" s="200"/>
      <c r="AA240" s="200"/>
      <c r="AB240" s="288" t="s">
        <v>333</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8"/>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383</v>
      </c>
      <c r="AF252" s="200"/>
      <c r="AG252" s="200"/>
      <c r="AH252" s="201"/>
      <c r="AI252" s="216" t="s">
        <v>405</v>
      </c>
      <c r="AJ252" s="200"/>
      <c r="AK252" s="200"/>
      <c r="AL252" s="201"/>
      <c r="AM252" s="216" t="s">
        <v>692</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383</v>
      </c>
      <c r="AF256" s="200"/>
      <c r="AG256" s="200"/>
      <c r="AH256" s="201"/>
      <c r="AI256" s="216" t="s">
        <v>405</v>
      </c>
      <c r="AJ256" s="200"/>
      <c r="AK256" s="200"/>
      <c r="AL256" s="201"/>
      <c r="AM256" s="216" t="s">
        <v>692</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383</v>
      </c>
      <c r="AF260" s="200"/>
      <c r="AG260" s="200"/>
      <c r="AH260" s="201"/>
      <c r="AI260" s="216" t="s">
        <v>405</v>
      </c>
      <c r="AJ260" s="200"/>
      <c r="AK260" s="200"/>
      <c r="AL260" s="201"/>
      <c r="AM260" s="216" t="s">
        <v>692</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383</v>
      </c>
      <c r="AF264" s="200"/>
      <c r="AG264" s="200"/>
      <c r="AH264" s="201"/>
      <c r="AI264" s="216" t="s">
        <v>405</v>
      </c>
      <c r="AJ264" s="200"/>
      <c r="AK264" s="200"/>
      <c r="AL264" s="201"/>
      <c r="AM264" s="216" t="s">
        <v>692</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383</v>
      </c>
      <c r="AF268" s="200"/>
      <c r="AG268" s="200"/>
      <c r="AH268" s="201"/>
      <c r="AI268" s="216" t="s">
        <v>405</v>
      </c>
      <c r="AJ268" s="200"/>
      <c r="AK268" s="200"/>
      <c r="AL268" s="201"/>
      <c r="AM268" s="216" t="s">
        <v>692</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332</v>
      </c>
      <c r="R272" s="200"/>
      <c r="S272" s="200"/>
      <c r="T272" s="200"/>
      <c r="U272" s="200"/>
      <c r="V272" s="200"/>
      <c r="W272" s="200"/>
      <c r="X272" s="200"/>
      <c r="Y272" s="200"/>
      <c r="Z272" s="200"/>
      <c r="AA272" s="200"/>
      <c r="AB272" s="288" t="s">
        <v>333</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332</v>
      </c>
      <c r="R279" s="200"/>
      <c r="S279" s="200"/>
      <c r="T279" s="200"/>
      <c r="U279" s="200"/>
      <c r="V279" s="200"/>
      <c r="W279" s="200"/>
      <c r="X279" s="200"/>
      <c r="Y279" s="200"/>
      <c r="Z279" s="200"/>
      <c r="AA279" s="200"/>
      <c r="AB279" s="288" t="s">
        <v>333</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332</v>
      </c>
      <c r="R286" s="200"/>
      <c r="S286" s="200"/>
      <c r="T286" s="200"/>
      <c r="U286" s="200"/>
      <c r="V286" s="200"/>
      <c r="W286" s="200"/>
      <c r="X286" s="200"/>
      <c r="Y286" s="200"/>
      <c r="Z286" s="200"/>
      <c r="AA286" s="200"/>
      <c r="AB286" s="288" t="s">
        <v>333</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332</v>
      </c>
      <c r="R293" s="200"/>
      <c r="S293" s="200"/>
      <c r="T293" s="200"/>
      <c r="U293" s="200"/>
      <c r="V293" s="200"/>
      <c r="W293" s="200"/>
      <c r="X293" s="200"/>
      <c r="Y293" s="200"/>
      <c r="Z293" s="200"/>
      <c r="AA293" s="200"/>
      <c r="AB293" s="288" t="s">
        <v>333</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332</v>
      </c>
      <c r="R300" s="200"/>
      <c r="S300" s="200"/>
      <c r="T300" s="200"/>
      <c r="U300" s="200"/>
      <c r="V300" s="200"/>
      <c r="W300" s="200"/>
      <c r="X300" s="200"/>
      <c r="Y300" s="200"/>
      <c r="Z300" s="200"/>
      <c r="AA300" s="200"/>
      <c r="AB300" s="288" t="s">
        <v>333</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383</v>
      </c>
      <c r="AF312" s="200"/>
      <c r="AG312" s="200"/>
      <c r="AH312" s="201"/>
      <c r="AI312" s="216" t="s">
        <v>405</v>
      </c>
      <c r="AJ312" s="200"/>
      <c r="AK312" s="200"/>
      <c r="AL312" s="201"/>
      <c r="AM312" s="216" t="s">
        <v>692</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383</v>
      </c>
      <c r="AF316" s="200"/>
      <c r="AG316" s="200"/>
      <c r="AH316" s="201"/>
      <c r="AI316" s="216" t="s">
        <v>405</v>
      </c>
      <c r="AJ316" s="200"/>
      <c r="AK316" s="200"/>
      <c r="AL316" s="201"/>
      <c r="AM316" s="216" t="s">
        <v>692</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383</v>
      </c>
      <c r="AF320" s="200"/>
      <c r="AG320" s="200"/>
      <c r="AH320" s="201"/>
      <c r="AI320" s="216" t="s">
        <v>405</v>
      </c>
      <c r="AJ320" s="200"/>
      <c r="AK320" s="200"/>
      <c r="AL320" s="201"/>
      <c r="AM320" s="216" t="s">
        <v>692</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383</v>
      </c>
      <c r="AF324" s="200"/>
      <c r="AG324" s="200"/>
      <c r="AH324" s="201"/>
      <c r="AI324" s="216" t="s">
        <v>405</v>
      </c>
      <c r="AJ324" s="200"/>
      <c r="AK324" s="200"/>
      <c r="AL324" s="201"/>
      <c r="AM324" s="216" t="s">
        <v>692</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383</v>
      </c>
      <c r="AF328" s="200"/>
      <c r="AG328" s="200"/>
      <c r="AH328" s="201"/>
      <c r="AI328" s="216" t="s">
        <v>405</v>
      </c>
      <c r="AJ328" s="200"/>
      <c r="AK328" s="200"/>
      <c r="AL328" s="201"/>
      <c r="AM328" s="216" t="s">
        <v>692</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332</v>
      </c>
      <c r="R332" s="200"/>
      <c r="S332" s="200"/>
      <c r="T332" s="200"/>
      <c r="U332" s="200"/>
      <c r="V332" s="200"/>
      <c r="W332" s="200"/>
      <c r="X332" s="200"/>
      <c r="Y332" s="200"/>
      <c r="Z332" s="200"/>
      <c r="AA332" s="200"/>
      <c r="AB332" s="288" t="s">
        <v>333</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332</v>
      </c>
      <c r="R339" s="200"/>
      <c r="S339" s="200"/>
      <c r="T339" s="200"/>
      <c r="U339" s="200"/>
      <c r="V339" s="200"/>
      <c r="W339" s="200"/>
      <c r="X339" s="200"/>
      <c r="Y339" s="200"/>
      <c r="Z339" s="200"/>
      <c r="AA339" s="200"/>
      <c r="AB339" s="288" t="s">
        <v>333</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332</v>
      </c>
      <c r="R346" s="200"/>
      <c r="S346" s="200"/>
      <c r="T346" s="200"/>
      <c r="U346" s="200"/>
      <c r="V346" s="200"/>
      <c r="W346" s="200"/>
      <c r="X346" s="200"/>
      <c r="Y346" s="200"/>
      <c r="Z346" s="200"/>
      <c r="AA346" s="200"/>
      <c r="AB346" s="288" t="s">
        <v>333</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332</v>
      </c>
      <c r="R353" s="200"/>
      <c r="S353" s="200"/>
      <c r="T353" s="200"/>
      <c r="U353" s="200"/>
      <c r="V353" s="200"/>
      <c r="W353" s="200"/>
      <c r="X353" s="200"/>
      <c r="Y353" s="200"/>
      <c r="Z353" s="200"/>
      <c r="AA353" s="200"/>
      <c r="AB353" s="288" t="s">
        <v>333</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332</v>
      </c>
      <c r="R360" s="200"/>
      <c r="S360" s="200"/>
      <c r="T360" s="200"/>
      <c r="U360" s="200"/>
      <c r="V360" s="200"/>
      <c r="W360" s="200"/>
      <c r="X360" s="200"/>
      <c r="Y360" s="200"/>
      <c r="Z360" s="200"/>
      <c r="AA360" s="200"/>
      <c r="AB360" s="288" t="s">
        <v>333</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8"/>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383</v>
      </c>
      <c r="AF372" s="200"/>
      <c r="AG372" s="200"/>
      <c r="AH372" s="201"/>
      <c r="AI372" s="216" t="s">
        <v>405</v>
      </c>
      <c r="AJ372" s="200"/>
      <c r="AK372" s="200"/>
      <c r="AL372" s="201"/>
      <c r="AM372" s="216" t="s">
        <v>692</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383</v>
      </c>
      <c r="AF376" s="200"/>
      <c r="AG376" s="200"/>
      <c r="AH376" s="201"/>
      <c r="AI376" s="216" t="s">
        <v>405</v>
      </c>
      <c r="AJ376" s="200"/>
      <c r="AK376" s="200"/>
      <c r="AL376" s="201"/>
      <c r="AM376" s="216" t="s">
        <v>692</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383</v>
      </c>
      <c r="AF380" s="200"/>
      <c r="AG380" s="200"/>
      <c r="AH380" s="201"/>
      <c r="AI380" s="216" t="s">
        <v>405</v>
      </c>
      <c r="AJ380" s="200"/>
      <c r="AK380" s="200"/>
      <c r="AL380" s="201"/>
      <c r="AM380" s="216" t="s">
        <v>692</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383</v>
      </c>
      <c r="AF384" s="200"/>
      <c r="AG384" s="200"/>
      <c r="AH384" s="201"/>
      <c r="AI384" s="216" t="s">
        <v>405</v>
      </c>
      <c r="AJ384" s="200"/>
      <c r="AK384" s="200"/>
      <c r="AL384" s="201"/>
      <c r="AM384" s="216" t="s">
        <v>692</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383</v>
      </c>
      <c r="AF388" s="200"/>
      <c r="AG388" s="200"/>
      <c r="AH388" s="201"/>
      <c r="AI388" s="216" t="s">
        <v>405</v>
      </c>
      <c r="AJ388" s="200"/>
      <c r="AK388" s="200"/>
      <c r="AL388" s="201"/>
      <c r="AM388" s="216" t="s">
        <v>692</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332</v>
      </c>
      <c r="R392" s="200"/>
      <c r="S392" s="200"/>
      <c r="T392" s="200"/>
      <c r="U392" s="200"/>
      <c r="V392" s="200"/>
      <c r="W392" s="200"/>
      <c r="X392" s="200"/>
      <c r="Y392" s="200"/>
      <c r="Z392" s="200"/>
      <c r="AA392" s="200"/>
      <c r="AB392" s="288" t="s">
        <v>333</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332</v>
      </c>
      <c r="R399" s="200"/>
      <c r="S399" s="200"/>
      <c r="T399" s="200"/>
      <c r="U399" s="200"/>
      <c r="V399" s="200"/>
      <c r="W399" s="200"/>
      <c r="X399" s="200"/>
      <c r="Y399" s="200"/>
      <c r="Z399" s="200"/>
      <c r="AA399" s="200"/>
      <c r="AB399" s="288" t="s">
        <v>333</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332</v>
      </c>
      <c r="R406" s="200"/>
      <c r="S406" s="200"/>
      <c r="T406" s="200"/>
      <c r="U406" s="200"/>
      <c r="V406" s="200"/>
      <c r="W406" s="200"/>
      <c r="X406" s="200"/>
      <c r="Y406" s="200"/>
      <c r="Z406" s="200"/>
      <c r="AA406" s="200"/>
      <c r="AB406" s="288" t="s">
        <v>333</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332</v>
      </c>
      <c r="R413" s="200"/>
      <c r="S413" s="200"/>
      <c r="T413" s="200"/>
      <c r="U413" s="200"/>
      <c r="V413" s="200"/>
      <c r="W413" s="200"/>
      <c r="X413" s="200"/>
      <c r="Y413" s="200"/>
      <c r="Z413" s="200"/>
      <c r="AA413" s="200"/>
      <c r="AB413" s="288" t="s">
        <v>333</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332</v>
      </c>
      <c r="R420" s="200"/>
      <c r="S420" s="200"/>
      <c r="T420" s="200"/>
      <c r="U420" s="200"/>
      <c r="V420" s="200"/>
      <c r="W420" s="200"/>
      <c r="X420" s="200"/>
      <c r="Y420" s="200"/>
      <c r="Z420" s="200"/>
      <c r="AA420" s="200"/>
      <c r="AB420" s="288" t="s">
        <v>333</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3"/>
      <c r="B430" s="254"/>
      <c r="C430" s="251" t="s">
        <v>664</v>
      </c>
      <c r="D430" s="252"/>
      <c r="E430" s="240" t="s">
        <v>392</v>
      </c>
      <c r="F430" s="447"/>
      <c r="G430" s="242" t="s">
        <v>252</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536</v>
      </c>
      <c r="AJ431" s="215"/>
      <c r="AK431" s="215"/>
      <c r="AL431" s="216"/>
      <c r="AM431" s="215" t="s">
        <v>537</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233</v>
      </c>
      <c r="AH432" s="203"/>
      <c r="AI432" s="217"/>
      <c r="AJ432" s="217"/>
      <c r="AK432" s="217"/>
      <c r="AL432" s="218"/>
      <c r="AM432" s="217"/>
      <c r="AN432" s="217"/>
      <c r="AO432" s="217"/>
      <c r="AP432" s="218"/>
      <c r="AQ432" s="232" t="s">
        <v>716</v>
      </c>
      <c r="AR432" s="179"/>
      <c r="AS432" s="180" t="s">
        <v>233</v>
      </c>
      <c r="AT432" s="203"/>
      <c r="AU432" s="179" t="s">
        <v>716</v>
      </c>
      <c r="AV432" s="179"/>
      <c r="AW432" s="180" t="s">
        <v>179</v>
      </c>
      <c r="AX432" s="181"/>
      <c r="AY432">
        <f>$AY$431</f>
        <v>1</v>
      </c>
    </row>
    <row r="433" spans="1:51" ht="23.25" customHeight="1" x14ac:dyDescent="0.15">
      <c r="A433" s="993"/>
      <c r="B433" s="254"/>
      <c r="C433" s="253"/>
      <c r="D433" s="254"/>
      <c r="E433" s="197"/>
      <c r="F433" s="198"/>
      <c r="G433" s="233" t="s">
        <v>716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716</v>
      </c>
      <c r="AC433" s="176"/>
      <c r="AD433" s="176"/>
      <c r="AE433" s="167" t="s">
        <v>716</v>
      </c>
      <c r="AF433" s="168"/>
      <c r="AG433" s="168"/>
      <c r="AH433" s="168"/>
      <c r="AI433" s="167" t="s">
        <v>716</v>
      </c>
      <c r="AJ433" s="168"/>
      <c r="AK433" s="168"/>
      <c r="AL433" s="168"/>
      <c r="AM433" s="167" t="s">
        <v>839</v>
      </c>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716</v>
      </c>
      <c r="AC434" s="225"/>
      <c r="AD434" s="225"/>
      <c r="AE434" s="167" t="s">
        <v>716</v>
      </c>
      <c r="AF434" s="168"/>
      <c r="AG434" s="168"/>
      <c r="AH434" s="169"/>
      <c r="AI434" s="167" t="s">
        <v>716</v>
      </c>
      <c r="AJ434" s="168"/>
      <c r="AK434" s="168"/>
      <c r="AL434" s="168"/>
      <c r="AM434" s="167" t="s">
        <v>840</v>
      </c>
      <c r="AN434" s="168"/>
      <c r="AO434" s="168"/>
      <c r="AP434" s="169"/>
      <c r="AQ434" s="167" t="s">
        <v>716</v>
      </c>
      <c r="AR434" s="168"/>
      <c r="AS434" s="168"/>
      <c r="AT434" s="169"/>
      <c r="AU434" s="168" t="s">
        <v>716</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841</v>
      </c>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536</v>
      </c>
      <c r="AJ436" s="215"/>
      <c r="AK436" s="215"/>
      <c r="AL436" s="216"/>
      <c r="AM436" s="215" t="s">
        <v>537</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536</v>
      </c>
      <c r="AJ441" s="215"/>
      <c r="AK441" s="215"/>
      <c r="AL441" s="216"/>
      <c r="AM441" s="215" t="s">
        <v>537</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536</v>
      </c>
      <c r="AJ446" s="215"/>
      <c r="AK446" s="215"/>
      <c r="AL446" s="216"/>
      <c r="AM446" s="215" t="s">
        <v>537</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536</v>
      </c>
      <c r="AJ451" s="215"/>
      <c r="AK451" s="215"/>
      <c r="AL451" s="216"/>
      <c r="AM451" s="215" t="s">
        <v>537</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536</v>
      </c>
      <c r="AJ456" s="215"/>
      <c r="AK456" s="215"/>
      <c r="AL456" s="216"/>
      <c r="AM456" s="215" t="s">
        <v>537</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716</v>
      </c>
      <c r="AF457" s="179"/>
      <c r="AG457" s="180" t="s">
        <v>233</v>
      </c>
      <c r="AH457" s="203"/>
      <c r="AI457" s="217"/>
      <c r="AJ457" s="217"/>
      <c r="AK457" s="217"/>
      <c r="AL457" s="218"/>
      <c r="AM457" s="217"/>
      <c r="AN457" s="217"/>
      <c r="AO457" s="217"/>
      <c r="AP457" s="218"/>
      <c r="AQ457" s="232" t="s">
        <v>716</v>
      </c>
      <c r="AR457" s="179"/>
      <c r="AS457" s="180" t="s">
        <v>233</v>
      </c>
      <c r="AT457" s="203"/>
      <c r="AU457" s="179" t="s">
        <v>716</v>
      </c>
      <c r="AV457" s="179"/>
      <c r="AW457" s="180" t="s">
        <v>179</v>
      </c>
      <c r="AX457" s="181"/>
      <c r="AY457">
        <f>$AY$456</f>
        <v>1</v>
      </c>
    </row>
    <row r="458" spans="1:51" ht="23.25" customHeight="1" x14ac:dyDescent="0.15">
      <c r="A458" s="993"/>
      <c r="B458" s="254"/>
      <c r="C458" s="253"/>
      <c r="D458" s="254"/>
      <c r="E458" s="197"/>
      <c r="F458" s="198"/>
      <c r="G458" s="233" t="s">
        <v>716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716</v>
      </c>
      <c r="AC458" s="176"/>
      <c r="AD458" s="176"/>
      <c r="AE458" s="167" t="s">
        <v>716</v>
      </c>
      <c r="AF458" s="168"/>
      <c r="AG458" s="168"/>
      <c r="AH458" s="168"/>
      <c r="AI458" s="167" t="s">
        <v>716</v>
      </c>
      <c r="AJ458" s="168"/>
      <c r="AK458" s="168"/>
      <c r="AL458" s="168"/>
      <c r="AM458" s="167" t="s">
        <v>841</v>
      </c>
      <c r="AN458" s="168"/>
      <c r="AO458" s="168"/>
      <c r="AP458" s="169"/>
      <c r="AQ458" s="167" t="s">
        <v>716</v>
      </c>
      <c r="AR458" s="168"/>
      <c r="AS458" s="168"/>
      <c r="AT458" s="169"/>
      <c r="AU458" s="168" t="s">
        <v>716</v>
      </c>
      <c r="AV458" s="168"/>
      <c r="AW458" s="168"/>
      <c r="AX458" s="209"/>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716</v>
      </c>
      <c r="AC459" s="225"/>
      <c r="AD459" s="225"/>
      <c r="AE459" s="167" t="s">
        <v>716</v>
      </c>
      <c r="AF459" s="168"/>
      <c r="AG459" s="168"/>
      <c r="AH459" s="169"/>
      <c r="AI459" s="167" t="s">
        <v>716</v>
      </c>
      <c r="AJ459" s="168"/>
      <c r="AK459" s="168"/>
      <c r="AL459" s="168"/>
      <c r="AM459" s="167" t="s">
        <v>841</v>
      </c>
      <c r="AN459" s="168"/>
      <c r="AO459" s="168"/>
      <c r="AP459" s="169"/>
      <c r="AQ459" s="167" t="s">
        <v>716</v>
      </c>
      <c r="AR459" s="168"/>
      <c r="AS459" s="168"/>
      <c r="AT459" s="169"/>
      <c r="AU459" s="168" t="s">
        <v>716</v>
      </c>
      <c r="AV459" s="168"/>
      <c r="AW459" s="168"/>
      <c r="AX459" s="209"/>
      <c r="AY459">
        <f t="shared" si="68"/>
        <v>1</v>
      </c>
    </row>
    <row r="460" spans="1:51" ht="23.25"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716</v>
      </c>
      <c r="AF460" s="168"/>
      <c r="AG460" s="168"/>
      <c r="AH460" s="169"/>
      <c r="AI460" s="167" t="s">
        <v>716</v>
      </c>
      <c r="AJ460" s="168"/>
      <c r="AK460" s="168"/>
      <c r="AL460" s="168"/>
      <c r="AM460" s="167" t="s">
        <v>841</v>
      </c>
      <c r="AN460" s="168"/>
      <c r="AO460" s="168"/>
      <c r="AP460" s="169"/>
      <c r="AQ460" s="167" t="s">
        <v>716</v>
      </c>
      <c r="AR460" s="168"/>
      <c r="AS460" s="168"/>
      <c r="AT460" s="169"/>
      <c r="AU460" s="168" t="s">
        <v>716</v>
      </c>
      <c r="AV460" s="168"/>
      <c r="AW460" s="168"/>
      <c r="AX460" s="209"/>
      <c r="AY460">
        <f t="shared" si="68"/>
        <v>1</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536</v>
      </c>
      <c r="AJ461" s="215"/>
      <c r="AK461" s="215"/>
      <c r="AL461" s="216"/>
      <c r="AM461" s="215" t="s">
        <v>537</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536</v>
      </c>
      <c r="AJ466" s="215"/>
      <c r="AK466" s="215"/>
      <c r="AL466" s="216"/>
      <c r="AM466" s="215" t="s">
        <v>537</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536</v>
      </c>
      <c r="AJ471" s="215"/>
      <c r="AK471" s="215"/>
      <c r="AL471" s="216"/>
      <c r="AM471" s="215" t="s">
        <v>537</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536</v>
      </c>
      <c r="AJ476" s="215"/>
      <c r="AK476" s="215"/>
      <c r="AL476" s="216"/>
      <c r="AM476" s="215" t="s">
        <v>537</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3"/>
      <c r="B481" s="254"/>
      <c r="C481" s="253"/>
      <c r="D481" s="254"/>
      <c r="E481" s="188" t="s">
        <v>400</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3"/>
      <c r="B482" s="254"/>
      <c r="C482" s="253"/>
      <c r="D482" s="254"/>
      <c r="E482" s="191" t="s">
        <v>862</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3"/>
      <c r="B484" s="254"/>
      <c r="C484" s="253"/>
      <c r="D484" s="254"/>
      <c r="E484" s="240" t="s">
        <v>395</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536</v>
      </c>
      <c r="AJ485" s="215"/>
      <c r="AK485" s="215"/>
      <c r="AL485" s="216"/>
      <c r="AM485" s="215" t="s">
        <v>537</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536</v>
      </c>
      <c r="AJ490" s="215"/>
      <c r="AK490" s="215"/>
      <c r="AL490" s="216"/>
      <c r="AM490" s="215" t="s">
        <v>537</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536</v>
      </c>
      <c r="AJ495" s="215"/>
      <c r="AK495" s="215"/>
      <c r="AL495" s="216"/>
      <c r="AM495" s="215" t="s">
        <v>537</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536</v>
      </c>
      <c r="AJ500" s="215"/>
      <c r="AK500" s="215"/>
      <c r="AL500" s="216"/>
      <c r="AM500" s="215" t="s">
        <v>537</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536</v>
      </c>
      <c r="AJ505" s="215"/>
      <c r="AK505" s="215"/>
      <c r="AL505" s="216"/>
      <c r="AM505" s="215" t="s">
        <v>537</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536</v>
      </c>
      <c r="AJ510" s="215"/>
      <c r="AK510" s="215"/>
      <c r="AL510" s="216"/>
      <c r="AM510" s="215" t="s">
        <v>537</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536</v>
      </c>
      <c r="AJ515" s="215"/>
      <c r="AK515" s="215"/>
      <c r="AL515" s="216"/>
      <c r="AM515" s="215" t="s">
        <v>537</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536</v>
      </c>
      <c r="AJ520" s="215"/>
      <c r="AK520" s="215"/>
      <c r="AL520" s="216"/>
      <c r="AM520" s="215" t="s">
        <v>537</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536</v>
      </c>
      <c r="AJ525" s="215"/>
      <c r="AK525" s="215"/>
      <c r="AL525" s="216"/>
      <c r="AM525" s="215" t="s">
        <v>537</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536</v>
      </c>
      <c r="AJ530" s="215"/>
      <c r="AK530" s="215"/>
      <c r="AL530" s="216"/>
      <c r="AM530" s="215" t="s">
        <v>537</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401</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396</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536</v>
      </c>
      <c r="AJ539" s="215"/>
      <c r="AK539" s="215"/>
      <c r="AL539" s="216"/>
      <c r="AM539" s="215" t="s">
        <v>537</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536</v>
      </c>
      <c r="AJ544" s="215"/>
      <c r="AK544" s="215"/>
      <c r="AL544" s="216"/>
      <c r="AM544" s="215" t="s">
        <v>537</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536</v>
      </c>
      <c r="AJ549" s="215"/>
      <c r="AK549" s="215"/>
      <c r="AL549" s="216"/>
      <c r="AM549" s="215" t="s">
        <v>537</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536</v>
      </c>
      <c r="AJ554" s="215"/>
      <c r="AK554" s="215"/>
      <c r="AL554" s="216"/>
      <c r="AM554" s="215" t="s">
        <v>537</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536</v>
      </c>
      <c r="AJ559" s="215"/>
      <c r="AK559" s="215"/>
      <c r="AL559" s="216"/>
      <c r="AM559" s="215" t="s">
        <v>537</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536</v>
      </c>
      <c r="AJ564" s="215"/>
      <c r="AK564" s="215"/>
      <c r="AL564" s="216"/>
      <c r="AM564" s="215" t="s">
        <v>537</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536</v>
      </c>
      <c r="AJ569" s="215"/>
      <c r="AK569" s="215"/>
      <c r="AL569" s="216"/>
      <c r="AM569" s="215" t="s">
        <v>537</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536</v>
      </c>
      <c r="AJ574" s="215"/>
      <c r="AK574" s="215"/>
      <c r="AL574" s="216"/>
      <c r="AM574" s="215" t="s">
        <v>537</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536</v>
      </c>
      <c r="AJ579" s="215"/>
      <c r="AK579" s="215"/>
      <c r="AL579" s="216"/>
      <c r="AM579" s="215" t="s">
        <v>537</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536</v>
      </c>
      <c r="AJ584" s="215"/>
      <c r="AK584" s="215"/>
      <c r="AL584" s="216"/>
      <c r="AM584" s="215" t="s">
        <v>537</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401</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395</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536</v>
      </c>
      <c r="AJ593" s="215"/>
      <c r="AK593" s="215"/>
      <c r="AL593" s="216"/>
      <c r="AM593" s="215" t="s">
        <v>537</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536</v>
      </c>
      <c r="AJ598" s="215"/>
      <c r="AK598" s="215"/>
      <c r="AL598" s="216"/>
      <c r="AM598" s="215" t="s">
        <v>537</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536</v>
      </c>
      <c r="AJ603" s="215"/>
      <c r="AK603" s="215"/>
      <c r="AL603" s="216"/>
      <c r="AM603" s="215" t="s">
        <v>537</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536</v>
      </c>
      <c r="AJ608" s="215"/>
      <c r="AK608" s="215"/>
      <c r="AL608" s="216"/>
      <c r="AM608" s="215" t="s">
        <v>537</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536</v>
      </c>
      <c r="AJ613" s="215"/>
      <c r="AK613" s="215"/>
      <c r="AL613" s="216"/>
      <c r="AM613" s="215" t="s">
        <v>537</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536</v>
      </c>
      <c r="AJ618" s="215"/>
      <c r="AK618" s="215"/>
      <c r="AL618" s="216"/>
      <c r="AM618" s="215" t="s">
        <v>537</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536</v>
      </c>
      <c r="AJ623" s="215"/>
      <c r="AK623" s="215"/>
      <c r="AL623" s="216"/>
      <c r="AM623" s="215" t="s">
        <v>537</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536</v>
      </c>
      <c r="AJ628" s="215"/>
      <c r="AK628" s="215"/>
      <c r="AL628" s="216"/>
      <c r="AM628" s="215" t="s">
        <v>537</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536</v>
      </c>
      <c r="AJ633" s="215"/>
      <c r="AK633" s="215"/>
      <c r="AL633" s="216"/>
      <c r="AM633" s="215" t="s">
        <v>537</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536</v>
      </c>
      <c r="AJ638" s="215"/>
      <c r="AK638" s="215"/>
      <c r="AL638" s="216"/>
      <c r="AM638" s="215" t="s">
        <v>537</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401</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396</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536</v>
      </c>
      <c r="AJ647" s="215"/>
      <c r="AK647" s="215"/>
      <c r="AL647" s="216"/>
      <c r="AM647" s="215" t="s">
        <v>537</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536</v>
      </c>
      <c r="AJ652" s="215"/>
      <c r="AK652" s="215"/>
      <c r="AL652" s="216"/>
      <c r="AM652" s="215" t="s">
        <v>537</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536</v>
      </c>
      <c r="AJ657" s="215"/>
      <c r="AK657" s="215"/>
      <c r="AL657" s="216"/>
      <c r="AM657" s="215" t="s">
        <v>537</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536</v>
      </c>
      <c r="AJ662" s="215"/>
      <c r="AK662" s="215"/>
      <c r="AL662" s="216"/>
      <c r="AM662" s="215" t="s">
        <v>537</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536</v>
      </c>
      <c r="AJ667" s="215"/>
      <c r="AK667" s="215"/>
      <c r="AL667" s="216"/>
      <c r="AM667" s="215" t="s">
        <v>537</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536</v>
      </c>
      <c r="AJ672" s="215"/>
      <c r="AK672" s="215"/>
      <c r="AL672" s="216"/>
      <c r="AM672" s="215" t="s">
        <v>537</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536</v>
      </c>
      <c r="AJ677" s="215"/>
      <c r="AK677" s="215"/>
      <c r="AL677" s="216"/>
      <c r="AM677" s="215" t="s">
        <v>537</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536</v>
      </c>
      <c r="AJ682" s="215"/>
      <c r="AK682" s="215"/>
      <c r="AL682" s="216"/>
      <c r="AM682" s="215" t="s">
        <v>537</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536</v>
      </c>
      <c r="AJ687" s="215"/>
      <c r="AK687" s="215"/>
      <c r="AL687" s="216"/>
      <c r="AM687" s="215" t="s">
        <v>537</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536</v>
      </c>
      <c r="AJ692" s="215"/>
      <c r="AK692" s="215"/>
      <c r="AL692" s="216"/>
      <c r="AM692" s="215" t="s">
        <v>537</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401</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2.2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746</v>
      </c>
      <c r="AE702" s="895"/>
      <c r="AF702" s="895"/>
      <c r="AG702" s="884" t="s">
        <v>777</v>
      </c>
      <c r="AH702" s="885"/>
      <c r="AI702" s="885"/>
      <c r="AJ702" s="885"/>
      <c r="AK702" s="885"/>
      <c r="AL702" s="885"/>
      <c r="AM702" s="885"/>
      <c r="AN702" s="885"/>
      <c r="AO702" s="885"/>
      <c r="AP702" s="885"/>
      <c r="AQ702" s="885"/>
      <c r="AR702" s="885"/>
      <c r="AS702" s="885"/>
      <c r="AT702" s="885"/>
      <c r="AU702" s="885"/>
      <c r="AV702" s="885"/>
      <c r="AW702" s="885"/>
      <c r="AX702" s="886"/>
    </row>
    <row r="703" spans="1:51" ht="81.75"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746</v>
      </c>
      <c r="AE703" s="186"/>
      <c r="AF703" s="186"/>
      <c r="AG703" s="668" t="s">
        <v>778</v>
      </c>
      <c r="AH703" s="669"/>
      <c r="AI703" s="669"/>
      <c r="AJ703" s="669"/>
      <c r="AK703" s="669"/>
      <c r="AL703" s="669"/>
      <c r="AM703" s="669"/>
      <c r="AN703" s="669"/>
      <c r="AO703" s="669"/>
      <c r="AP703" s="669"/>
      <c r="AQ703" s="669"/>
      <c r="AR703" s="669"/>
      <c r="AS703" s="669"/>
      <c r="AT703" s="669"/>
      <c r="AU703" s="669"/>
      <c r="AV703" s="669"/>
      <c r="AW703" s="669"/>
      <c r="AX703" s="670"/>
    </row>
    <row r="704" spans="1:51" ht="60.75" customHeight="1" x14ac:dyDescent="0.15">
      <c r="A704" s="532"/>
      <c r="B704" s="533"/>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746</v>
      </c>
      <c r="AE704" s="587"/>
      <c r="AF704" s="587"/>
      <c r="AG704" s="427" t="s">
        <v>779</v>
      </c>
      <c r="AH704" s="236"/>
      <c r="AI704" s="236"/>
      <c r="AJ704" s="236"/>
      <c r="AK704" s="236"/>
      <c r="AL704" s="236"/>
      <c r="AM704" s="236"/>
      <c r="AN704" s="236"/>
      <c r="AO704" s="236"/>
      <c r="AP704" s="236"/>
      <c r="AQ704" s="236"/>
      <c r="AR704" s="236"/>
      <c r="AS704" s="236"/>
      <c r="AT704" s="236"/>
      <c r="AU704" s="236"/>
      <c r="AV704" s="236"/>
      <c r="AW704" s="236"/>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746</v>
      </c>
      <c r="AE705" s="737"/>
      <c r="AF705" s="737"/>
      <c r="AG705" s="191" t="s">
        <v>815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375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816</v>
      </c>
      <c r="AE706" s="186"/>
      <c r="AF706" s="187"/>
      <c r="AG706" s="427"/>
      <c r="AH706" s="236"/>
      <c r="AI706" s="236"/>
      <c r="AJ706" s="236"/>
      <c r="AK706" s="236"/>
      <c r="AL706" s="236"/>
      <c r="AM706" s="236"/>
      <c r="AN706" s="236"/>
      <c r="AO706" s="236"/>
      <c r="AP706" s="236"/>
      <c r="AQ706" s="236"/>
      <c r="AR706" s="236"/>
      <c r="AS706" s="236"/>
      <c r="AT706" s="236"/>
      <c r="AU706" s="236"/>
      <c r="AV706" s="236"/>
      <c r="AW706" s="236"/>
      <c r="AX706" s="428"/>
    </row>
    <row r="707" spans="1:50" ht="42.7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816</v>
      </c>
      <c r="AE707" s="585"/>
      <c r="AF707" s="585"/>
      <c r="AG707" s="427"/>
      <c r="AH707" s="236"/>
      <c r="AI707" s="236"/>
      <c r="AJ707" s="236"/>
      <c r="AK707" s="236"/>
      <c r="AL707" s="236"/>
      <c r="AM707" s="236"/>
      <c r="AN707" s="236"/>
      <c r="AO707" s="236"/>
      <c r="AP707" s="236"/>
      <c r="AQ707" s="236"/>
      <c r="AR707" s="236"/>
      <c r="AS707" s="236"/>
      <c r="AT707" s="236"/>
      <c r="AU707" s="236"/>
      <c r="AV707" s="236"/>
      <c r="AW707" s="236"/>
      <c r="AX707" s="428"/>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793</v>
      </c>
      <c r="AE708" s="672"/>
      <c r="AF708" s="672"/>
      <c r="AG708" s="525" t="s">
        <v>794</v>
      </c>
      <c r="AH708" s="526"/>
      <c r="AI708" s="526"/>
      <c r="AJ708" s="526"/>
      <c r="AK708" s="526"/>
      <c r="AL708" s="526"/>
      <c r="AM708" s="526"/>
      <c r="AN708" s="526"/>
      <c r="AO708" s="526"/>
      <c r="AP708" s="526"/>
      <c r="AQ708" s="526"/>
      <c r="AR708" s="526"/>
      <c r="AS708" s="526"/>
      <c r="AT708" s="526"/>
      <c r="AU708" s="526"/>
      <c r="AV708" s="526"/>
      <c r="AW708" s="526"/>
      <c r="AX708" s="527"/>
    </row>
    <row r="709" spans="1:50" ht="35.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746</v>
      </c>
      <c r="AE709" s="186"/>
      <c r="AF709" s="186"/>
      <c r="AG709" s="668" t="s">
        <v>795</v>
      </c>
      <c r="AH709" s="669"/>
      <c r="AI709" s="669"/>
      <c r="AJ709" s="669"/>
      <c r="AK709" s="669"/>
      <c r="AL709" s="669"/>
      <c r="AM709" s="669"/>
      <c r="AN709" s="669"/>
      <c r="AO709" s="669"/>
      <c r="AP709" s="669"/>
      <c r="AQ709" s="669"/>
      <c r="AR709" s="669"/>
      <c r="AS709" s="669"/>
      <c r="AT709" s="669"/>
      <c r="AU709" s="669"/>
      <c r="AV709" s="669"/>
      <c r="AW709" s="669"/>
      <c r="AX709" s="670"/>
    </row>
    <row r="710" spans="1:50" ht="30"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746</v>
      </c>
      <c r="AE710" s="186"/>
      <c r="AF710" s="186"/>
      <c r="AG710" s="668" t="s">
        <v>796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746</v>
      </c>
      <c r="AE711" s="186"/>
      <c r="AF711" s="186"/>
      <c r="AG711" s="668" t="s">
        <v>797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793</v>
      </c>
      <c r="AE712" s="587"/>
      <c r="AF712" s="587"/>
      <c r="AG712" s="595" t="s">
        <v>798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793</v>
      </c>
      <c r="AE713" s="186"/>
      <c r="AF713" s="187"/>
      <c r="AG713" s="668" t="s">
        <v>791</v>
      </c>
      <c r="AH713" s="669"/>
      <c r="AI713" s="669"/>
      <c r="AJ713" s="669"/>
      <c r="AK713" s="669"/>
      <c r="AL713" s="669"/>
      <c r="AM713" s="669"/>
      <c r="AN713" s="669"/>
      <c r="AO713" s="669"/>
      <c r="AP713" s="669"/>
      <c r="AQ713" s="669"/>
      <c r="AR713" s="669"/>
      <c r="AS713" s="669"/>
      <c r="AT713" s="669"/>
      <c r="AU713" s="669"/>
      <c r="AV713" s="669"/>
      <c r="AW713" s="669"/>
      <c r="AX713" s="670"/>
    </row>
    <row r="714" spans="1:50" ht="46.5" customHeight="1" x14ac:dyDescent="0.15">
      <c r="A714" s="661"/>
      <c r="B714" s="662"/>
      <c r="C714" s="772" t="s">
        <v>322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746</v>
      </c>
      <c r="AE714" s="593"/>
      <c r="AF714" s="594"/>
      <c r="AG714" s="693" t="s">
        <v>799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746</v>
      </c>
      <c r="AE715" s="672"/>
      <c r="AF715" s="778"/>
      <c r="AG715" s="525" t="s">
        <v>800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746</v>
      </c>
      <c r="AE716" s="760"/>
      <c r="AF716" s="760"/>
      <c r="AG716" s="668" t="s">
        <v>801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746</v>
      </c>
      <c r="AE717" s="186"/>
      <c r="AF717" s="186"/>
      <c r="AG717" s="668" t="s">
        <v>802</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746</v>
      </c>
      <c r="AE718" s="186"/>
      <c r="AF718" s="186"/>
      <c r="AG718" s="194" t="s">
        <v>803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793</v>
      </c>
      <c r="AE719" s="672"/>
      <c r="AF719" s="672"/>
      <c r="AG719" s="191" t="s">
        <v>791</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3" t="s">
        <v>336</v>
      </c>
      <c r="D720" s="931"/>
      <c r="E720" s="931"/>
      <c r="F720" s="934"/>
      <c r="G720" s="930" t="s">
        <v>337</v>
      </c>
      <c r="H720" s="931"/>
      <c r="I720" s="931"/>
      <c r="J720" s="931"/>
      <c r="K720" s="931"/>
      <c r="L720" s="931"/>
      <c r="M720" s="931"/>
      <c r="N720" s="930" t="s">
        <v>340</v>
      </c>
      <c r="O720" s="931"/>
      <c r="P720" s="931"/>
      <c r="Q720" s="931"/>
      <c r="R720" s="931"/>
      <c r="S720" s="931"/>
      <c r="T720" s="931"/>
      <c r="U720" s="931"/>
      <c r="V720" s="931"/>
      <c r="W720" s="931"/>
      <c r="X720" s="931"/>
      <c r="Y720" s="931"/>
      <c r="Z720" s="931"/>
      <c r="AA720" s="931"/>
      <c r="AB720" s="931"/>
      <c r="AC720" s="931"/>
      <c r="AD720" s="931"/>
      <c r="AE720" s="931"/>
      <c r="AF720" s="932"/>
      <c r="AG720" s="427"/>
      <c r="AH720" s="236"/>
      <c r="AI720" s="236"/>
      <c r="AJ720" s="236"/>
      <c r="AK720" s="236"/>
      <c r="AL720" s="236"/>
      <c r="AM720" s="236"/>
      <c r="AN720" s="236"/>
      <c r="AO720" s="236"/>
      <c r="AP720" s="236"/>
      <c r="AQ720" s="236"/>
      <c r="AR720" s="236"/>
      <c r="AS720" s="236"/>
      <c r="AT720" s="236"/>
      <c r="AU720" s="236"/>
      <c r="AV720" s="236"/>
      <c r="AW720" s="236"/>
      <c r="AX720" s="428"/>
    </row>
    <row r="721" spans="1:52" ht="18" customHeight="1" x14ac:dyDescent="0.15">
      <c r="A721" s="654"/>
      <c r="B721" s="655"/>
      <c r="C721" s="917"/>
      <c r="D721" s="918"/>
      <c r="E721" s="918"/>
      <c r="F721" s="919"/>
      <c r="G721" s="935"/>
      <c r="H721" s="936"/>
      <c r="I721" s="77" t="str">
        <f>IF(OR(G721="　", G721=""), "", "-")</f>
        <v/>
      </c>
      <c r="J721" s="916"/>
      <c r="K721" s="916"/>
      <c r="L721" s="77" t="str">
        <f>IF(M721="","","-")</f>
        <v/>
      </c>
      <c r="M721" s="78"/>
      <c r="N721" s="913" t="s">
        <v>716</v>
      </c>
      <c r="O721" s="914"/>
      <c r="P721" s="914"/>
      <c r="Q721" s="914"/>
      <c r="R721" s="914"/>
      <c r="S721" s="914"/>
      <c r="T721" s="914"/>
      <c r="U721" s="914"/>
      <c r="V721" s="914"/>
      <c r="W721" s="914"/>
      <c r="X721" s="914"/>
      <c r="Y721" s="914"/>
      <c r="Z721" s="914"/>
      <c r="AA721" s="914"/>
      <c r="AB721" s="914"/>
      <c r="AC721" s="914"/>
      <c r="AD721" s="914"/>
      <c r="AE721" s="914"/>
      <c r="AF721" s="915"/>
      <c r="AG721" s="427"/>
      <c r="AH721" s="236"/>
      <c r="AI721" s="236"/>
      <c r="AJ721" s="236"/>
      <c r="AK721" s="236"/>
      <c r="AL721" s="236"/>
      <c r="AM721" s="236"/>
      <c r="AN721" s="236"/>
      <c r="AO721" s="236"/>
      <c r="AP721" s="236"/>
      <c r="AQ721" s="236"/>
      <c r="AR721" s="236"/>
      <c r="AS721" s="236"/>
      <c r="AT721" s="236"/>
      <c r="AU721" s="236"/>
      <c r="AV721" s="236"/>
      <c r="AW721" s="236"/>
      <c r="AX721" s="428"/>
    </row>
    <row r="722" spans="1:52" ht="16.5"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t="s">
        <v>716</v>
      </c>
      <c r="O722" s="914"/>
      <c r="P722" s="914"/>
      <c r="Q722" s="914"/>
      <c r="R722" s="914"/>
      <c r="S722" s="914"/>
      <c r="T722" s="914"/>
      <c r="U722" s="914"/>
      <c r="V722" s="914"/>
      <c r="W722" s="914"/>
      <c r="X722" s="914"/>
      <c r="Y722" s="914"/>
      <c r="Z722" s="914"/>
      <c r="AA722" s="914"/>
      <c r="AB722" s="914"/>
      <c r="AC722" s="914"/>
      <c r="AD722" s="914"/>
      <c r="AE722" s="914"/>
      <c r="AF722" s="915"/>
      <c r="AG722" s="427"/>
      <c r="AH722" s="236"/>
      <c r="AI722" s="236"/>
      <c r="AJ722" s="236"/>
      <c r="AK722" s="236"/>
      <c r="AL722" s="236"/>
      <c r="AM722" s="236"/>
      <c r="AN722" s="236"/>
      <c r="AO722" s="236"/>
      <c r="AP722" s="236"/>
      <c r="AQ722" s="236"/>
      <c r="AR722" s="236"/>
      <c r="AS722" s="236"/>
      <c r="AT722" s="236"/>
      <c r="AU722" s="236"/>
      <c r="AV722" s="236"/>
      <c r="AW722" s="236"/>
      <c r="AX722" s="428"/>
    </row>
    <row r="723" spans="1:52" ht="15" customHeight="1" x14ac:dyDescent="0.15">
      <c r="A723" s="654"/>
      <c r="B723" s="655"/>
      <c r="C723" s="917"/>
      <c r="D723" s="918"/>
      <c r="E723" s="918"/>
      <c r="F723" s="919"/>
      <c r="G723" s="935"/>
      <c r="H723" s="936"/>
      <c r="I723" s="77" t="str">
        <f t="shared" si="113"/>
        <v/>
      </c>
      <c r="J723" s="916"/>
      <c r="K723" s="916"/>
      <c r="L723" s="77" t="str">
        <f t="shared" si="114"/>
        <v/>
      </c>
      <c r="M723" s="78"/>
      <c r="N723" s="913" t="s">
        <v>716</v>
      </c>
      <c r="O723" s="914"/>
      <c r="P723" s="914"/>
      <c r="Q723" s="914"/>
      <c r="R723" s="914"/>
      <c r="S723" s="914"/>
      <c r="T723" s="914"/>
      <c r="U723" s="914"/>
      <c r="V723" s="914"/>
      <c r="W723" s="914"/>
      <c r="X723" s="914"/>
      <c r="Y723" s="914"/>
      <c r="Z723" s="914"/>
      <c r="AA723" s="914"/>
      <c r="AB723" s="914"/>
      <c r="AC723" s="914"/>
      <c r="AD723" s="914"/>
      <c r="AE723" s="914"/>
      <c r="AF723" s="915"/>
      <c r="AG723" s="427"/>
      <c r="AH723" s="236"/>
      <c r="AI723" s="236"/>
      <c r="AJ723" s="236"/>
      <c r="AK723" s="236"/>
      <c r="AL723" s="236"/>
      <c r="AM723" s="236"/>
      <c r="AN723" s="236"/>
      <c r="AO723" s="236"/>
      <c r="AP723" s="236"/>
      <c r="AQ723" s="236"/>
      <c r="AR723" s="236"/>
      <c r="AS723" s="236"/>
      <c r="AT723" s="236"/>
      <c r="AU723" s="236"/>
      <c r="AV723" s="236"/>
      <c r="AW723" s="236"/>
      <c r="AX723" s="428"/>
    </row>
    <row r="724" spans="1:52" ht="16.5" customHeight="1" x14ac:dyDescent="0.15">
      <c r="A724" s="654"/>
      <c r="B724" s="655"/>
      <c r="C724" s="917"/>
      <c r="D724" s="918"/>
      <c r="E724" s="918"/>
      <c r="F724" s="919"/>
      <c r="G724" s="935"/>
      <c r="H724" s="936"/>
      <c r="I724" s="77" t="str">
        <f t="shared" si="113"/>
        <v/>
      </c>
      <c r="J724" s="916"/>
      <c r="K724" s="916"/>
      <c r="L724" s="77" t="str">
        <f t="shared" si="114"/>
        <v/>
      </c>
      <c r="M724" s="78"/>
      <c r="N724" s="913" t="s">
        <v>716</v>
      </c>
      <c r="O724" s="914"/>
      <c r="P724" s="914"/>
      <c r="Q724" s="914"/>
      <c r="R724" s="914"/>
      <c r="S724" s="914"/>
      <c r="T724" s="914"/>
      <c r="U724" s="914"/>
      <c r="V724" s="914"/>
      <c r="W724" s="914"/>
      <c r="X724" s="914"/>
      <c r="Y724" s="914"/>
      <c r="Z724" s="914"/>
      <c r="AA724" s="914"/>
      <c r="AB724" s="914"/>
      <c r="AC724" s="914"/>
      <c r="AD724" s="914"/>
      <c r="AE724" s="914"/>
      <c r="AF724" s="915"/>
      <c r="AG724" s="427"/>
      <c r="AH724" s="236"/>
      <c r="AI724" s="236"/>
      <c r="AJ724" s="236"/>
      <c r="AK724" s="236"/>
      <c r="AL724" s="236"/>
      <c r="AM724" s="236"/>
      <c r="AN724" s="236"/>
      <c r="AO724" s="236"/>
      <c r="AP724" s="236"/>
      <c r="AQ724" s="236"/>
      <c r="AR724" s="236"/>
      <c r="AS724" s="236"/>
      <c r="AT724" s="236"/>
      <c r="AU724" s="236"/>
      <c r="AV724" s="236"/>
      <c r="AW724" s="236"/>
      <c r="AX724" s="428"/>
    </row>
    <row r="725" spans="1:52" ht="18" customHeight="1" x14ac:dyDescent="0.15">
      <c r="A725" s="656"/>
      <c r="B725" s="657"/>
      <c r="C725" s="917"/>
      <c r="D725" s="918"/>
      <c r="E725" s="918"/>
      <c r="F725" s="919"/>
      <c r="G725" s="958"/>
      <c r="H725" s="959"/>
      <c r="I725" s="79" t="str">
        <f t="shared" si="113"/>
        <v/>
      </c>
      <c r="J725" s="960"/>
      <c r="K725" s="960"/>
      <c r="L725" s="79" t="str">
        <f t="shared" si="114"/>
        <v/>
      </c>
      <c r="M725" s="80"/>
      <c r="N725" s="951" t="s">
        <v>716</v>
      </c>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57" customHeight="1" x14ac:dyDescent="0.15">
      <c r="A726" s="622" t="s">
        <v>48</v>
      </c>
      <c r="B726" s="623"/>
      <c r="C726" s="442" t="s">
        <v>53</v>
      </c>
      <c r="D726" s="580"/>
      <c r="E726" s="580"/>
      <c r="F726" s="581"/>
      <c r="G726" s="798" t="s">
        <v>817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49.5" customHeight="1" thickBot="1" x14ac:dyDescent="0.2">
      <c r="A727" s="624"/>
      <c r="B727" s="625"/>
      <c r="C727" s="699" t="s">
        <v>57</v>
      </c>
      <c r="D727" s="700"/>
      <c r="E727" s="700"/>
      <c r="F727" s="701"/>
      <c r="G727" s="796" t="s">
        <v>818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44.25" customHeight="1" thickBot="1" x14ac:dyDescent="0.2">
      <c r="A729" s="766" t="s">
        <v>885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6.75" customHeight="1" thickBot="1" x14ac:dyDescent="0.2">
      <c r="A731" s="619" t="s">
        <v>138</v>
      </c>
      <c r="B731" s="620"/>
      <c r="C731" s="620"/>
      <c r="D731" s="620"/>
      <c r="E731" s="621"/>
      <c r="F731" s="684" t="s">
        <v>886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5.25" customHeight="1" thickBot="1" x14ac:dyDescent="0.2">
      <c r="A733" s="619" t="s">
        <v>138</v>
      </c>
      <c r="B733" s="620"/>
      <c r="C733" s="620"/>
      <c r="D733" s="620"/>
      <c r="E733" s="621"/>
      <c r="F733" s="767" t="s">
        <v>887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9.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665</v>
      </c>
      <c r="B737" s="159"/>
      <c r="C737" s="159"/>
      <c r="D737" s="160"/>
      <c r="E737" s="106" t="s">
        <v>738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390</v>
      </c>
      <c r="B738" s="110"/>
      <c r="C738" s="110"/>
      <c r="D738" s="110"/>
      <c r="E738" s="106" t="s">
        <v>738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389</v>
      </c>
      <c r="B739" s="110"/>
      <c r="C739" s="110"/>
      <c r="D739" s="110"/>
      <c r="E739" s="106" t="s">
        <v>739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388</v>
      </c>
      <c r="B740" s="110"/>
      <c r="C740" s="110"/>
      <c r="D740" s="110"/>
      <c r="E740" s="106" t="s">
        <v>740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387</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386</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385</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384</v>
      </c>
      <c r="B744" s="110"/>
      <c r="C744" s="110"/>
      <c r="D744" s="110"/>
      <c r="E744" s="106" t="s">
        <v>744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383</v>
      </c>
      <c r="B745" s="110"/>
      <c r="C745" s="110"/>
      <c r="D745" s="110"/>
      <c r="E745" s="115" t="s">
        <v>745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538</v>
      </c>
      <c r="B746" s="110"/>
      <c r="C746" s="110"/>
      <c r="D746" s="110"/>
      <c r="E746" s="113" t="s">
        <v>704</v>
      </c>
      <c r="F746" s="114"/>
      <c r="G746" s="114"/>
      <c r="H746" s="100" t="str">
        <f>IF(E746="","","-")</f>
        <v>-</v>
      </c>
      <c r="I746" s="114"/>
      <c r="J746" s="114"/>
      <c r="K746" s="100" t="str">
        <f>IF(I746="","","-")</f>
        <v/>
      </c>
      <c r="L746" s="105">
        <v>251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502</v>
      </c>
      <c r="B747" s="110"/>
      <c r="C747" s="110"/>
      <c r="D747" s="110"/>
      <c r="E747" s="113" t="s">
        <v>704</v>
      </c>
      <c r="F747" s="114"/>
      <c r="G747" s="114"/>
      <c r="H747" s="100" t="str">
        <f>IF(E747="","","-")</f>
        <v>-</v>
      </c>
      <c r="I747" s="114"/>
      <c r="J747" s="114"/>
      <c r="K747" s="100" t="str">
        <f>IF(I747="","","-")</f>
        <v/>
      </c>
      <c r="L747" s="105">
        <v>254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377</v>
      </c>
      <c r="B748" s="122"/>
      <c r="C748" s="122"/>
      <c r="D748" s="122"/>
      <c r="E748" s="122"/>
      <c r="F748" s="12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104" t="s">
        <v>755</v>
      </c>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1.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3.5"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9.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3.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9.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9.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0.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2.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2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4.2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9"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6.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379</v>
      </c>
      <c r="B787" s="762"/>
      <c r="C787" s="762"/>
      <c r="D787" s="762"/>
      <c r="E787" s="762"/>
      <c r="F787" s="763"/>
      <c r="G787" s="438" t="s">
        <v>747</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842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4"/>
      <c r="C788" s="764"/>
      <c r="D788" s="764"/>
      <c r="E788" s="764"/>
      <c r="F788" s="76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4"/>
      <c r="C789" s="764"/>
      <c r="D789" s="764"/>
      <c r="E789" s="764"/>
      <c r="F789" s="765"/>
      <c r="G789" s="448" t="s">
        <v>749</v>
      </c>
      <c r="H789" s="449"/>
      <c r="I789" s="449"/>
      <c r="J789" s="449"/>
      <c r="K789" s="450"/>
      <c r="L789" s="451" t="s">
        <v>750</v>
      </c>
      <c r="M789" s="452"/>
      <c r="N789" s="452"/>
      <c r="O789" s="452"/>
      <c r="P789" s="452"/>
      <c r="Q789" s="452"/>
      <c r="R789" s="452"/>
      <c r="S789" s="452"/>
      <c r="T789" s="452"/>
      <c r="U789" s="452"/>
      <c r="V789" s="452"/>
      <c r="W789" s="452"/>
      <c r="X789" s="453"/>
      <c r="Y789" s="454">
        <v>2.4</v>
      </c>
      <c r="Z789" s="455"/>
      <c r="AA789" s="455"/>
      <c r="AB789" s="556"/>
      <c r="AC789" s="448" t="s">
        <v>809</v>
      </c>
      <c r="AD789" s="449"/>
      <c r="AE789" s="449"/>
      <c r="AF789" s="449"/>
      <c r="AG789" s="450"/>
      <c r="AH789" s="451" t="s">
        <v>808</v>
      </c>
      <c r="AI789" s="452"/>
      <c r="AJ789" s="452"/>
      <c r="AK789" s="452"/>
      <c r="AL789" s="452"/>
      <c r="AM789" s="452"/>
      <c r="AN789" s="452"/>
      <c r="AO789" s="452"/>
      <c r="AP789" s="452"/>
      <c r="AQ789" s="452"/>
      <c r="AR789" s="452"/>
      <c r="AS789" s="452"/>
      <c r="AT789" s="453"/>
      <c r="AU789" s="454">
        <v>1.8</v>
      </c>
      <c r="AV789" s="455"/>
      <c r="AW789" s="455"/>
      <c r="AX789" s="456"/>
    </row>
    <row r="790" spans="1:51" ht="24.75" customHeight="1" x14ac:dyDescent="0.15">
      <c r="A790" s="555"/>
      <c r="B790" s="764"/>
      <c r="C790" s="764"/>
      <c r="D790" s="764"/>
      <c r="E790" s="764"/>
      <c r="F790" s="765"/>
      <c r="G790" s="351" t="s">
        <v>751</v>
      </c>
      <c r="H790" s="352"/>
      <c r="I790" s="352"/>
      <c r="J790" s="352"/>
      <c r="K790" s="353"/>
      <c r="L790" s="401" t="s">
        <v>752</v>
      </c>
      <c r="M790" s="402"/>
      <c r="N790" s="402"/>
      <c r="O790" s="402"/>
      <c r="P790" s="402"/>
      <c r="Q790" s="402"/>
      <c r="R790" s="402"/>
      <c r="S790" s="402"/>
      <c r="T790" s="402"/>
      <c r="U790" s="402"/>
      <c r="V790" s="402"/>
      <c r="W790" s="402"/>
      <c r="X790" s="403"/>
      <c r="Y790" s="398">
        <v>0.7</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4"/>
      <c r="C791" s="764"/>
      <c r="D791" s="764"/>
      <c r="E791" s="764"/>
      <c r="F791" s="765"/>
      <c r="G791" s="351" t="s">
        <v>753</v>
      </c>
      <c r="H791" s="352"/>
      <c r="I791" s="352"/>
      <c r="J791" s="352"/>
      <c r="K791" s="353"/>
      <c r="L791" s="401" t="s">
        <v>872</v>
      </c>
      <c r="M791" s="402"/>
      <c r="N791" s="402"/>
      <c r="O791" s="402"/>
      <c r="P791" s="402"/>
      <c r="Q791" s="402"/>
      <c r="R791" s="402"/>
      <c r="S791" s="402"/>
      <c r="T791" s="402"/>
      <c r="U791" s="402"/>
      <c r="V791" s="402"/>
      <c r="W791" s="402"/>
      <c r="X791" s="403"/>
      <c r="Y791" s="398">
        <v>0.5</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4"/>
      <c r="C792" s="764"/>
      <c r="D792" s="764"/>
      <c r="E792" s="764"/>
      <c r="F792" s="765"/>
      <c r="G792" s="351" t="s">
        <v>789</v>
      </c>
      <c r="H792" s="352"/>
      <c r="I792" s="352"/>
      <c r="J792" s="352"/>
      <c r="K792" s="353"/>
      <c r="L792" s="401" t="s">
        <v>871</v>
      </c>
      <c r="M792" s="402"/>
      <c r="N792" s="402"/>
      <c r="O792" s="402"/>
      <c r="P792" s="402"/>
      <c r="Q792" s="402"/>
      <c r="R792" s="402"/>
      <c r="S792" s="402"/>
      <c r="T792" s="402"/>
      <c r="U792" s="402"/>
      <c r="V792" s="402"/>
      <c r="W792" s="402"/>
      <c r="X792" s="403"/>
      <c r="Y792" s="398">
        <v>0.1</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4"/>
      <c r="C793" s="764"/>
      <c r="D793" s="764"/>
      <c r="E793" s="764"/>
      <c r="F793" s="765"/>
      <c r="G793" s="351" t="s">
        <v>790</v>
      </c>
      <c r="H793" s="352"/>
      <c r="I793" s="352"/>
      <c r="J793" s="352"/>
      <c r="K793" s="353"/>
      <c r="L793" s="401" t="s">
        <v>788</v>
      </c>
      <c r="M793" s="402"/>
      <c r="N793" s="402"/>
      <c r="O793" s="402"/>
      <c r="P793" s="402"/>
      <c r="Q793" s="402"/>
      <c r="R793" s="402"/>
      <c r="S793" s="402"/>
      <c r="T793" s="402"/>
      <c r="U793" s="402"/>
      <c r="V793" s="402"/>
      <c r="W793" s="402"/>
      <c r="X793" s="403"/>
      <c r="Y793" s="398">
        <v>0.1</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4"/>
      <c r="C794" s="764"/>
      <c r="D794" s="764"/>
      <c r="E794" s="764"/>
      <c r="F794" s="765"/>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4"/>
      <c r="C795" s="764"/>
      <c r="D795" s="764"/>
      <c r="E795" s="764"/>
      <c r="F795" s="765"/>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5"/>
      <c r="B796" s="764"/>
      <c r="C796" s="764"/>
      <c r="D796" s="764"/>
      <c r="E796" s="764"/>
      <c r="F796" s="765"/>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5"/>
      <c r="B797" s="764"/>
      <c r="C797" s="764"/>
      <c r="D797" s="764"/>
      <c r="E797" s="764"/>
      <c r="F797" s="76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64"/>
      <c r="C798" s="764"/>
      <c r="D798" s="764"/>
      <c r="E798" s="764"/>
      <c r="F798" s="76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4"/>
      <c r="C799" s="764"/>
      <c r="D799" s="764"/>
      <c r="E799" s="764"/>
      <c r="F799" s="765"/>
      <c r="G799" s="409" t="s">
        <v>20</v>
      </c>
      <c r="H799" s="410"/>
      <c r="I799" s="410"/>
      <c r="J799" s="410"/>
      <c r="K799" s="410"/>
      <c r="L799" s="411"/>
      <c r="M799" s="412"/>
      <c r="N799" s="412"/>
      <c r="O799" s="412"/>
      <c r="P799" s="412"/>
      <c r="Q799" s="412"/>
      <c r="R799" s="412"/>
      <c r="S799" s="412"/>
      <c r="T799" s="412"/>
      <c r="U799" s="412"/>
      <c r="V799" s="412"/>
      <c r="W799" s="412"/>
      <c r="X799" s="413"/>
      <c r="Y799" s="414">
        <f>SUM(Y789:AB798)</f>
        <v>3.8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1.8</v>
      </c>
      <c r="AV799" s="415"/>
      <c r="AW799" s="415"/>
      <c r="AX799" s="417"/>
    </row>
    <row r="800" spans="1:51" ht="24.75" customHeight="1" x14ac:dyDescent="0.15">
      <c r="A800" s="555"/>
      <c r="B800" s="764"/>
      <c r="C800" s="764"/>
      <c r="D800" s="764"/>
      <c r="E800" s="764"/>
      <c r="F800" s="765"/>
      <c r="G800" s="438" t="s">
        <v>748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785</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4"/>
      <c r="C801" s="764"/>
      <c r="D801" s="764"/>
      <c r="E801" s="764"/>
      <c r="F801" s="76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32.25" customHeight="1" x14ac:dyDescent="0.15">
      <c r="A802" s="555"/>
      <c r="B802" s="764"/>
      <c r="C802" s="764"/>
      <c r="D802" s="764"/>
      <c r="E802" s="764"/>
      <c r="F802" s="765"/>
      <c r="G802" s="448" t="s">
        <v>754</v>
      </c>
      <c r="H802" s="449"/>
      <c r="I802" s="449"/>
      <c r="J802" s="449"/>
      <c r="K802" s="450"/>
      <c r="L802" s="451" t="s">
        <v>756</v>
      </c>
      <c r="M802" s="452"/>
      <c r="N802" s="452"/>
      <c r="O802" s="452"/>
      <c r="P802" s="452"/>
      <c r="Q802" s="452"/>
      <c r="R802" s="452"/>
      <c r="S802" s="452"/>
      <c r="T802" s="452"/>
      <c r="U802" s="452"/>
      <c r="V802" s="452"/>
      <c r="W802" s="452"/>
      <c r="X802" s="453"/>
      <c r="Y802" s="454">
        <v>36.200000000000003</v>
      </c>
      <c r="Z802" s="455"/>
      <c r="AA802" s="455"/>
      <c r="AB802" s="556"/>
      <c r="AC802" s="448" t="s">
        <v>786</v>
      </c>
      <c r="AD802" s="449"/>
      <c r="AE802" s="449"/>
      <c r="AF802" s="449"/>
      <c r="AG802" s="450"/>
      <c r="AH802" s="451" t="s">
        <v>837</v>
      </c>
      <c r="AI802" s="452"/>
      <c r="AJ802" s="452"/>
      <c r="AK802" s="452"/>
      <c r="AL802" s="452"/>
      <c r="AM802" s="452"/>
      <c r="AN802" s="452"/>
      <c r="AO802" s="452"/>
      <c r="AP802" s="452"/>
      <c r="AQ802" s="452"/>
      <c r="AR802" s="452"/>
      <c r="AS802" s="452"/>
      <c r="AT802" s="453"/>
      <c r="AU802" s="454">
        <v>7</v>
      </c>
      <c r="AV802" s="455"/>
      <c r="AW802" s="455"/>
      <c r="AX802" s="456"/>
      <c r="AY802">
        <f t="shared" ref="AY802:AY812" si="115">$AY$800</f>
        <v>2</v>
      </c>
    </row>
    <row r="803" spans="1:51" ht="42.75" customHeight="1" x14ac:dyDescent="0.15">
      <c r="A803" s="555"/>
      <c r="B803" s="764"/>
      <c r="C803" s="764"/>
      <c r="D803" s="764"/>
      <c r="E803" s="764"/>
      <c r="F803" s="765"/>
      <c r="G803" s="351" t="s">
        <v>757</v>
      </c>
      <c r="H803" s="352"/>
      <c r="I803" s="352"/>
      <c r="J803" s="352"/>
      <c r="K803" s="353"/>
      <c r="L803" s="401" t="s">
        <v>873</v>
      </c>
      <c r="M803" s="402"/>
      <c r="N803" s="402"/>
      <c r="O803" s="402"/>
      <c r="P803" s="402"/>
      <c r="Q803" s="402"/>
      <c r="R803" s="402"/>
      <c r="S803" s="402"/>
      <c r="T803" s="402"/>
      <c r="U803" s="402"/>
      <c r="V803" s="402"/>
      <c r="W803" s="402"/>
      <c r="X803" s="403"/>
      <c r="Y803" s="398">
        <v>23.4</v>
      </c>
      <c r="Z803" s="399"/>
      <c r="AA803" s="399"/>
      <c r="AB803" s="405"/>
      <c r="AC803" s="351" t="s">
        <v>787</v>
      </c>
      <c r="AD803" s="352"/>
      <c r="AE803" s="352"/>
      <c r="AF803" s="352"/>
      <c r="AG803" s="353"/>
      <c r="AH803" s="401" t="s">
        <v>838</v>
      </c>
      <c r="AI803" s="402"/>
      <c r="AJ803" s="402"/>
      <c r="AK803" s="402"/>
      <c r="AL803" s="402"/>
      <c r="AM803" s="402"/>
      <c r="AN803" s="402"/>
      <c r="AO803" s="402"/>
      <c r="AP803" s="402"/>
      <c r="AQ803" s="402"/>
      <c r="AR803" s="402"/>
      <c r="AS803" s="402"/>
      <c r="AT803" s="403"/>
      <c r="AU803" s="398">
        <v>2.1</v>
      </c>
      <c r="AV803" s="399"/>
      <c r="AW803" s="399"/>
      <c r="AX803" s="400"/>
      <c r="AY803">
        <f t="shared" si="115"/>
        <v>2</v>
      </c>
    </row>
    <row r="804" spans="1:51" ht="33.75" customHeight="1" x14ac:dyDescent="0.15">
      <c r="A804" s="555"/>
      <c r="B804" s="764"/>
      <c r="C804" s="764"/>
      <c r="D804" s="764"/>
      <c r="E804" s="764"/>
      <c r="F804" s="765"/>
      <c r="G804" s="351" t="s">
        <v>759</v>
      </c>
      <c r="H804" s="352"/>
      <c r="I804" s="352"/>
      <c r="J804" s="352"/>
      <c r="K804" s="353"/>
      <c r="L804" s="401" t="s">
        <v>876</v>
      </c>
      <c r="M804" s="402"/>
      <c r="N804" s="402"/>
      <c r="O804" s="402"/>
      <c r="P804" s="402"/>
      <c r="Q804" s="402"/>
      <c r="R804" s="402"/>
      <c r="S804" s="402"/>
      <c r="T804" s="402"/>
      <c r="U804" s="402"/>
      <c r="V804" s="402"/>
      <c r="W804" s="402"/>
      <c r="X804" s="403"/>
      <c r="Y804" s="398">
        <v>8.1</v>
      </c>
      <c r="Z804" s="399"/>
      <c r="AA804" s="399"/>
      <c r="AB804" s="405"/>
      <c r="AC804" s="351" t="s">
        <v>865</v>
      </c>
      <c r="AD804" s="352"/>
      <c r="AE804" s="352"/>
      <c r="AF804" s="352"/>
      <c r="AG804" s="353"/>
      <c r="AH804" s="401" t="s">
        <v>876</v>
      </c>
      <c r="AI804" s="402"/>
      <c r="AJ804" s="402"/>
      <c r="AK804" s="402"/>
      <c r="AL804" s="402"/>
      <c r="AM804" s="402"/>
      <c r="AN804" s="402"/>
      <c r="AO804" s="402"/>
      <c r="AP804" s="402"/>
      <c r="AQ804" s="402"/>
      <c r="AR804" s="402"/>
      <c r="AS804" s="402"/>
      <c r="AT804" s="403"/>
      <c r="AU804" s="398">
        <v>1.2</v>
      </c>
      <c r="AV804" s="399"/>
      <c r="AW804" s="399"/>
      <c r="AX804" s="400"/>
      <c r="AY804">
        <f t="shared" si="115"/>
        <v>2</v>
      </c>
    </row>
    <row r="805" spans="1:51" ht="30.75" customHeight="1" x14ac:dyDescent="0.15">
      <c r="A805" s="555"/>
      <c r="B805" s="764"/>
      <c r="C805" s="764"/>
      <c r="D805" s="764"/>
      <c r="E805" s="764"/>
      <c r="F805" s="765"/>
      <c r="G805" s="351" t="s">
        <v>760</v>
      </c>
      <c r="H805" s="582"/>
      <c r="I805" s="582"/>
      <c r="J805" s="582"/>
      <c r="K805" s="583"/>
      <c r="L805" s="401" t="s">
        <v>879</v>
      </c>
      <c r="M805" s="402"/>
      <c r="N805" s="402"/>
      <c r="O805" s="402"/>
      <c r="P805" s="402"/>
      <c r="Q805" s="402"/>
      <c r="R805" s="402"/>
      <c r="S805" s="402"/>
      <c r="T805" s="402"/>
      <c r="U805" s="402"/>
      <c r="V805" s="402"/>
      <c r="W805" s="402"/>
      <c r="X805" s="403"/>
      <c r="Y805" s="398">
        <v>7.1</v>
      </c>
      <c r="Z805" s="399"/>
      <c r="AA805" s="399"/>
      <c r="AB805" s="405"/>
      <c r="AC805" s="351" t="s">
        <v>866</v>
      </c>
      <c r="AD805" s="352"/>
      <c r="AE805" s="352"/>
      <c r="AF805" s="352"/>
      <c r="AG805" s="353"/>
      <c r="AH805" s="401" t="s">
        <v>867</v>
      </c>
      <c r="AI805" s="402"/>
      <c r="AJ805" s="402"/>
      <c r="AK805" s="402"/>
      <c r="AL805" s="402"/>
      <c r="AM805" s="402"/>
      <c r="AN805" s="402"/>
      <c r="AO805" s="402"/>
      <c r="AP805" s="402"/>
      <c r="AQ805" s="402"/>
      <c r="AR805" s="402"/>
      <c r="AS805" s="402"/>
      <c r="AT805" s="403"/>
      <c r="AU805" s="398">
        <v>0.2</v>
      </c>
      <c r="AV805" s="399"/>
      <c r="AW805" s="399"/>
      <c r="AX805" s="400"/>
      <c r="AY805">
        <f t="shared" si="115"/>
        <v>2</v>
      </c>
    </row>
    <row r="806" spans="1:51" ht="30.75" customHeight="1" x14ac:dyDescent="0.15">
      <c r="A806" s="555"/>
      <c r="B806" s="764"/>
      <c r="C806" s="764"/>
      <c r="D806" s="764"/>
      <c r="E806" s="764"/>
      <c r="F806" s="765"/>
      <c r="G806" s="351" t="s">
        <v>758</v>
      </c>
      <c r="H806" s="352"/>
      <c r="I806" s="352"/>
      <c r="J806" s="352"/>
      <c r="K806" s="353"/>
      <c r="L806" s="401" t="s">
        <v>881</v>
      </c>
      <c r="M806" s="402"/>
      <c r="N806" s="402"/>
      <c r="O806" s="402"/>
      <c r="P806" s="402"/>
      <c r="Q806" s="402"/>
      <c r="R806" s="402"/>
      <c r="S806" s="402"/>
      <c r="T806" s="402"/>
      <c r="U806" s="402"/>
      <c r="V806" s="402"/>
      <c r="W806" s="402"/>
      <c r="X806" s="403"/>
      <c r="Y806" s="398">
        <v>4.0999999999999996</v>
      </c>
      <c r="Z806" s="399"/>
      <c r="AA806" s="399"/>
      <c r="AB806" s="405"/>
      <c r="AC806" s="351" t="s">
        <v>864</v>
      </c>
      <c r="AD806" s="352"/>
      <c r="AE806" s="352"/>
      <c r="AF806" s="352"/>
      <c r="AG806" s="353"/>
      <c r="AH806" s="401" t="s">
        <v>877</v>
      </c>
      <c r="AI806" s="402"/>
      <c r="AJ806" s="402"/>
      <c r="AK806" s="402"/>
      <c r="AL806" s="402"/>
      <c r="AM806" s="402"/>
      <c r="AN806" s="402"/>
      <c r="AO806" s="402"/>
      <c r="AP806" s="402"/>
      <c r="AQ806" s="402"/>
      <c r="AR806" s="402"/>
      <c r="AS806" s="402"/>
      <c r="AT806" s="403"/>
      <c r="AU806" s="398">
        <v>0.4</v>
      </c>
      <c r="AV806" s="399"/>
      <c r="AW806" s="399"/>
      <c r="AX806" s="400"/>
      <c r="AY806">
        <f t="shared" si="115"/>
        <v>2</v>
      </c>
    </row>
    <row r="807" spans="1:51" ht="24.75" customHeight="1" x14ac:dyDescent="0.15">
      <c r="A807" s="555"/>
      <c r="B807" s="764"/>
      <c r="C807" s="764"/>
      <c r="D807" s="764"/>
      <c r="E807" s="764"/>
      <c r="F807" s="765"/>
      <c r="G807" s="351" t="s">
        <v>763</v>
      </c>
      <c r="H807" s="352"/>
      <c r="I807" s="352"/>
      <c r="J807" s="352"/>
      <c r="K807" s="353"/>
      <c r="L807" s="401" t="s">
        <v>811</v>
      </c>
      <c r="M807" s="402"/>
      <c r="N807" s="402"/>
      <c r="O807" s="402"/>
      <c r="P807" s="402"/>
      <c r="Q807" s="402"/>
      <c r="R807" s="402"/>
      <c r="S807" s="402"/>
      <c r="T807" s="402"/>
      <c r="U807" s="402"/>
      <c r="V807" s="402"/>
      <c r="W807" s="402"/>
      <c r="X807" s="403"/>
      <c r="Y807" s="398">
        <v>3.6</v>
      </c>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customHeight="1" x14ac:dyDescent="0.15">
      <c r="A808" s="555"/>
      <c r="B808" s="764"/>
      <c r="C808" s="764"/>
      <c r="D808" s="764"/>
      <c r="E808" s="764"/>
      <c r="F808" s="765"/>
      <c r="G808" s="351" t="s">
        <v>762</v>
      </c>
      <c r="H808" s="352"/>
      <c r="I808" s="352"/>
      <c r="J808" s="352"/>
      <c r="K808" s="353"/>
      <c r="L808" s="401" t="s">
        <v>880</v>
      </c>
      <c r="M808" s="402"/>
      <c r="N808" s="402"/>
      <c r="O808" s="402"/>
      <c r="P808" s="402"/>
      <c r="Q808" s="402"/>
      <c r="R808" s="402"/>
      <c r="S808" s="402"/>
      <c r="T808" s="402"/>
      <c r="U808" s="402"/>
      <c r="V808" s="402"/>
      <c r="W808" s="402"/>
      <c r="X808" s="403"/>
      <c r="Y808" s="398">
        <v>3.5</v>
      </c>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customHeight="1" x14ac:dyDescent="0.15">
      <c r="A809" s="555"/>
      <c r="B809" s="764"/>
      <c r="C809" s="764"/>
      <c r="D809" s="764"/>
      <c r="E809" s="764"/>
      <c r="F809" s="765"/>
      <c r="G809" s="351" t="s">
        <v>761</v>
      </c>
      <c r="H809" s="352"/>
      <c r="I809" s="352"/>
      <c r="J809" s="352"/>
      <c r="K809" s="353"/>
      <c r="L809" s="401" t="s">
        <v>764</v>
      </c>
      <c r="M809" s="402"/>
      <c r="N809" s="402"/>
      <c r="O809" s="402"/>
      <c r="P809" s="402"/>
      <c r="Q809" s="402"/>
      <c r="R809" s="402"/>
      <c r="S809" s="402"/>
      <c r="T809" s="402"/>
      <c r="U809" s="402"/>
      <c r="V809" s="402"/>
      <c r="W809" s="402"/>
      <c r="X809" s="403"/>
      <c r="Y809" s="398">
        <v>3.3</v>
      </c>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customHeight="1" x14ac:dyDescent="0.15">
      <c r="A810" s="555"/>
      <c r="B810" s="764"/>
      <c r="C810" s="764"/>
      <c r="D810" s="764"/>
      <c r="E810" s="764"/>
      <c r="F810" s="765"/>
      <c r="G810" s="351" t="s">
        <v>810</v>
      </c>
      <c r="H810" s="352"/>
      <c r="I810" s="352"/>
      <c r="J810" s="352"/>
      <c r="K810" s="353"/>
      <c r="L810" s="401" t="s">
        <v>878</v>
      </c>
      <c r="M810" s="402"/>
      <c r="N810" s="402"/>
      <c r="O810" s="402"/>
      <c r="P810" s="402"/>
      <c r="Q810" s="402"/>
      <c r="R810" s="402"/>
      <c r="S810" s="402"/>
      <c r="T810" s="402"/>
      <c r="U810" s="402"/>
      <c r="V810" s="402"/>
      <c r="W810" s="402"/>
      <c r="X810" s="403"/>
      <c r="Y810" s="398">
        <v>0.3</v>
      </c>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customHeight="1" x14ac:dyDescent="0.15">
      <c r="A811" s="555"/>
      <c r="B811" s="764"/>
      <c r="C811" s="764"/>
      <c r="D811" s="764"/>
      <c r="E811" s="764"/>
      <c r="F811" s="76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4"/>
      <c r="C812" s="764"/>
      <c r="D812" s="764"/>
      <c r="E812" s="764"/>
      <c r="F812" s="765"/>
      <c r="G812" s="409" t="s">
        <v>20</v>
      </c>
      <c r="H812" s="410"/>
      <c r="I812" s="410"/>
      <c r="J812" s="410"/>
      <c r="K812" s="410"/>
      <c r="L812" s="411"/>
      <c r="M812" s="412"/>
      <c r="N812" s="412"/>
      <c r="O812" s="412"/>
      <c r="P812" s="412"/>
      <c r="Q812" s="412"/>
      <c r="R812" s="412"/>
      <c r="S812" s="412"/>
      <c r="T812" s="412"/>
      <c r="U812" s="412"/>
      <c r="V812" s="412"/>
      <c r="W812" s="412"/>
      <c r="X812" s="413"/>
      <c r="Y812" s="414">
        <f>SUM(Y802:AB811)</f>
        <v>89.59999999999998</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10.899999999999999</v>
      </c>
      <c r="AV812" s="415"/>
      <c r="AW812" s="415"/>
      <c r="AX812" s="417"/>
      <c r="AY812">
        <f t="shared" si="115"/>
        <v>2</v>
      </c>
    </row>
    <row r="813" spans="1:51" ht="33" customHeight="1" x14ac:dyDescent="0.15">
      <c r="A813" s="555"/>
      <c r="B813" s="764"/>
      <c r="C813" s="764"/>
      <c r="D813" s="764"/>
      <c r="E813" s="764"/>
      <c r="F813" s="765"/>
      <c r="G813" s="438" t="s">
        <v>819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318</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5"/>
      <c r="B814" s="764"/>
      <c r="C814" s="764"/>
      <c r="D814" s="764"/>
      <c r="E814" s="764"/>
      <c r="F814" s="76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5"/>
      <c r="B815" s="764"/>
      <c r="C815" s="764"/>
      <c r="D815" s="764"/>
      <c r="E815" s="764"/>
      <c r="F815" s="765"/>
      <c r="G815" s="448" t="s">
        <v>812</v>
      </c>
      <c r="H815" s="449"/>
      <c r="I815" s="449"/>
      <c r="J815" s="449"/>
      <c r="K815" s="450"/>
      <c r="L815" s="451" t="s">
        <v>875</v>
      </c>
      <c r="M815" s="452"/>
      <c r="N815" s="452"/>
      <c r="O815" s="452"/>
      <c r="P815" s="452"/>
      <c r="Q815" s="452"/>
      <c r="R815" s="452"/>
      <c r="S815" s="452"/>
      <c r="T815" s="452"/>
      <c r="U815" s="452"/>
      <c r="V815" s="452"/>
      <c r="W815" s="452"/>
      <c r="X815" s="453"/>
      <c r="Y815" s="454">
        <v>10</v>
      </c>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customHeight="1" x14ac:dyDescent="0.15">
      <c r="A816" s="555"/>
      <c r="B816" s="764"/>
      <c r="C816" s="764"/>
      <c r="D816" s="764"/>
      <c r="E816" s="764"/>
      <c r="F816" s="765"/>
      <c r="G816" s="351" t="s">
        <v>813</v>
      </c>
      <c r="H816" s="352"/>
      <c r="I816" s="352"/>
      <c r="J816" s="352"/>
      <c r="K816" s="353"/>
      <c r="L816" s="401" t="s">
        <v>874</v>
      </c>
      <c r="M816" s="402"/>
      <c r="N816" s="402"/>
      <c r="O816" s="402"/>
      <c r="P816" s="402"/>
      <c r="Q816" s="402"/>
      <c r="R816" s="402"/>
      <c r="S816" s="402"/>
      <c r="T816" s="402"/>
      <c r="U816" s="402"/>
      <c r="V816" s="402"/>
      <c r="W816" s="402"/>
      <c r="X816" s="403"/>
      <c r="Y816" s="398">
        <v>8.1999999999999993</v>
      </c>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customHeight="1" x14ac:dyDescent="0.15">
      <c r="A817" s="555"/>
      <c r="B817" s="764"/>
      <c r="C817" s="764"/>
      <c r="D817" s="764"/>
      <c r="E817" s="764"/>
      <c r="F817" s="765"/>
      <c r="G817" s="351" t="s">
        <v>753</v>
      </c>
      <c r="H817" s="352"/>
      <c r="I817" s="352"/>
      <c r="J817" s="352"/>
      <c r="K817" s="353"/>
      <c r="L817" s="401" t="s">
        <v>882</v>
      </c>
      <c r="M817" s="402"/>
      <c r="N817" s="402"/>
      <c r="O817" s="402"/>
      <c r="P817" s="402"/>
      <c r="Q817" s="402"/>
      <c r="R817" s="402"/>
      <c r="S817" s="402"/>
      <c r="T817" s="402"/>
      <c r="U817" s="402"/>
      <c r="V817" s="402"/>
      <c r="W817" s="402"/>
      <c r="X817" s="403"/>
      <c r="Y817" s="398">
        <v>5.3</v>
      </c>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customHeight="1" x14ac:dyDescent="0.15">
      <c r="A818" s="555"/>
      <c r="B818" s="764"/>
      <c r="C818" s="764"/>
      <c r="D818" s="764"/>
      <c r="E818" s="764"/>
      <c r="F818" s="765"/>
      <c r="G818" s="351" t="s">
        <v>814</v>
      </c>
      <c r="H818" s="352"/>
      <c r="I818" s="352"/>
      <c r="J818" s="352"/>
      <c r="K818" s="353"/>
      <c r="L818" s="401" t="s">
        <v>876</v>
      </c>
      <c r="M818" s="402"/>
      <c r="N818" s="402"/>
      <c r="O818" s="402"/>
      <c r="P818" s="402"/>
      <c r="Q818" s="402"/>
      <c r="R818" s="402"/>
      <c r="S818" s="402"/>
      <c r="T818" s="402"/>
      <c r="U818" s="402"/>
      <c r="V818" s="402"/>
      <c r="W818" s="402"/>
      <c r="X818" s="403"/>
      <c r="Y818" s="398">
        <v>2.2999999999999998</v>
      </c>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customHeight="1" x14ac:dyDescent="0.15">
      <c r="A819" s="555"/>
      <c r="B819" s="764"/>
      <c r="C819" s="764"/>
      <c r="D819" s="764"/>
      <c r="E819" s="764"/>
      <c r="F819" s="765"/>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customHeight="1" x14ac:dyDescent="0.15">
      <c r="A820" s="555"/>
      <c r="B820" s="764"/>
      <c r="C820" s="764"/>
      <c r="D820" s="764"/>
      <c r="E820" s="764"/>
      <c r="F820" s="765"/>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customHeight="1" x14ac:dyDescent="0.15">
      <c r="A821" s="555"/>
      <c r="B821" s="764"/>
      <c r="C821" s="764"/>
      <c r="D821" s="764"/>
      <c r="E821" s="764"/>
      <c r="F821" s="76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customHeight="1" x14ac:dyDescent="0.15">
      <c r="A822" s="555"/>
      <c r="B822" s="764"/>
      <c r="C822" s="764"/>
      <c r="D822" s="764"/>
      <c r="E822" s="764"/>
      <c r="F822" s="76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customHeight="1" x14ac:dyDescent="0.15">
      <c r="A823" s="555"/>
      <c r="B823" s="764"/>
      <c r="C823" s="764"/>
      <c r="D823" s="764"/>
      <c r="E823" s="764"/>
      <c r="F823" s="76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customHeight="1" x14ac:dyDescent="0.15">
      <c r="A824" s="555"/>
      <c r="B824" s="764"/>
      <c r="C824" s="764"/>
      <c r="D824" s="764"/>
      <c r="E824" s="764"/>
      <c r="F824" s="76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x14ac:dyDescent="0.15">
      <c r="A825" s="555"/>
      <c r="B825" s="764"/>
      <c r="C825" s="764"/>
      <c r="D825" s="764"/>
      <c r="E825" s="764"/>
      <c r="F825" s="765"/>
      <c r="G825" s="409" t="s">
        <v>20</v>
      </c>
      <c r="H825" s="410"/>
      <c r="I825" s="410"/>
      <c r="J825" s="410"/>
      <c r="K825" s="410"/>
      <c r="L825" s="411"/>
      <c r="M825" s="412"/>
      <c r="N825" s="412"/>
      <c r="O825" s="412"/>
      <c r="P825" s="412"/>
      <c r="Q825" s="412"/>
      <c r="R825" s="412"/>
      <c r="S825" s="412"/>
      <c r="T825" s="412"/>
      <c r="U825" s="412"/>
      <c r="V825" s="412"/>
      <c r="W825" s="412"/>
      <c r="X825" s="413"/>
      <c r="Y825" s="414">
        <f>SUM(Y815:AB824)</f>
        <v>25.8</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55"/>
      <c r="B826" s="764"/>
      <c r="C826" s="764"/>
      <c r="D826" s="764"/>
      <c r="E826" s="764"/>
      <c r="F826" s="765"/>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4"/>
      <c r="C827" s="764"/>
      <c r="D827" s="764"/>
      <c r="E827" s="764"/>
      <c r="F827" s="76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4"/>
      <c r="C830" s="764"/>
      <c r="D830" s="764"/>
      <c r="E830" s="764"/>
      <c r="F830" s="765"/>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4"/>
      <c r="C831" s="764"/>
      <c r="D831" s="764"/>
      <c r="E831" s="764"/>
      <c r="F831" s="765"/>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4"/>
      <c r="C832" s="764"/>
      <c r="D832" s="764"/>
      <c r="E832" s="764"/>
      <c r="F832" s="765"/>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4"/>
      <c r="C833" s="764"/>
      <c r="D833" s="764"/>
      <c r="E833" s="764"/>
      <c r="F833" s="765"/>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4"/>
      <c r="C834" s="764"/>
      <c r="D834" s="764"/>
      <c r="E834" s="764"/>
      <c r="F834" s="765"/>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4"/>
      <c r="C835" s="764"/>
      <c r="D835" s="764"/>
      <c r="E835" s="764"/>
      <c r="F835" s="765"/>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4"/>
      <c r="C836" s="764"/>
      <c r="D836" s="764"/>
      <c r="E836" s="764"/>
      <c r="F836" s="765"/>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4"/>
      <c r="C837" s="764"/>
      <c r="D837" s="764"/>
      <c r="E837" s="764"/>
      <c r="F837" s="765"/>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4"/>
      <c r="C838" s="764"/>
      <c r="D838" s="764"/>
      <c r="E838" s="764"/>
      <c r="F838" s="76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341</v>
      </c>
      <c r="AM839" s="955"/>
      <c r="AN839" s="955"/>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8" t="s">
        <v>335</v>
      </c>
      <c r="AD844" s="278"/>
      <c r="AE844" s="278"/>
      <c r="AF844" s="278"/>
      <c r="AG844" s="278"/>
      <c r="AH844" s="348" t="s">
        <v>361</v>
      </c>
      <c r="AI844" s="350"/>
      <c r="AJ844" s="350"/>
      <c r="AK844" s="350"/>
      <c r="AL844" s="350" t="s">
        <v>21</v>
      </c>
      <c r="AM844" s="350"/>
      <c r="AN844" s="350"/>
      <c r="AO844" s="425"/>
      <c r="AP844" s="426" t="s">
        <v>298</v>
      </c>
      <c r="AQ844" s="426"/>
      <c r="AR844" s="426"/>
      <c r="AS844" s="426"/>
      <c r="AT844" s="426"/>
      <c r="AU844" s="426"/>
      <c r="AV844" s="426"/>
      <c r="AW844" s="426"/>
      <c r="AX844" s="426"/>
    </row>
    <row r="845" spans="1:51" ht="45.75" customHeight="1" x14ac:dyDescent="0.15">
      <c r="A845" s="404">
        <v>1</v>
      </c>
      <c r="B845" s="404">
        <v>1</v>
      </c>
      <c r="C845" s="423" t="s">
        <v>765</v>
      </c>
      <c r="D845" s="418"/>
      <c r="E845" s="418"/>
      <c r="F845" s="418"/>
      <c r="G845" s="418"/>
      <c r="H845" s="418"/>
      <c r="I845" s="418"/>
      <c r="J845" s="419">
        <v>1000020282022</v>
      </c>
      <c r="K845" s="420"/>
      <c r="L845" s="420"/>
      <c r="M845" s="420"/>
      <c r="N845" s="420"/>
      <c r="O845" s="420"/>
      <c r="P845" s="318" t="s">
        <v>766</v>
      </c>
      <c r="Q845" s="319"/>
      <c r="R845" s="319"/>
      <c r="S845" s="319"/>
      <c r="T845" s="319"/>
      <c r="U845" s="319"/>
      <c r="V845" s="319"/>
      <c r="W845" s="319"/>
      <c r="X845" s="319"/>
      <c r="Y845" s="321">
        <v>3.7</v>
      </c>
      <c r="Z845" s="322"/>
      <c r="AA845" s="322"/>
      <c r="AB845" s="323"/>
      <c r="AC845" s="325" t="s">
        <v>373</v>
      </c>
      <c r="AD845" s="326"/>
      <c r="AE845" s="326"/>
      <c r="AF845" s="326"/>
      <c r="AG845" s="326"/>
      <c r="AH845" s="327" t="s">
        <v>771</v>
      </c>
      <c r="AI845" s="328"/>
      <c r="AJ845" s="328"/>
      <c r="AK845" s="328"/>
      <c r="AL845" s="327" t="s">
        <v>771</v>
      </c>
      <c r="AM845" s="328"/>
      <c r="AN845" s="328"/>
      <c r="AO845" s="328"/>
      <c r="AP845" s="324" t="s">
        <v>772</v>
      </c>
      <c r="AQ845" s="324"/>
      <c r="AR845" s="324"/>
      <c r="AS845" s="324"/>
      <c r="AT845" s="324"/>
      <c r="AU845" s="324"/>
      <c r="AV845" s="324"/>
      <c r="AW845" s="324"/>
      <c r="AX845" s="324"/>
    </row>
    <row r="846" spans="1:51" ht="46.5" customHeight="1" x14ac:dyDescent="0.15">
      <c r="A846" s="404">
        <v>2</v>
      </c>
      <c r="B846" s="404">
        <v>1</v>
      </c>
      <c r="C846" s="423" t="s">
        <v>767</v>
      </c>
      <c r="D846" s="418"/>
      <c r="E846" s="418"/>
      <c r="F846" s="418"/>
      <c r="G846" s="418"/>
      <c r="H846" s="418"/>
      <c r="I846" s="418"/>
      <c r="J846" s="419">
        <v>9000020012041</v>
      </c>
      <c r="K846" s="420"/>
      <c r="L846" s="420"/>
      <c r="M846" s="420"/>
      <c r="N846" s="420"/>
      <c r="O846" s="420"/>
      <c r="P846" s="318" t="s">
        <v>766</v>
      </c>
      <c r="Q846" s="319"/>
      <c r="R846" s="319"/>
      <c r="S846" s="319"/>
      <c r="T846" s="319"/>
      <c r="U846" s="319"/>
      <c r="V846" s="319"/>
      <c r="W846" s="319"/>
      <c r="X846" s="319"/>
      <c r="Y846" s="321">
        <v>3.4</v>
      </c>
      <c r="Z846" s="322"/>
      <c r="AA846" s="322"/>
      <c r="AB846" s="323"/>
      <c r="AC846" s="325" t="s">
        <v>373</v>
      </c>
      <c r="AD846" s="326"/>
      <c r="AE846" s="326"/>
      <c r="AF846" s="326"/>
      <c r="AG846" s="326"/>
      <c r="AH846" s="327" t="s">
        <v>702</v>
      </c>
      <c r="AI846" s="328"/>
      <c r="AJ846" s="328"/>
      <c r="AK846" s="328"/>
      <c r="AL846" s="327" t="s">
        <v>702</v>
      </c>
      <c r="AM846" s="328"/>
      <c r="AN846" s="328"/>
      <c r="AO846" s="328"/>
      <c r="AP846" s="324" t="s">
        <v>773</v>
      </c>
      <c r="AQ846" s="324"/>
      <c r="AR846" s="324"/>
      <c r="AS846" s="324"/>
      <c r="AT846" s="324"/>
      <c r="AU846" s="324"/>
      <c r="AV846" s="324"/>
      <c r="AW846" s="324"/>
      <c r="AX846" s="324"/>
      <c r="AY846">
        <f>COUNTA($C$846)</f>
        <v>1</v>
      </c>
    </row>
    <row r="847" spans="1:51" ht="45.75" customHeight="1" x14ac:dyDescent="0.15">
      <c r="A847" s="404">
        <v>3</v>
      </c>
      <c r="B847" s="404">
        <v>1</v>
      </c>
      <c r="C847" s="423" t="s">
        <v>768</v>
      </c>
      <c r="D847" s="418"/>
      <c r="E847" s="418"/>
      <c r="F847" s="418"/>
      <c r="G847" s="418"/>
      <c r="H847" s="418"/>
      <c r="I847" s="418"/>
      <c r="J847" s="419">
        <v>2000020022039</v>
      </c>
      <c r="K847" s="420"/>
      <c r="L847" s="420"/>
      <c r="M847" s="420"/>
      <c r="N847" s="420"/>
      <c r="O847" s="420"/>
      <c r="P847" s="318" t="s">
        <v>766</v>
      </c>
      <c r="Q847" s="319"/>
      <c r="R847" s="319"/>
      <c r="S847" s="319"/>
      <c r="T847" s="319"/>
      <c r="U847" s="319"/>
      <c r="V847" s="319"/>
      <c r="W847" s="319"/>
      <c r="X847" s="319"/>
      <c r="Y847" s="321">
        <v>2.8</v>
      </c>
      <c r="Z847" s="322"/>
      <c r="AA847" s="322"/>
      <c r="AB847" s="323"/>
      <c r="AC847" s="325" t="s">
        <v>373</v>
      </c>
      <c r="AD847" s="326"/>
      <c r="AE847" s="326"/>
      <c r="AF847" s="326"/>
      <c r="AG847" s="326"/>
      <c r="AH847" s="327" t="s">
        <v>771</v>
      </c>
      <c r="AI847" s="328"/>
      <c r="AJ847" s="328"/>
      <c r="AK847" s="328"/>
      <c r="AL847" s="327" t="s">
        <v>771</v>
      </c>
      <c r="AM847" s="328"/>
      <c r="AN847" s="328"/>
      <c r="AO847" s="328"/>
      <c r="AP847" s="324" t="s">
        <v>773</v>
      </c>
      <c r="AQ847" s="324"/>
      <c r="AR847" s="324"/>
      <c r="AS847" s="324"/>
      <c r="AT847" s="324"/>
      <c r="AU847" s="324"/>
      <c r="AV847" s="324"/>
      <c r="AW847" s="324"/>
      <c r="AX847" s="324"/>
      <c r="AY847">
        <f>COUNTA($C$847)</f>
        <v>1</v>
      </c>
    </row>
    <row r="848" spans="1:51" ht="45.75" customHeight="1" x14ac:dyDescent="0.15">
      <c r="A848" s="404">
        <v>4</v>
      </c>
      <c r="B848" s="404">
        <v>1</v>
      </c>
      <c r="C848" s="423" t="s">
        <v>769</v>
      </c>
      <c r="D848" s="418"/>
      <c r="E848" s="418"/>
      <c r="F848" s="418"/>
      <c r="G848" s="418"/>
      <c r="H848" s="418"/>
      <c r="I848" s="418"/>
      <c r="J848" s="419">
        <v>3000020401307</v>
      </c>
      <c r="K848" s="420"/>
      <c r="L848" s="420"/>
      <c r="M848" s="420"/>
      <c r="N848" s="420"/>
      <c r="O848" s="420"/>
      <c r="P848" s="318" t="s">
        <v>766</v>
      </c>
      <c r="Q848" s="319"/>
      <c r="R848" s="319"/>
      <c r="S848" s="319"/>
      <c r="T848" s="319"/>
      <c r="U848" s="319"/>
      <c r="V848" s="319"/>
      <c r="W848" s="319"/>
      <c r="X848" s="319"/>
      <c r="Y848" s="321">
        <v>2.6</v>
      </c>
      <c r="Z848" s="322"/>
      <c r="AA848" s="322"/>
      <c r="AB848" s="323"/>
      <c r="AC848" s="325" t="s">
        <v>373</v>
      </c>
      <c r="AD848" s="326"/>
      <c r="AE848" s="326"/>
      <c r="AF848" s="326"/>
      <c r="AG848" s="326"/>
      <c r="AH848" s="327" t="s">
        <v>702</v>
      </c>
      <c r="AI848" s="328"/>
      <c r="AJ848" s="328"/>
      <c r="AK848" s="328"/>
      <c r="AL848" s="327" t="s">
        <v>702</v>
      </c>
      <c r="AM848" s="328"/>
      <c r="AN848" s="328"/>
      <c r="AO848" s="328"/>
      <c r="AP848" s="324" t="s">
        <v>774</v>
      </c>
      <c r="AQ848" s="324"/>
      <c r="AR848" s="324"/>
      <c r="AS848" s="324"/>
      <c r="AT848" s="324"/>
      <c r="AU848" s="324"/>
      <c r="AV848" s="324"/>
      <c r="AW848" s="324"/>
      <c r="AX848" s="324"/>
      <c r="AY848">
        <f>COUNTA($C$848)</f>
        <v>1</v>
      </c>
    </row>
    <row r="849" spans="1:51" ht="45.75" customHeight="1" x14ac:dyDescent="0.15">
      <c r="A849" s="404">
        <v>5</v>
      </c>
      <c r="B849" s="404">
        <v>1</v>
      </c>
      <c r="C849" s="423" t="s">
        <v>770</v>
      </c>
      <c r="D849" s="418"/>
      <c r="E849" s="418"/>
      <c r="F849" s="418"/>
      <c r="G849" s="418"/>
      <c r="H849" s="418"/>
      <c r="I849" s="418"/>
      <c r="J849" s="419">
        <v>8000020282049</v>
      </c>
      <c r="K849" s="420"/>
      <c r="L849" s="420"/>
      <c r="M849" s="420"/>
      <c r="N849" s="420"/>
      <c r="O849" s="420"/>
      <c r="P849" s="318" t="s">
        <v>766</v>
      </c>
      <c r="Q849" s="319"/>
      <c r="R849" s="319"/>
      <c r="S849" s="319"/>
      <c r="T849" s="319"/>
      <c r="U849" s="319"/>
      <c r="V849" s="319"/>
      <c r="W849" s="319"/>
      <c r="X849" s="319"/>
      <c r="Y849" s="321">
        <v>2.4</v>
      </c>
      <c r="Z849" s="322"/>
      <c r="AA849" s="322"/>
      <c r="AB849" s="323"/>
      <c r="AC849" s="325" t="s">
        <v>373</v>
      </c>
      <c r="AD849" s="326"/>
      <c r="AE849" s="326"/>
      <c r="AF849" s="326"/>
      <c r="AG849" s="326"/>
      <c r="AH849" s="327" t="s">
        <v>771</v>
      </c>
      <c r="AI849" s="328"/>
      <c r="AJ849" s="328"/>
      <c r="AK849" s="328"/>
      <c r="AL849" s="327" t="s">
        <v>771</v>
      </c>
      <c r="AM849" s="328"/>
      <c r="AN849" s="328"/>
      <c r="AO849" s="328"/>
      <c r="AP849" s="324" t="s">
        <v>773</v>
      </c>
      <c r="AQ849" s="324"/>
      <c r="AR849" s="324"/>
      <c r="AS849" s="324"/>
      <c r="AT849" s="324"/>
      <c r="AU849" s="324"/>
      <c r="AV849" s="324"/>
      <c r="AW849" s="324"/>
      <c r="AX849" s="324"/>
      <c r="AY849">
        <f>COUNTA($C$849)</f>
        <v>1</v>
      </c>
    </row>
    <row r="850" spans="1:51" ht="45.75" customHeight="1" x14ac:dyDescent="0.15">
      <c r="A850" s="404">
        <v>6</v>
      </c>
      <c r="B850" s="404">
        <v>1</v>
      </c>
      <c r="C850" s="423" t="s">
        <v>780</v>
      </c>
      <c r="D850" s="418"/>
      <c r="E850" s="418"/>
      <c r="F850" s="418"/>
      <c r="G850" s="418"/>
      <c r="H850" s="418"/>
      <c r="I850" s="418"/>
      <c r="J850" s="419">
        <v>4000020442011</v>
      </c>
      <c r="K850" s="420"/>
      <c r="L850" s="420"/>
      <c r="M850" s="420"/>
      <c r="N850" s="420"/>
      <c r="O850" s="420"/>
      <c r="P850" s="318" t="s">
        <v>766</v>
      </c>
      <c r="Q850" s="319"/>
      <c r="R850" s="319"/>
      <c r="S850" s="319"/>
      <c r="T850" s="319"/>
      <c r="U850" s="319"/>
      <c r="V850" s="319"/>
      <c r="W850" s="319"/>
      <c r="X850" s="319"/>
      <c r="Y850" s="321">
        <v>2.4</v>
      </c>
      <c r="Z850" s="322"/>
      <c r="AA850" s="322"/>
      <c r="AB850" s="323"/>
      <c r="AC850" s="325" t="s">
        <v>373</v>
      </c>
      <c r="AD850" s="326"/>
      <c r="AE850" s="326"/>
      <c r="AF850" s="326"/>
      <c r="AG850" s="326"/>
      <c r="AH850" s="327" t="s">
        <v>771</v>
      </c>
      <c r="AI850" s="328"/>
      <c r="AJ850" s="328"/>
      <c r="AK850" s="328"/>
      <c r="AL850" s="327" t="s">
        <v>771</v>
      </c>
      <c r="AM850" s="328"/>
      <c r="AN850" s="328"/>
      <c r="AO850" s="328"/>
      <c r="AP850" s="324" t="s">
        <v>775</v>
      </c>
      <c r="AQ850" s="324"/>
      <c r="AR850" s="324"/>
      <c r="AS850" s="324"/>
      <c r="AT850" s="324"/>
      <c r="AU850" s="324"/>
      <c r="AV850" s="324"/>
      <c r="AW850" s="324"/>
      <c r="AX850" s="324"/>
      <c r="AY850">
        <f>COUNTA($C$850)</f>
        <v>1</v>
      </c>
    </row>
    <row r="851" spans="1:51" ht="45.75" customHeight="1" x14ac:dyDescent="0.15">
      <c r="A851" s="404">
        <v>7</v>
      </c>
      <c r="B851" s="404">
        <v>1</v>
      </c>
      <c r="C851" s="423" t="s">
        <v>781</v>
      </c>
      <c r="D851" s="418"/>
      <c r="E851" s="418"/>
      <c r="F851" s="418"/>
      <c r="G851" s="418"/>
      <c r="H851" s="418"/>
      <c r="I851" s="418"/>
      <c r="J851" s="419">
        <v>6000020242021</v>
      </c>
      <c r="K851" s="420"/>
      <c r="L851" s="420"/>
      <c r="M851" s="420"/>
      <c r="N851" s="420"/>
      <c r="O851" s="420"/>
      <c r="P851" s="318" t="s">
        <v>766</v>
      </c>
      <c r="Q851" s="319"/>
      <c r="R851" s="319"/>
      <c r="S851" s="319"/>
      <c r="T851" s="319"/>
      <c r="U851" s="319"/>
      <c r="V851" s="319"/>
      <c r="W851" s="319"/>
      <c r="X851" s="319"/>
      <c r="Y851" s="321">
        <v>2.1</v>
      </c>
      <c r="Z851" s="322"/>
      <c r="AA851" s="322"/>
      <c r="AB851" s="323"/>
      <c r="AC851" s="325" t="s">
        <v>373</v>
      </c>
      <c r="AD851" s="326"/>
      <c r="AE851" s="326"/>
      <c r="AF851" s="326"/>
      <c r="AG851" s="326"/>
      <c r="AH851" s="327" t="s">
        <v>702</v>
      </c>
      <c r="AI851" s="328"/>
      <c r="AJ851" s="328"/>
      <c r="AK851" s="328"/>
      <c r="AL851" s="327" t="s">
        <v>702</v>
      </c>
      <c r="AM851" s="328"/>
      <c r="AN851" s="328"/>
      <c r="AO851" s="328"/>
      <c r="AP851" s="324" t="s">
        <v>776</v>
      </c>
      <c r="AQ851" s="324"/>
      <c r="AR851" s="324"/>
      <c r="AS851" s="324"/>
      <c r="AT851" s="324"/>
      <c r="AU851" s="324"/>
      <c r="AV851" s="324"/>
      <c r="AW851" s="324"/>
      <c r="AX851" s="324"/>
      <c r="AY851">
        <f>COUNTA($C$851)</f>
        <v>1</v>
      </c>
    </row>
    <row r="852" spans="1:51" ht="45.75" customHeight="1" x14ac:dyDescent="0.15">
      <c r="A852" s="404">
        <v>8</v>
      </c>
      <c r="B852" s="404">
        <v>1</v>
      </c>
      <c r="C852" s="423" t="s">
        <v>782</v>
      </c>
      <c r="D852" s="418"/>
      <c r="E852" s="418"/>
      <c r="F852" s="418"/>
      <c r="G852" s="418"/>
      <c r="H852" s="418"/>
      <c r="I852" s="418"/>
      <c r="J852" s="419">
        <v>6000020302015</v>
      </c>
      <c r="K852" s="420"/>
      <c r="L852" s="420"/>
      <c r="M852" s="420"/>
      <c r="N852" s="420"/>
      <c r="O852" s="420"/>
      <c r="P852" s="318" t="s">
        <v>766</v>
      </c>
      <c r="Q852" s="319"/>
      <c r="R852" s="319"/>
      <c r="S852" s="319"/>
      <c r="T852" s="319"/>
      <c r="U852" s="319"/>
      <c r="V852" s="319"/>
      <c r="W852" s="319"/>
      <c r="X852" s="319"/>
      <c r="Y852" s="321">
        <v>2</v>
      </c>
      <c r="Z852" s="322"/>
      <c r="AA852" s="322"/>
      <c r="AB852" s="323"/>
      <c r="AC852" s="325" t="s">
        <v>373</v>
      </c>
      <c r="AD852" s="326"/>
      <c r="AE852" s="326"/>
      <c r="AF852" s="326"/>
      <c r="AG852" s="326"/>
      <c r="AH852" s="327" t="s">
        <v>702</v>
      </c>
      <c r="AI852" s="328"/>
      <c r="AJ852" s="328"/>
      <c r="AK852" s="328"/>
      <c r="AL852" s="327" t="s">
        <v>771</v>
      </c>
      <c r="AM852" s="328"/>
      <c r="AN852" s="328"/>
      <c r="AO852" s="328"/>
      <c r="AP852" s="324" t="s">
        <v>774</v>
      </c>
      <c r="AQ852" s="324"/>
      <c r="AR852" s="324"/>
      <c r="AS852" s="324"/>
      <c r="AT852" s="324"/>
      <c r="AU852" s="324"/>
      <c r="AV852" s="324"/>
      <c r="AW852" s="324"/>
      <c r="AX852" s="324"/>
      <c r="AY852">
        <f>COUNTA($C$852)</f>
        <v>1</v>
      </c>
    </row>
    <row r="853" spans="1:51" ht="45.75" customHeight="1" x14ac:dyDescent="0.15">
      <c r="A853" s="404">
        <v>9</v>
      </c>
      <c r="B853" s="404">
        <v>1</v>
      </c>
      <c r="C853" s="423" t="s">
        <v>784</v>
      </c>
      <c r="D853" s="418"/>
      <c r="E853" s="418"/>
      <c r="F853" s="418"/>
      <c r="G853" s="418"/>
      <c r="H853" s="418"/>
      <c r="I853" s="418"/>
      <c r="J853" s="419">
        <v>3000020052019</v>
      </c>
      <c r="K853" s="420"/>
      <c r="L853" s="420"/>
      <c r="M853" s="420"/>
      <c r="N853" s="420"/>
      <c r="O853" s="420"/>
      <c r="P853" s="318" t="s">
        <v>766</v>
      </c>
      <c r="Q853" s="319"/>
      <c r="R853" s="319"/>
      <c r="S853" s="319"/>
      <c r="T853" s="319"/>
      <c r="U853" s="319"/>
      <c r="V853" s="319"/>
      <c r="W853" s="319"/>
      <c r="X853" s="319"/>
      <c r="Y853" s="321">
        <v>2</v>
      </c>
      <c r="Z853" s="322"/>
      <c r="AA853" s="322"/>
      <c r="AB853" s="323"/>
      <c r="AC853" s="325" t="s">
        <v>373</v>
      </c>
      <c r="AD853" s="326"/>
      <c r="AE853" s="326"/>
      <c r="AF853" s="326"/>
      <c r="AG853" s="326"/>
      <c r="AH853" s="327" t="s">
        <v>771</v>
      </c>
      <c r="AI853" s="328"/>
      <c r="AJ853" s="328"/>
      <c r="AK853" s="328"/>
      <c r="AL853" s="327" t="s">
        <v>702</v>
      </c>
      <c r="AM853" s="328"/>
      <c r="AN853" s="328"/>
      <c r="AO853" s="328"/>
      <c r="AP853" s="324" t="s">
        <v>772</v>
      </c>
      <c r="AQ853" s="324"/>
      <c r="AR853" s="324"/>
      <c r="AS853" s="324"/>
      <c r="AT853" s="324"/>
      <c r="AU853" s="324"/>
      <c r="AV853" s="324"/>
      <c r="AW853" s="324"/>
      <c r="AX853" s="324"/>
      <c r="AY853">
        <f>COUNTA($C$853)</f>
        <v>1</v>
      </c>
    </row>
    <row r="854" spans="1:51" ht="45.75" customHeight="1" x14ac:dyDescent="0.15">
      <c r="A854" s="404">
        <v>10</v>
      </c>
      <c r="B854" s="404">
        <v>1</v>
      </c>
      <c r="C854" s="423" t="s">
        <v>783</v>
      </c>
      <c r="D854" s="418"/>
      <c r="E854" s="418"/>
      <c r="F854" s="418"/>
      <c r="G854" s="418"/>
      <c r="H854" s="418"/>
      <c r="I854" s="418"/>
      <c r="J854" s="419">
        <v>6000020271004</v>
      </c>
      <c r="K854" s="420"/>
      <c r="L854" s="420"/>
      <c r="M854" s="420"/>
      <c r="N854" s="420"/>
      <c r="O854" s="420"/>
      <c r="P854" s="318" t="s">
        <v>766</v>
      </c>
      <c r="Q854" s="319"/>
      <c r="R854" s="319"/>
      <c r="S854" s="319"/>
      <c r="T854" s="319"/>
      <c r="U854" s="319"/>
      <c r="V854" s="319"/>
      <c r="W854" s="319"/>
      <c r="X854" s="319"/>
      <c r="Y854" s="321">
        <v>2</v>
      </c>
      <c r="Z854" s="322"/>
      <c r="AA854" s="322"/>
      <c r="AB854" s="323"/>
      <c r="AC854" s="325" t="s">
        <v>373</v>
      </c>
      <c r="AD854" s="326"/>
      <c r="AE854" s="326"/>
      <c r="AF854" s="326"/>
      <c r="AG854" s="326"/>
      <c r="AH854" s="327" t="s">
        <v>702</v>
      </c>
      <c r="AI854" s="328"/>
      <c r="AJ854" s="328"/>
      <c r="AK854" s="328"/>
      <c r="AL854" s="327" t="s">
        <v>771</v>
      </c>
      <c r="AM854" s="328"/>
      <c r="AN854" s="328"/>
      <c r="AO854" s="328"/>
      <c r="AP854" s="324" t="s">
        <v>774</v>
      </c>
      <c r="AQ854" s="324"/>
      <c r="AR854" s="324"/>
      <c r="AS854" s="324"/>
      <c r="AT854" s="324"/>
      <c r="AU854" s="324"/>
      <c r="AV854" s="324"/>
      <c r="AW854" s="324"/>
      <c r="AX854" s="324"/>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8"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8" t="s">
        <v>335</v>
      </c>
      <c r="AD877" s="278"/>
      <c r="AE877" s="278"/>
      <c r="AF877" s="278"/>
      <c r="AG877" s="278"/>
      <c r="AH877" s="348" t="s">
        <v>361</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30" customHeight="1" x14ac:dyDescent="0.15">
      <c r="A878" s="404">
        <v>1</v>
      </c>
      <c r="B878" s="404">
        <v>1</v>
      </c>
      <c r="C878" s="423" t="s">
        <v>843</v>
      </c>
      <c r="D878" s="418"/>
      <c r="E878" s="418"/>
      <c r="F878" s="418"/>
      <c r="G878" s="418"/>
      <c r="H878" s="418"/>
      <c r="I878" s="418"/>
      <c r="J878" s="419">
        <v>6140001007363</v>
      </c>
      <c r="K878" s="420"/>
      <c r="L878" s="420"/>
      <c r="M878" s="420"/>
      <c r="N878" s="420"/>
      <c r="O878" s="420"/>
      <c r="P878" s="424" t="s">
        <v>845</v>
      </c>
      <c r="Q878" s="320"/>
      <c r="R878" s="320"/>
      <c r="S878" s="320"/>
      <c r="T878" s="320"/>
      <c r="U878" s="320"/>
      <c r="V878" s="320"/>
      <c r="W878" s="320"/>
      <c r="X878" s="320"/>
      <c r="Y878" s="321">
        <v>1.8</v>
      </c>
      <c r="Z878" s="322"/>
      <c r="AA878" s="322"/>
      <c r="AB878" s="323"/>
      <c r="AC878" s="325" t="s">
        <v>372</v>
      </c>
      <c r="AD878" s="326"/>
      <c r="AE878" s="326"/>
      <c r="AF878" s="326"/>
      <c r="AG878" s="326"/>
      <c r="AH878" s="421" t="s">
        <v>825</v>
      </c>
      <c r="AI878" s="422"/>
      <c r="AJ878" s="422"/>
      <c r="AK878" s="422"/>
      <c r="AL878" s="329" t="s">
        <v>829</v>
      </c>
      <c r="AM878" s="330"/>
      <c r="AN878" s="330"/>
      <c r="AO878" s="331"/>
      <c r="AP878" s="324" t="s">
        <v>825</v>
      </c>
      <c r="AQ878" s="324"/>
      <c r="AR878" s="324"/>
      <c r="AS878" s="324"/>
      <c r="AT878" s="324"/>
      <c r="AU878" s="324"/>
      <c r="AV878" s="324"/>
      <c r="AW878" s="324"/>
      <c r="AX878" s="324"/>
      <c r="AY878">
        <f t="shared" si="118"/>
        <v>1</v>
      </c>
    </row>
    <row r="879" spans="1:51" ht="30" customHeight="1" x14ac:dyDescent="0.15">
      <c r="A879" s="404">
        <v>2</v>
      </c>
      <c r="B879" s="404">
        <v>1</v>
      </c>
      <c r="C879" s="423" t="s">
        <v>844</v>
      </c>
      <c r="D879" s="418"/>
      <c r="E879" s="418"/>
      <c r="F879" s="418"/>
      <c r="G879" s="418"/>
      <c r="H879" s="418"/>
      <c r="I879" s="418"/>
      <c r="J879" s="419">
        <v>6040001004783</v>
      </c>
      <c r="K879" s="420"/>
      <c r="L879" s="420"/>
      <c r="M879" s="420"/>
      <c r="N879" s="420"/>
      <c r="O879" s="420"/>
      <c r="P879" s="424" t="s">
        <v>846</v>
      </c>
      <c r="Q879" s="320"/>
      <c r="R879" s="320"/>
      <c r="S879" s="320"/>
      <c r="T879" s="320"/>
      <c r="U879" s="320"/>
      <c r="V879" s="320"/>
      <c r="W879" s="320"/>
      <c r="X879" s="320"/>
      <c r="Y879" s="321">
        <v>1</v>
      </c>
      <c r="Z879" s="322"/>
      <c r="AA879" s="322"/>
      <c r="AB879" s="323"/>
      <c r="AC879" s="325" t="s">
        <v>372</v>
      </c>
      <c r="AD879" s="326"/>
      <c r="AE879" s="326"/>
      <c r="AF879" s="326"/>
      <c r="AG879" s="326"/>
      <c r="AH879" s="421" t="s">
        <v>825</v>
      </c>
      <c r="AI879" s="422"/>
      <c r="AJ879" s="422"/>
      <c r="AK879" s="422"/>
      <c r="AL879" s="329" t="s">
        <v>830</v>
      </c>
      <c r="AM879" s="330"/>
      <c r="AN879" s="330"/>
      <c r="AO879" s="331"/>
      <c r="AP879" s="324" t="s">
        <v>825</v>
      </c>
      <c r="AQ879" s="324"/>
      <c r="AR879" s="324"/>
      <c r="AS879" s="324"/>
      <c r="AT879" s="324"/>
      <c r="AU879" s="324"/>
      <c r="AV879" s="324"/>
      <c r="AW879" s="324"/>
      <c r="AX879" s="324"/>
      <c r="AY879">
        <f>COUNTA($C$879)</f>
        <v>1</v>
      </c>
    </row>
    <row r="880" spans="1:51" ht="30" customHeight="1" x14ac:dyDescent="0.15">
      <c r="A880" s="404">
        <v>3</v>
      </c>
      <c r="B880" s="404">
        <v>1</v>
      </c>
      <c r="C880" s="423" t="s">
        <v>850</v>
      </c>
      <c r="D880" s="418"/>
      <c r="E880" s="418"/>
      <c r="F880" s="418"/>
      <c r="G880" s="418"/>
      <c r="H880" s="418"/>
      <c r="I880" s="418"/>
      <c r="J880" s="419">
        <v>3140001019873</v>
      </c>
      <c r="K880" s="420"/>
      <c r="L880" s="420"/>
      <c r="M880" s="420"/>
      <c r="N880" s="420"/>
      <c r="O880" s="420"/>
      <c r="P880" s="424" t="s">
        <v>860</v>
      </c>
      <c r="Q880" s="320"/>
      <c r="R880" s="320"/>
      <c r="S880" s="320"/>
      <c r="T880" s="320"/>
      <c r="U880" s="320"/>
      <c r="V880" s="320"/>
      <c r="W880" s="320"/>
      <c r="X880" s="320"/>
      <c r="Y880" s="321">
        <v>0.8</v>
      </c>
      <c r="Z880" s="322"/>
      <c r="AA880" s="322"/>
      <c r="AB880" s="323"/>
      <c r="AC880" s="325" t="s">
        <v>372</v>
      </c>
      <c r="AD880" s="326"/>
      <c r="AE880" s="326"/>
      <c r="AF880" s="326"/>
      <c r="AG880" s="326"/>
      <c r="AH880" s="327" t="s">
        <v>826</v>
      </c>
      <c r="AI880" s="328"/>
      <c r="AJ880" s="328"/>
      <c r="AK880" s="328"/>
      <c r="AL880" s="329" t="s">
        <v>825</v>
      </c>
      <c r="AM880" s="330"/>
      <c r="AN880" s="330"/>
      <c r="AO880" s="331"/>
      <c r="AP880" s="324" t="s">
        <v>852</v>
      </c>
      <c r="AQ880" s="324"/>
      <c r="AR880" s="324"/>
      <c r="AS880" s="324"/>
      <c r="AT880" s="324"/>
      <c r="AU880" s="324"/>
      <c r="AV880" s="324"/>
      <c r="AW880" s="324"/>
      <c r="AX880" s="324"/>
      <c r="AY880">
        <f>COUNTA($C$880)</f>
        <v>1</v>
      </c>
    </row>
    <row r="881" spans="1:51" ht="30" customHeight="1" x14ac:dyDescent="0.15">
      <c r="A881" s="404">
        <v>4</v>
      </c>
      <c r="B881" s="404">
        <v>1</v>
      </c>
      <c r="C881" s="423" t="s">
        <v>851</v>
      </c>
      <c r="D881" s="418"/>
      <c r="E881" s="418"/>
      <c r="F881" s="418"/>
      <c r="G881" s="418"/>
      <c r="H881" s="418"/>
      <c r="I881" s="418"/>
      <c r="J881" s="419">
        <v>2020001030067</v>
      </c>
      <c r="K881" s="420"/>
      <c r="L881" s="420"/>
      <c r="M881" s="420"/>
      <c r="N881" s="420"/>
      <c r="O881" s="420"/>
      <c r="P881" s="424" t="s">
        <v>846</v>
      </c>
      <c r="Q881" s="320"/>
      <c r="R881" s="320"/>
      <c r="S881" s="320"/>
      <c r="T881" s="320"/>
      <c r="U881" s="320"/>
      <c r="V881" s="320"/>
      <c r="W881" s="320"/>
      <c r="X881" s="320"/>
      <c r="Y881" s="321">
        <v>0.7</v>
      </c>
      <c r="Z881" s="322"/>
      <c r="AA881" s="322"/>
      <c r="AB881" s="323"/>
      <c r="AC881" s="325" t="s">
        <v>372</v>
      </c>
      <c r="AD881" s="326"/>
      <c r="AE881" s="326"/>
      <c r="AF881" s="326"/>
      <c r="AG881" s="326"/>
      <c r="AH881" s="327" t="s">
        <v>825</v>
      </c>
      <c r="AI881" s="328"/>
      <c r="AJ881" s="328"/>
      <c r="AK881" s="328"/>
      <c r="AL881" s="329" t="s">
        <v>825</v>
      </c>
      <c r="AM881" s="330"/>
      <c r="AN881" s="330"/>
      <c r="AO881" s="331"/>
      <c r="AP881" s="324" t="s">
        <v>832</v>
      </c>
      <c r="AQ881" s="324"/>
      <c r="AR881" s="324"/>
      <c r="AS881" s="324"/>
      <c r="AT881" s="324"/>
      <c r="AU881" s="324"/>
      <c r="AV881" s="324"/>
      <c r="AW881" s="324"/>
      <c r="AX881" s="324"/>
      <c r="AY881">
        <f>COUNTA($C$881)</f>
        <v>1</v>
      </c>
    </row>
    <row r="882" spans="1:51" ht="30" customHeight="1" x14ac:dyDescent="0.15">
      <c r="A882" s="404">
        <v>5</v>
      </c>
      <c r="B882" s="404">
        <v>1</v>
      </c>
      <c r="C882" s="423" t="s">
        <v>858</v>
      </c>
      <c r="D882" s="418"/>
      <c r="E882" s="418"/>
      <c r="F882" s="418"/>
      <c r="G882" s="418"/>
      <c r="H882" s="418"/>
      <c r="I882" s="418"/>
      <c r="J882" s="419">
        <v>2320002005748</v>
      </c>
      <c r="K882" s="420"/>
      <c r="L882" s="420"/>
      <c r="M882" s="420"/>
      <c r="N882" s="420"/>
      <c r="O882" s="420"/>
      <c r="P882" s="424" t="s">
        <v>847</v>
      </c>
      <c r="Q882" s="320"/>
      <c r="R882" s="320"/>
      <c r="S882" s="320"/>
      <c r="T882" s="320"/>
      <c r="U882" s="320"/>
      <c r="V882" s="320"/>
      <c r="W882" s="320"/>
      <c r="X882" s="320"/>
      <c r="Y882" s="321">
        <v>0.5</v>
      </c>
      <c r="Z882" s="322"/>
      <c r="AA882" s="322"/>
      <c r="AB882" s="323"/>
      <c r="AC882" s="325" t="s">
        <v>372</v>
      </c>
      <c r="AD882" s="326"/>
      <c r="AE882" s="326"/>
      <c r="AF882" s="326"/>
      <c r="AG882" s="326"/>
      <c r="AH882" s="327" t="s">
        <v>826</v>
      </c>
      <c r="AI882" s="328"/>
      <c r="AJ882" s="328"/>
      <c r="AK882" s="328"/>
      <c r="AL882" s="329" t="s">
        <v>827</v>
      </c>
      <c r="AM882" s="330"/>
      <c r="AN882" s="330"/>
      <c r="AO882" s="331"/>
      <c r="AP882" s="324" t="s">
        <v>825</v>
      </c>
      <c r="AQ882" s="324"/>
      <c r="AR882" s="324"/>
      <c r="AS882" s="324"/>
      <c r="AT882" s="324"/>
      <c r="AU882" s="324"/>
      <c r="AV882" s="324"/>
      <c r="AW882" s="324"/>
      <c r="AX882" s="324"/>
      <c r="AY882">
        <f>COUNTA($C$882)</f>
        <v>1</v>
      </c>
    </row>
    <row r="883" spans="1:51" ht="30" customHeight="1" x14ac:dyDescent="0.15">
      <c r="A883" s="404">
        <v>6</v>
      </c>
      <c r="B883" s="404">
        <v>1</v>
      </c>
      <c r="C883" s="423" t="s">
        <v>853</v>
      </c>
      <c r="D883" s="418"/>
      <c r="E883" s="418"/>
      <c r="F883" s="418"/>
      <c r="G883" s="418"/>
      <c r="H883" s="418"/>
      <c r="I883" s="418"/>
      <c r="J883" s="419">
        <v>7180005002760</v>
      </c>
      <c r="K883" s="420"/>
      <c r="L883" s="420"/>
      <c r="M883" s="420"/>
      <c r="N883" s="420"/>
      <c r="O883" s="420"/>
      <c r="P883" s="424" t="s">
        <v>869</v>
      </c>
      <c r="Q883" s="320"/>
      <c r="R883" s="320"/>
      <c r="S883" s="320"/>
      <c r="T883" s="320"/>
      <c r="U883" s="320"/>
      <c r="V883" s="320"/>
      <c r="W883" s="320"/>
      <c r="X883" s="320"/>
      <c r="Y883" s="321">
        <v>0.3</v>
      </c>
      <c r="Z883" s="322"/>
      <c r="AA883" s="322"/>
      <c r="AB883" s="323"/>
      <c r="AC883" s="325" t="s">
        <v>372</v>
      </c>
      <c r="AD883" s="326"/>
      <c r="AE883" s="326"/>
      <c r="AF883" s="326"/>
      <c r="AG883" s="326"/>
      <c r="AH883" s="327" t="s">
        <v>825</v>
      </c>
      <c r="AI883" s="328"/>
      <c r="AJ883" s="328"/>
      <c r="AK883" s="328"/>
      <c r="AL883" s="329" t="s">
        <v>828</v>
      </c>
      <c r="AM883" s="330"/>
      <c r="AN883" s="330"/>
      <c r="AO883" s="331"/>
      <c r="AP883" s="324" t="s">
        <v>827</v>
      </c>
      <c r="AQ883" s="324"/>
      <c r="AR883" s="324"/>
      <c r="AS883" s="324"/>
      <c r="AT883" s="324"/>
      <c r="AU883" s="324"/>
      <c r="AV883" s="324"/>
      <c r="AW883" s="324"/>
      <c r="AX883" s="324"/>
      <c r="AY883">
        <f>COUNTA($C$883)</f>
        <v>1</v>
      </c>
    </row>
    <row r="884" spans="1:51" ht="30" customHeight="1" x14ac:dyDescent="0.15">
      <c r="A884" s="404">
        <v>7</v>
      </c>
      <c r="B884" s="404">
        <v>1</v>
      </c>
      <c r="C884" s="423" t="s">
        <v>868</v>
      </c>
      <c r="D884" s="418"/>
      <c r="E884" s="418"/>
      <c r="F884" s="418"/>
      <c r="G884" s="418"/>
      <c r="H884" s="418"/>
      <c r="I884" s="418"/>
      <c r="J884" s="419">
        <v>5200001003514</v>
      </c>
      <c r="K884" s="420"/>
      <c r="L884" s="420"/>
      <c r="M884" s="420"/>
      <c r="N884" s="420"/>
      <c r="O884" s="420"/>
      <c r="P884" s="424" t="s">
        <v>870</v>
      </c>
      <c r="Q884" s="320"/>
      <c r="R884" s="320"/>
      <c r="S884" s="320"/>
      <c r="T884" s="320"/>
      <c r="U884" s="320"/>
      <c r="V884" s="320"/>
      <c r="W884" s="320"/>
      <c r="X884" s="320"/>
      <c r="Y884" s="321">
        <v>0.2</v>
      </c>
      <c r="Z884" s="322"/>
      <c r="AA884" s="322"/>
      <c r="AB884" s="323"/>
      <c r="AC884" s="325" t="s">
        <v>372</v>
      </c>
      <c r="AD884" s="326"/>
      <c r="AE884" s="326"/>
      <c r="AF884" s="326"/>
      <c r="AG884" s="326"/>
      <c r="AH884" s="327" t="s">
        <v>827</v>
      </c>
      <c r="AI884" s="328"/>
      <c r="AJ884" s="328"/>
      <c r="AK884" s="328"/>
      <c r="AL884" s="329" t="s">
        <v>825</v>
      </c>
      <c r="AM884" s="330"/>
      <c r="AN884" s="330"/>
      <c r="AO884" s="331"/>
      <c r="AP884" s="324" t="s">
        <v>825</v>
      </c>
      <c r="AQ884" s="324"/>
      <c r="AR884" s="324"/>
      <c r="AS884" s="324"/>
      <c r="AT884" s="324"/>
      <c r="AU884" s="324"/>
      <c r="AV884" s="324"/>
      <c r="AW884" s="324"/>
      <c r="AX884" s="324"/>
      <c r="AY884">
        <f>COUNTA($C$884)</f>
        <v>1</v>
      </c>
    </row>
    <row r="885" spans="1:51" ht="30" customHeight="1" x14ac:dyDescent="0.15">
      <c r="A885" s="404">
        <v>8</v>
      </c>
      <c r="B885" s="404">
        <v>1</v>
      </c>
      <c r="C885" s="423" t="s">
        <v>854</v>
      </c>
      <c r="D885" s="418"/>
      <c r="E885" s="418"/>
      <c r="F885" s="418"/>
      <c r="G885" s="418"/>
      <c r="H885" s="418"/>
      <c r="I885" s="418"/>
      <c r="J885" s="419">
        <v>2010001016678</v>
      </c>
      <c r="K885" s="420"/>
      <c r="L885" s="420"/>
      <c r="M885" s="420"/>
      <c r="N885" s="420"/>
      <c r="O885" s="420"/>
      <c r="P885" s="424" t="s">
        <v>855</v>
      </c>
      <c r="Q885" s="320"/>
      <c r="R885" s="320"/>
      <c r="S885" s="320"/>
      <c r="T885" s="320"/>
      <c r="U885" s="320"/>
      <c r="V885" s="320"/>
      <c r="W885" s="320"/>
      <c r="X885" s="320"/>
      <c r="Y885" s="321">
        <v>0.2</v>
      </c>
      <c r="Z885" s="322"/>
      <c r="AA885" s="322"/>
      <c r="AB885" s="323"/>
      <c r="AC885" s="325" t="s">
        <v>372</v>
      </c>
      <c r="AD885" s="326"/>
      <c r="AE885" s="326"/>
      <c r="AF885" s="326"/>
      <c r="AG885" s="326"/>
      <c r="AH885" s="327" t="s">
        <v>825</v>
      </c>
      <c r="AI885" s="328"/>
      <c r="AJ885" s="328"/>
      <c r="AK885" s="328"/>
      <c r="AL885" s="329" t="s">
        <v>831</v>
      </c>
      <c r="AM885" s="330"/>
      <c r="AN885" s="330"/>
      <c r="AO885" s="331"/>
      <c r="AP885" s="324" t="s">
        <v>825</v>
      </c>
      <c r="AQ885" s="324"/>
      <c r="AR885" s="324"/>
      <c r="AS885" s="324"/>
      <c r="AT885" s="324"/>
      <c r="AU885" s="324"/>
      <c r="AV885" s="324"/>
      <c r="AW885" s="324"/>
      <c r="AX885" s="324"/>
      <c r="AY885">
        <f>COUNTA($C$885)</f>
        <v>1</v>
      </c>
    </row>
    <row r="886" spans="1:51" ht="30" customHeight="1" x14ac:dyDescent="0.15">
      <c r="A886" s="404">
        <v>9</v>
      </c>
      <c r="B886" s="404">
        <v>1</v>
      </c>
      <c r="C886" s="423" t="s">
        <v>859</v>
      </c>
      <c r="D886" s="418"/>
      <c r="E886" s="418"/>
      <c r="F886" s="418"/>
      <c r="G886" s="418"/>
      <c r="H886" s="418"/>
      <c r="I886" s="418"/>
      <c r="J886" s="419">
        <v>9230001002749</v>
      </c>
      <c r="K886" s="420"/>
      <c r="L886" s="420"/>
      <c r="M886" s="420"/>
      <c r="N886" s="420"/>
      <c r="O886" s="420"/>
      <c r="P886" s="424" t="s">
        <v>863</v>
      </c>
      <c r="Q886" s="320"/>
      <c r="R886" s="320"/>
      <c r="S886" s="320"/>
      <c r="T886" s="320"/>
      <c r="U886" s="320"/>
      <c r="V886" s="320"/>
      <c r="W886" s="320"/>
      <c r="X886" s="320"/>
      <c r="Y886" s="321">
        <v>0.1</v>
      </c>
      <c r="Z886" s="322"/>
      <c r="AA886" s="322"/>
      <c r="AB886" s="323"/>
      <c r="AC886" s="325" t="s">
        <v>372</v>
      </c>
      <c r="AD886" s="326"/>
      <c r="AE886" s="326"/>
      <c r="AF886" s="326"/>
      <c r="AG886" s="326"/>
      <c r="AH886" s="327" t="s">
        <v>828</v>
      </c>
      <c r="AI886" s="328"/>
      <c r="AJ886" s="328"/>
      <c r="AK886" s="328"/>
      <c r="AL886" s="329" t="s">
        <v>825</v>
      </c>
      <c r="AM886" s="330"/>
      <c r="AN886" s="330"/>
      <c r="AO886" s="331"/>
      <c r="AP886" s="324" t="s">
        <v>852</v>
      </c>
      <c r="AQ886" s="324"/>
      <c r="AR886" s="324"/>
      <c r="AS886" s="324"/>
      <c r="AT886" s="324"/>
      <c r="AU886" s="324"/>
      <c r="AV886" s="324"/>
      <c r="AW886" s="324"/>
      <c r="AX886" s="324"/>
      <c r="AY886">
        <f>COUNTA($C$886)</f>
        <v>1</v>
      </c>
    </row>
    <row r="887" spans="1:51" ht="30" customHeight="1" x14ac:dyDescent="0.15">
      <c r="A887" s="404">
        <v>10</v>
      </c>
      <c r="B887" s="404">
        <v>1</v>
      </c>
      <c r="C887" s="423" t="s">
        <v>856</v>
      </c>
      <c r="D887" s="418"/>
      <c r="E887" s="418"/>
      <c r="F887" s="418"/>
      <c r="G887" s="418"/>
      <c r="H887" s="418"/>
      <c r="I887" s="418"/>
      <c r="J887" s="419">
        <v>8240001018638</v>
      </c>
      <c r="K887" s="420"/>
      <c r="L887" s="420"/>
      <c r="M887" s="420"/>
      <c r="N887" s="420"/>
      <c r="O887" s="420"/>
      <c r="P887" s="424" t="s">
        <v>857</v>
      </c>
      <c r="Q887" s="320"/>
      <c r="R887" s="320"/>
      <c r="S887" s="320"/>
      <c r="T887" s="320"/>
      <c r="U887" s="320"/>
      <c r="V887" s="320"/>
      <c r="W887" s="320"/>
      <c r="X887" s="320"/>
      <c r="Y887" s="321">
        <v>0.1</v>
      </c>
      <c r="Z887" s="322"/>
      <c r="AA887" s="322"/>
      <c r="AB887" s="323"/>
      <c r="AC887" s="325" t="s">
        <v>372</v>
      </c>
      <c r="AD887" s="326"/>
      <c r="AE887" s="326"/>
      <c r="AF887" s="326"/>
      <c r="AG887" s="326"/>
      <c r="AH887" s="327" t="s">
        <v>825</v>
      </c>
      <c r="AI887" s="328"/>
      <c r="AJ887" s="328"/>
      <c r="AK887" s="328"/>
      <c r="AL887" s="329" t="s">
        <v>828</v>
      </c>
      <c r="AM887" s="330"/>
      <c r="AN887" s="330"/>
      <c r="AO887" s="331"/>
      <c r="AP887" s="324" t="s">
        <v>828</v>
      </c>
      <c r="AQ887" s="324"/>
      <c r="AR887" s="324"/>
      <c r="AS887" s="324"/>
      <c r="AT887" s="324"/>
      <c r="AU887" s="324"/>
      <c r="AV887" s="324"/>
      <c r="AW887" s="324"/>
      <c r="AX887" s="324"/>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8.5" customHeight="1" x14ac:dyDescent="0.15">
      <c r="A910" s="350"/>
      <c r="B910" s="350"/>
      <c r="C910" s="350" t="s">
        <v>26</v>
      </c>
      <c r="D910" s="350"/>
      <c r="E910" s="350"/>
      <c r="F910" s="350"/>
      <c r="G910" s="350"/>
      <c r="H910" s="350"/>
      <c r="I910" s="350"/>
      <c r="J910" s="278"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8" t="s">
        <v>335</v>
      </c>
      <c r="AD910" s="278"/>
      <c r="AE910" s="278"/>
      <c r="AF910" s="278"/>
      <c r="AG910" s="278"/>
      <c r="AH910" s="348" t="s">
        <v>361</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60" customHeight="1" x14ac:dyDescent="0.15">
      <c r="A911" s="404">
        <v>1</v>
      </c>
      <c r="B911" s="404">
        <v>1</v>
      </c>
      <c r="C911" s="423" t="s">
        <v>833</v>
      </c>
      <c r="D911" s="418"/>
      <c r="E911" s="418"/>
      <c r="F911" s="418"/>
      <c r="G911" s="418"/>
      <c r="H911" s="418"/>
      <c r="I911" s="418"/>
      <c r="J911" s="419">
        <v>9010005016577</v>
      </c>
      <c r="K911" s="420"/>
      <c r="L911" s="420"/>
      <c r="M911" s="420"/>
      <c r="N911" s="420"/>
      <c r="O911" s="420"/>
      <c r="P911" s="424" t="s">
        <v>834</v>
      </c>
      <c r="Q911" s="320"/>
      <c r="R911" s="320"/>
      <c r="S911" s="320"/>
      <c r="T911" s="320"/>
      <c r="U911" s="320"/>
      <c r="V911" s="320"/>
      <c r="W911" s="320"/>
      <c r="X911" s="320"/>
      <c r="Y911" s="321">
        <v>89.6</v>
      </c>
      <c r="Z911" s="322"/>
      <c r="AA911" s="322"/>
      <c r="AB911" s="323"/>
      <c r="AC911" s="325" t="s">
        <v>373</v>
      </c>
      <c r="AD911" s="326"/>
      <c r="AE911" s="326"/>
      <c r="AF911" s="326"/>
      <c r="AG911" s="326"/>
      <c r="AH911" s="421" t="s">
        <v>827</v>
      </c>
      <c r="AI911" s="422"/>
      <c r="AJ911" s="422"/>
      <c r="AK911" s="422"/>
      <c r="AL911" s="329" t="s">
        <v>825</v>
      </c>
      <c r="AM911" s="330"/>
      <c r="AN911" s="330"/>
      <c r="AO911" s="331"/>
      <c r="AP911" s="324" t="s">
        <v>825</v>
      </c>
      <c r="AQ911" s="324"/>
      <c r="AR911" s="324"/>
      <c r="AS911" s="324"/>
      <c r="AT911" s="324"/>
      <c r="AU911" s="324"/>
      <c r="AV911" s="324"/>
      <c r="AW911" s="324"/>
      <c r="AX911" s="324"/>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8"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8" t="s">
        <v>335</v>
      </c>
      <c r="AD943" s="278"/>
      <c r="AE943" s="278"/>
      <c r="AF943" s="278"/>
      <c r="AG943" s="278"/>
      <c r="AH943" s="348" t="s">
        <v>361</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821</v>
      </c>
      <c r="D944" s="418"/>
      <c r="E944" s="418"/>
      <c r="F944" s="418"/>
      <c r="G944" s="418"/>
      <c r="H944" s="418"/>
      <c r="I944" s="418"/>
      <c r="J944" s="419">
        <v>7010001077022</v>
      </c>
      <c r="K944" s="420"/>
      <c r="L944" s="420"/>
      <c r="M944" s="420"/>
      <c r="N944" s="420"/>
      <c r="O944" s="420"/>
      <c r="P944" s="424" t="s">
        <v>835</v>
      </c>
      <c r="Q944" s="320"/>
      <c r="R944" s="320"/>
      <c r="S944" s="320"/>
      <c r="T944" s="320"/>
      <c r="U944" s="320"/>
      <c r="V944" s="320"/>
      <c r="W944" s="320"/>
      <c r="X944" s="320"/>
      <c r="Y944" s="321">
        <v>10.9</v>
      </c>
      <c r="Z944" s="322"/>
      <c r="AA944" s="322"/>
      <c r="AB944" s="323"/>
      <c r="AC944" s="325" t="s">
        <v>366</v>
      </c>
      <c r="AD944" s="326"/>
      <c r="AE944" s="326"/>
      <c r="AF944" s="326"/>
      <c r="AG944" s="326"/>
      <c r="AH944" s="421">
        <v>1</v>
      </c>
      <c r="AI944" s="422"/>
      <c r="AJ944" s="422"/>
      <c r="AK944" s="422"/>
      <c r="AL944" s="329">
        <v>88</v>
      </c>
      <c r="AM944" s="330"/>
      <c r="AN944" s="330"/>
      <c r="AO944" s="331"/>
      <c r="AP944" s="324" t="s">
        <v>848</v>
      </c>
      <c r="AQ944" s="324"/>
      <c r="AR944" s="324"/>
      <c r="AS944" s="324"/>
      <c r="AT944" s="324"/>
      <c r="AU944" s="324"/>
      <c r="AV944" s="324"/>
      <c r="AW944" s="324"/>
      <c r="AX944" s="324"/>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8"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8" t="s">
        <v>335</v>
      </c>
      <c r="AD976" s="278"/>
      <c r="AE976" s="278"/>
      <c r="AF976" s="278"/>
      <c r="AG976" s="278"/>
      <c r="AH976" s="348" t="s">
        <v>361</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1</v>
      </c>
    </row>
    <row r="977" spans="1:51" ht="46.5" customHeight="1" x14ac:dyDescent="0.15">
      <c r="A977" s="404">
        <v>1</v>
      </c>
      <c r="B977" s="404">
        <v>1</v>
      </c>
      <c r="C977" s="423" t="s">
        <v>820</v>
      </c>
      <c r="D977" s="418"/>
      <c r="E977" s="418"/>
      <c r="F977" s="418"/>
      <c r="G977" s="418"/>
      <c r="H977" s="418"/>
      <c r="I977" s="418"/>
      <c r="J977" s="419">
        <v>3010001135279</v>
      </c>
      <c r="K977" s="420"/>
      <c r="L977" s="420"/>
      <c r="M977" s="420"/>
      <c r="N977" s="420"/>
      <c r="O977" s="420"/>
      <c r="P977" s="424" t="s">
        <v>836</v>
      </c>
      <c r="Q977" s="320"/>
      <c r="R977" s="320"/>
      <c r="S977" s="320"/>
      <c r="T977" s="320"/>
      <c r="U977" s="320"/>
      <c r="V977" s="320"/>
      <c r="W977" s="320"/>
      <c r="X977" s="320"/>
      <c r="Y977" s="321">
        <v>25.8</v>
      </c>
      <c r="Z977" s="322"/>
      <c r="AA977" s="322"/>
      <c r="AB977" s="323"/>
      <c r="AC977" s="325" t="s">
        <v>373</v>
      </c>
      <c r="AD977" s="326"/>
      <c r="AE977" s="326"/>
      <c r="AF977" s="326"/>
      <c r="AG977" s="326"/>
      <c r="AH977" s="421" t="s">
        <v>822</v>
      </c>
      <c r="AI977" s="422"/>
      <c r="AJ977" s="422"/>
      <c r="AK977" s="422"/>
      <c r="AL977" s="329" t="s">
        <v>823</v>
      </c>
      <c r="AM977" s="330"/>
      <c r="AN977" s="330"/>
      <c r="AO977" s="331"/>
      <c r="AP977" s="324" t="s">
        <v>824</v>
      </c>
      <c r="AQ977" s="324"/>
      <c r="AR977" s="324"/>
      <c r="AS977" s="324"/>
      <c r="AT977" s="324"/>
      <c r="AU977" s="324"/>
      <c r="AV977" s="324"/>
      <c r="AW977" s="324"/>
      <c r="AX977" s="324"/>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8" t="s">
        <v>335</v>
      </c>
      <c r="AD1009" s="278"/>
      <c r="AE1009" s="278"/>
      <c r="AF1009" s="278"/>
      <c r="AG1009" s="278"/>
      <c r="AH1009" s="348" t="s">
        <v>361</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8" t="s">
        <v>335</v>
      </c>
      <c r="AD1042" s="278"/>
      <c r="AE1042" s="278"/>
      <c r="AF1042" s="278"/>
      <c r="AG1042" s="278"/>
      <c r="AH1042" s="348" t="s">
        <v>361</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8" t="s">
        <v>335</v>
      </c>
      <c r="AD1075" s="278"/>
      <c r="AE1075" s="278"/>
      <c r="AF1075" s="278"/>
      <c r="AG1075" s="278"/>
      <c r="AH1075" s="348" t="s">
        <v>361</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7" t="s">
        <v>326</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341</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263</v>
      </c>
      <c r="D1109" s="890"/>
      <c r="E1109" s="278" t="s">
        <v>262</v>
      </c>
      <c r="F1109" s="890"/>
      <c r="G1109" s="890"/>
      <c r="H1109" s="890"/>
      <c r="I1109" s="890"/>
      <c r="J1109" s="278" t="s">
        <v>297</v>
      </c>
      <c r="K1109" s="278"/>
      <c r="L1109" s="278"/>
      <c r="M1109" s="278"/>
      <c r="N1109" s="278"/>
      <c r="O1109" s="278"/>
      <c r="P1109" s="348" t="s">
        <v>27</v>
      </c>
      <c r="Q1109" s="348"/>
      <c r="R1109" s="348"/>
      <c r="S1109" s="348"/>
      <c r="T1109" s="348"/>
      <c r="U1109" s="348"/>
      <c r="V1109" s="348"/>
      <c r="W1109" s="348"/>
      <c r="X1109" s="348"/>
      <c r="Y1109" s="278" t="s">
        <v>299</v>
      </c>
      <c r="Z1109" s="890"/>
      <c r="AA1109" s="890"/>
      <c r="AB1109" s="890"/>
      <c r="AC1109" s="278" t="s">
        <v>245</v>
      </c>
      <c r="AD1109" s="278"/>
      <c r="AE1109" s="278"/>
      <c r="AF1109" s="278"/>
      <c r="AG1109" s="278"/>
      <c r="AH1109" s="348" t="s">
        <v>258</v>
      </c>
      <c r="AI1109" s="349"/>
      <c r="AJ1109" s="349"/>
      <c r="AK1109" s="349"/>
      <c r="AL1109" s="349" t="s">
        <v>21</v>
      </c>
      <c r="AM1109" s="349"/>
      <c r="AN1109" s="349"/>
      <c r="AO1109" s="893"/>
      <c r="AP1109" s="426" t="s">
        <v>327</v>
      </c>
      <c r="AQ1109" s="426"/>
      <c r="AR1109" s="426"/>
      <c r="AS1109" s="426"/>
      <c r="AT1109" s="426"/>
      <c r="AU1109" s="426"/>
      <c r="AV1109" s="426"/>
      <c r="AW1109" s="426"/>
      <c r="AX1109" s="426"/>
    </row>
    <row r="1110" spans="1:51" ht="30" customHeight="1" x14ac:dyDescent="0.15">
      <c r="A1110" s="404">
        <v>1</v>
      </c>
      <c r="B1110" s="404">
        <v>1</v>
      </c>
      <c r="C1110" s="892"/>
      <c r="D1110" s="892"/>
      <c r="E1110" s="263" t="s">
        <v>804</v>
      </c>
      <c r="F1110" s="891"/>
      <c r="G1110" s="891"/>
      <c r="H1110" s="891"/>
      <c r="I1110" s="891"/>
      <c r="J1110" s="419" t="s">
        <v>791</v>
      </c>
      <c r="K1110" s="420"/>
      <c r="L1110" s="420"/>
      <c r="M1110" s="420"/>
      <c r="N1110" s="420"/>
      <c r="O1110" s="420"/>
      <c r="P1110" s="424" t="s">
        <v>805</v>
      </c>
      <c r="Q1110" s="320"/>
      <c r="R1110" s="320"/>
      <c r="S1110" s="320"/>
      <c r="T1110" s="320"/>
      <c r="U1110" s="320"/>
      <c r="V1110" s="320"/>
      <c r="W1110" s="320"/>
      <c r="X1110" s="320"/>
      <c r="Y1110" s="321" t="s">
        <v>791</v>
      </c>
      <c r="Z1110" s="322"/>
      <c r="AA1110" s="322"/>
      <c r="AB1110" s="323"/>
      <c r="AC1110" s="325"/>
      <c r="AD1110" s="326"/>
      <c r="AE1110" s="326"/>
      <c r="AF1110" s="326"/>
      <c r="AG1110" s="326"/>
      <c r="AH1110" s="327" t="s">
        <v>791</v>
      </c>
      <c r="AI1110" s="328"/>
      <c r="AJ1110" s="328"/>
      <c r="AK1110" s="328"/>
      <c r="AL1110" s="329" t="s">
        <v>806</v>
      </c>
      <c r="AM1110" s="330"/>
      <c r="AN1110" s="330"/>
      <c r="AO1110" s="331"/>
      <c r="AP1110" s="324" t="s">
        <v>791</v>
      </c>
      <c r="AQ1110" s="324"/>
      <c r="AR1110" s="324"/>
      <c r="AS1110" s="324"/>
      <c r="AT1110" s="324"/>
      <c r="AU1110" s="324"/>
      <c r="AV1110" s="324"/>
      <c r="AW1110" s="324"/>
      <c r="AX1110" s="324"/>
    </row>
    <row r="1111" spans="1:51" ht="30" hidden="1" customHeight="1" x14ac:dyDescent="0.15">
      <c r="A1111" s="404">
        <v>2</v>
      </c>
      <c r="B1111" s="404">
        <v>1</v>
      </c>
      <c r="C1111" s="892"/>
      <c r="D1111" s="892"/>
      <c r="E1111" s="891"/>
      <c r="F1111" s="891"/>
      <c r="G1111" s="891"/>
      <c r="H1111" s="891"/>
      <c r="I1111" s="891"/>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2"/>
      <c r="D1112" s="892"/>
      <c r="E1112" s="891"/>
      <c r="F1112" s="891"/>
      <c r="G1112" s="891"/>
      <c r="H1112" s="891"/>
      <c r="I1112" s="891"/>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2"/>
      <c r="D1113" s="892"/>
      <c r="E1113" s="891"/>
      <c r="F1113" s="891"/>
      <c r="G1113" s="891"/>
      <c r="H1113" s="891"/>
      <c r="I1113" s="891"/>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2"/>
      <c r="D1114" s="892"/>
      <c r="E1114" s="891"/>
      <c r="F1114" s="891"/>
      <c r="G1114" s="891"/>
      <c r="H1114" s="891"/>
      <c r="I1114" s="891"/>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2"/>
      <c r="D1115" s="892"/>
      <c r="E1115" s="891"/>
      <c r="F1115" s="891"/>
      <c r="G1115" s="891"/>
      <c r="H1115" s="891"/>
      <c r="I1115" s="891"/>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2"/>
      <c r="D1116" s="892"/>
      <c r="E1116" s="891"/>
      <c r="F1116" s="891"/>
      <c r="G1116" s="891"/>
      <c r="H1116" s="891"/>
      <c r="I1116" s="891"/>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2"/>
      <c r="D1117" s="892"/>
      <c r="E1117" s="891"/>
      <c r="F1117" s="891"/>
      <c r="G1117" s="891"/>
      <c r="H1117" s="891"/>
      <c r="I1117" s="891"/>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2"/>
      <c r="D1118" s="892"/>
      <c r="E1118" s="891"/>
      <c r="F1118" s="891"/>
      <c r="G1118" s="891"/>
      <c r="H1118" s="891"/>
      <c r="I1118" s="891"/>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2"/>
      <c r="D1119" s="892"/>
      <c r="E1119" s="891"/>
      <c r="F1119" s="891"/>
      <c r="G1119" s="891"/>
      <c r="H1119" s="891"/>
      <c r="I1119" s="891"/>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2"/>
      <c r="D1120" s="892"/>
      <c r="E1120" s="891"/>
      <c r="F1120" s="891"/>
      <c r="G1120" s="891"/>
      <c r="H1120" s="891"/>
      <c r="I1120" s="891"/>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2"/>
      <c r="D1121" s="892"/>
      <c r="E1121" s="891"/>
      <c r="F1121" s="891"/>
      <c r="G1121" s="891"/>
      <c r="H1121" s="891"/>
      <c r="I1121" s="891"/>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2"/>
      <c r="D1122" s="892"/>
      <c r="E1122" s="891"/>
      <c r="F1122" s="891"/>
      <c r="G1122" s="891"/>
      <c r="H1122" s="891"/>
      <c r="I1122" s="891"/>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2"/>
      <c r="D1123" s="892"/>
      <c r="E1123" s="891"/>
      <c r="F1123" s="891"/>
      <c r="G1123" s="891"/>
      <c r="H1123" s="891"/>
      <c r="I1123" s="891"/>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2"/>
      <c r="D1124" s="892"/>
      <c r="E1124" s="891"/>
      <c r="F1124" s="891"/>
      <c r="G1124" s="891"/>
      <c r="H1124" s="891"/>
      <c r="I1124" s="891"/>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2"/>
      <c r="D1125" s="892"/>
      <c r="E1125" s="891"/>
      <c r="F1125" s="891"/>
      <c r="G1125" s="891"/>
      <c r="H1125" s="891"/>
      <c r="I1125" s="891"/>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2"/>
      <c r="D1126" s="892"/>
      <c r="E1126" s="891"/>
      <c r="F1126" s="891"/>
      <c r="G1126" s="891"/>
      <c r="H1126" s="891"/>
      <c r="I1126" s="891"/>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2"/>
      <c r="D1127" s="892"/>
      <c r="E1127" s="263"/>
      <c r="F1127" s="891"/>
      <c r="G1127" s="891"/>
      <c r="H1127" s="891"/>
      <c r="I1127" s="891"/>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2"/>
      <c r="D1128" s="892"/>
      <c r="E1128" s="891"/>
      <c r="F1128" s="891"/>
      <c r="G1128" s="891"/>
      <c r="H1128" s="891"/>
      <c r="I1128" s="891"/>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2"/>
      <c r="D1129" s="892"/>
      <c r="E1129" s="891"/>
      <c r="F1129" s="891"/>
      <c r="G1129" s="891"/>
      <c r="H1129" s="891"/>
      <c r="I1129" s="891"/>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2"/>
      <c r="D1130" s="892"/>
      <c r="E1130" s="891"/>
      <c r="F1130" s="891"/>
      <c r="G1130" s="891"/>
      <c r="H1130" s="891"/>
      <c r="I1130" s="891"/>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2"/>
      <c r="D1131" s="892"/>
      <c r="E1131" s="891"/>
      <c r="F1131" s="891"/>
      <c r="G1131" s="891"/>
      <c r="H1131" s="891"/>
      <c r="I1131" s="891"/>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2"/>
      <c r="D1132" s="892"/>
      <c r="E1132" s="891"/>
      <c r="F1132" s="891"/>
      <c r="G1132" s="891"/>
      <c r="H1132" s="891"/>
      <c r="I1132" s="891"/>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2"/>
      <c r="D1133" s="892"/>
      <c r="E1133" s="891"/>
      <c r="F1133" s="891"/>
      <c r="G1133" s="891"/>
      <c r="H1133" s="891"/>
      <c r="I1133" s="891"/>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2"/>
      <c r="D1134" s="892"/>
      <c r="E1134" s="891"/>
      <c r="F1134" s="891"/>
      <c r="G1134" s="891"/>
      <c r="H1134" s="891"/>
      <c r="I1134" s="891"/>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2"/>
      <c r="D1135" s="892"/>
      <c r="E1135" s="891"/>
      <c r="F1135" s="891"/>
      <c r="G1135" s="891"/>
      <c r="H1135" s="891"/>
      <c r="I1135" s="891"/>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2"/>
      <c r="D1136" s="892"/>
      <c r="E1136" s="891"/>
      <c r="F1136" s="891"/>
      <c r="G1136" s="891"/>
      <c r="H1136" s="891"/>
      <c r="I1136" s="891"/>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2"/>
      <c r="D1137" s="892"/>
      <c r="E1137" s="891"/>
      <c r="F1137" s="891"/>
      <c r="G1137" s="891"/>
      <c r="H1137" s="891"/>
      <c r="I1137" s="891"/>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2"/>
      <c r="D1138" s="892"/>
      <c r="E1138" s="891"/>
      <c r="F1138" s="891"/>
      <c r="G1138" s="891"/>
      <c r="H1138" s="891"/>
      <c r="I1138" s="891"/>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2"/>
      <c r="D1139" s="892"/>
      <c r="E1139" s="891"/>
      <c r="F1139" s="891"/>
      <c r="G1139" s="891"/>
      <c r="H1139" s="891"/>
      <c r="I1139" s="891"/>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3:AX13 AR15:AX15 P15:AJ17">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55:AO874">
    <cfRule type="expression" dxfId="2499" priority="6631">
      <formula>IF(AND(AL855&gt;=0, RIGHT(TEXT(AL855,"0.#"),1)&lt;&gt;"."),TRUE,FALSE)</formula>
    </cfRule>
    <cfRule type="expression" dxfId="2498" priority="6632">
      <formula>IF(AND(AL855&gt;=0, RIGHT(TEXT(AL855,"0.#"),1)="."),TRUE,FALSE)</formula>
    </cfRule>
    <cfRule type="expression" dxfId="2497" priority="6633">
      <formula>IF(AND(AL855&lt;0, RIGHT(TEXT(AL855,"0.#"),1)&lt;&gt;"."),TRUE,FALSE)</formula>
    </cfRule>
    <cfRule type="expression" dxfId="2496" priority="6634">
      <formula>IF(AND(AL855&lt;0, RIGHT(TEXT(AL855,"0.#"),1)="."),TRUE,FALSE)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1" max="49" man="1"/>
    <brk id="786" max="49" man="1"/>
    <brk id="840"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366</v>
      </c>
      <c r="AI2" s="51" t="s">
        <v>399</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346</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3"/>
      <c r="Z2" s="412"/>
      <c r="AA2" s="413"/>
      <c r="AB2" s="1007" t="s">
        <v>11</v>
      </c>
      <c r="AC2" s="1008"/>
      <c r="AD2" s="1009"/>
      <c r="AE2" s="995" t="s">
        <v>383</v>
      </c>
      <c r="AF2" s="995"/>
      <c r="AG2" s="995"/>
      <c r="AH2" s="995"/>
      <c r="AI2" s="995" t="s">
        <v>405</v>
      </c>
      <c r="AJ2" s="995"/>
      <c r="AK2" s="995"/>
      <c r="AL2" s="457"/>
      <c r="AM2" s="995" t="s">
        <v>502</v>
      </c>
      <c r="AN2" s="995"/>
      <c r="AO2" s="995"/>
      <c r="AP2" s="457"/>
      <c r="AQ2" s="216" t="s">
        <v>232</v>
      </c>
      <c r="AR2" s="200"/>
      <c r="AS2" s="200"/>
      <c r="AT2" s="201"/>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89"/>
      <c r="AF3" s="389"/>
      <c r="AG3" s="389"/>
      <c r="AH3" s="389"/>
      <c r="AI3" s="389"/>
      <c r="AJ3" s="389"/>
      <c r="AK3" s="389"/>
      <c r="AL3" s="335"/>
      <c r="AM3" s="389"/>
      <c r="AN3" s="389"/>
      <c r="AO3" s="389"/>
      <c r="AP3" s="335"/>
      <c r="AQ3" s="271"/>
      <c r="AR3" s="272"/>
      <c r="AS3" s="180" t="s">
        <v>233</v>
      </c>
      <c r="AT3" s="203"/>
      <c r="AU3" s="272"/>
      <c r="AV3" s="272"/>
      <c r="AW3" s="378" t="s">
        <v>179</v>
      </c>
      <c r="AX3" s="379"/>
      <c r="AY3" s="34">
        <f>$AY$2</f>
        <v>0</v>
      </c>
    </row>
    <row r="4" spans="1:51" ht="22.5" customHeight="1" x14ac:dyDescent="0.15">
      <c r="A4" s="514"/>
      <c r="B4" s="512"/>
      <c r="C4" s="512"/>
      <c r="D4" s="512"/>
      <c r="E4" s="512"/>
      <c r="F4" s="513"/>
      <c r="G4" s="539"/>
      <c r="H4" s="1013"/>
      <c r="I4" s="1013"/>
      <c r="J4" s="1013"/>
      <c r="K4" s="1013"/>
      <c r="L4" s="1013"/>
      <c r="M4" s="1013"/>
      <c r="N4" s="1013"/>
      <c r="O4" s="1014"/>
      <c r="P4" s="192"/>
      <c r="Q4" s="1021"/>
      <c r="R4" s="1021"/>
      <c r="S4" s="1021"/>
      <c r="T4" s="1021"/>
      <c r="U4" s="1021"/>
      <c r="V4" s="1021"/>
      <c r="W4" s="1021"/>
      <c r="X4" s="1022"/>
      <c r="Y4" s="999" t="s">
        <v>12</v>
      </c>
      <c r="Z4" s="1000"/>
      <c r="AA4" s="1001"/>
      <c r="AB4" s="550"/>
      <c r="AC4" s="1002"/>
      <c r="AD4" s="1002"/>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4" t="s">
        <v>54</v>
      </c>
      <c r="Z5" s="996"/>
      <c r="AA5" s="997"/>
      <c r="AB5" s="521"/>
      <c r="AC5" s="998"/>
      <c r="AD5" s="998"/>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896" t="s">
        <v>374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346</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3"/>
      <c r="Z9" s="412"/>
      <c r="AA9" s="413"/>
      <c r="AB9" s="1007" t="s">
        <v>11</v>
      </c>
      <c r="AC9" s="1008"/>
      <c r="AD9" s="1009"/>
      <c r="AE9" s="995" t="s">
        <v>383</v>
      </c>
      <c r="AF9" s="995"/>
      <c r="AG9" s="995"/>
      <c r="AH9" s="995"/>
      <c r="AI9" s="995" t="s">
        <v>405</v>
      </c>
      <c r="AJ9" s="995"/>
      <c r="AK9" s="995"/>
      <c r="AL9" s="457"/>
      <c r="AM9" s="995" t="s">
        <v>502</v>
      </c>
      <c r="AN9" s="995"/>
      <c r="AO9" s="995"/>
      <c r="AP9" s="457"/>
      <c r="AQ9" s="216" t="s">
        <v>232</v>
      </c>
      <c r="AR9" s="200"/>
      <c r="AS9" s="200"/>
      <c r="AT9" s="201"/>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89"/>
      <c r="AF10" s="389"/>
      <c r="AG10" s="389"/>
      <c r="AH10" s="389"/>
      <c r="AI10" s="389"/>
      <c r="AJ10" s="389"/>
      <c r="AK10" s="389"/>
      <c r="AL10" s="335"/>
      <c r="AM10" s="389"/>
      <c r="AN10" s="389"/>
      <c r="AO10" s="389"/>
      <c r="AP10" s="335"/>
      <c r="AQ10" s="271"/>
      <c r="AR10" s="272"/>
      <c r="AS10" s="180" t="s">
        <v>233</v>
      </c>
      <c r="AT10" s="203"/>
      <c r="AU10" s="272"/>
      <c r="AV10" s="272"/>
      <c r="AW10" s="378" t="s">
        <v>179</v>
      </c>
      <c r="AX10" s="379"/>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0"/>
      <c r="AC11" s="1002"/>
      <c r="AD11" s="1002"/>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1"/>
      <c r="AC12" s="998"/>
      <c r="AD12" s="998"/>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896" t="s">
        <v>374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346</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3"/>
      <c r="Z16" s="412"/>
      <c r="AA16" s="413"/>
      <c r="AB16" s="1007" t="s">
        <v>11</v>
      </c>
      <c r="AC16" s="1008"/>
      <c r="AD16" s="1009"/>
      <c r="AE16" s="995" t="s">
        <v>383</v>
      </c>
      <c r="AF16" s="995"/>
      <c r="AG16" s="995"/>
      <c r="AH16" s="995"/>
      <c r="AI16" s="995" t="s">
        <v>405</v>
      </c>
      <c r="AJ16" s="995"/>
      <c r="AK16" s="995"/>
      <c r="AL16" s="457"/>
      <c r="AM16" s="995" t="s">
        <v>502</v>
      </c>
      <c r="AN16" s="995"/>
      <c r="AO16" s="995"/>
      <c r="AP16" s="457"/>
      <c r="AQ16" s="216" t="s">
        <v>232</v>
      </c>
      <c r="AR16" s="200"/>
      <c r="AS16" s="200"/>
      <c r="AT16" s="201"/>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89"/>
      <c r="AF17" s="389"/>
      <c r="AG17" s="389"/>
      <c r="AH17" s="389"/>
      <c r="AI17" s="389"/>
      <c r="AJ17" s="389"/>
      <c r="AK17" s="389"/>
      <c r="AL17" s="335"/>
      <c r="AM17" s="389"/>
      <c r="AN17" s="389"/>
      <c r="AO17" s="389"/>
      <c r="AP17" s="335"/>
      <c r="AQ17" s="271"/>
      <c r="AR17" s="272"/>
      <c r="AS17" s="180" t="s">
        <v>233</v>
      </c>
      <c r="AT17" s="203"/>
      <c r="AU17" s="272"/>
      <c r="AV17" s="272"/>
      <c r="AW17" s="378" t="s">
        <v>179</v>
      </c>
      <c r="AX17" s="379"/>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0"/>
      <c r="AC18" s="1002"/>
      <c r="AD18" s="1002"/>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1"/>
      <c r="AC19" s="998"/>
      <c r="AD19" s="998"/>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896" t="s">
        <v>374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346</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3"/>
      <c r="Z23" s="412"/>
      <c r="AA23" s="413"/>
      <c r="AB23" s="1007" t="s">
        <v>11</v>
      </c>
      <c r="AC23" s="1008"/>
      <c r="AD23" s="1009"/>
      <c r="AE23" s="995" t="s">
        <v>383</v>
      </c>
      <c r="AF23" s="995"/>
      <c r="AG23" s="995"/>
      <c r="AH23" s="995"/>
      <c r="AI23" s="995" t="s">
        <v>405</v>
      </c>
      <c r="AJ23" s="995"/>
      <c r="AK23" s="995"/>
      <c r="AL23" s="457"/>
      <c r="AM23" s="995" t="s">
        <v>502</v>
      </c>
      <c r="AN23" s="995"/>
      <c r="AO23" s="995"/>
      <c r="AP23" s="457"/>
      <c r="AQ23" s="216" t="s">
        <v>232</v>
      </c>
      <c r="AR23" s="200"/>
      <c r="AS23" s="200"/>
      <c r="AT23" s="201"/>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89"/>
      <c r="AF24" s="389"/>
      <c r="AG24" s="389"/>
      <c r="AH24" s="389"/>
      <c r="AI24" s="389"/>
      <c r="AJ24" s="389"/>
      <c r="AK24" s="389"/>
      <c r="AL24" s="335"/>
      <c r="AM24" s="389"/>
      <c r="AN24" s="389"/>
      <c r="AO24" s="389"/>
      <c r="AP24" s="335"/>
      <c r="AQ24" s="271"/>
      <c r="AR24" s="272"/>
      <c r="AS24" s="180" t="s">
        <v>233</v>
      </c>
      <c r="AT24" s="203"/>
      <c r="AU24" s="272"/>
      <c r="AV24" s="272"/>
      <c r="AW24" s="378" t="s">
        <v>179</v>
      </c>
      <c r="AX24" s="379"/>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0"/>
      <c r="AC25" s="1002"/>
      <c r="AD25" s="1002"/>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1"/>
      <c r="AC26" s="998"/>
      <c r="AD26" s="998"/>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896" t="s">
        <v>374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346</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3"/>
      <c r="Z30" s="412"/>
      <c r="AA30" s="413"/>
      <c r="AB30" s="1007" t="s">
        <v>11</v>
      </c>
      <c r="AC30" s="1008"/>
      <c r="AD30" s="1009"/>
      <c r="AE30" s="995" t="s">
        <v>383</v>
      </c>
      <c r="AF30" s="995"/>
      <c r="AG30" s="995"/>
      <c r="AH30" s="995"/>
      <c r="AI30" s="995" t="s">
        <v>405</v>
      </c>
      <c r="AJ30" s="995"/>
      <c r="AK30" s="995"/>
      <c r="AL30" s="457"/>
      <c r="AM30" s="995" t="s">
        <v>502</v>
      </c>
      <c r="AN30" s="995"/>
      <c r="AO30" s="995"/>
      <c r="AP30" s="457"/>
      <c r="AQ30" s="216" t="s">
        <v>232</v>
      </c>
      <c r="AR30" s="200"/>
      <c r="AS30" s="200"/>
      <c r="AT30" s="201"/>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89"/>
      <c r="AF31" s="389"/>
      <c r="AG31" s="389"/>
      <c r="AH31" s="389"/>
      <c r="AI31" s="389"/>
      <c r="AJ31" s="389"/>
      <c r="AK31" s="389"/>
      <c r="AL31" s="335"/>
      <c r="AM31" s="389"/>
      <c r="AN31" s="389"/>
      <c r="AO31" s="389"/>
      <c r="AP31" s="335"/>
      <c r="AQ31" s="271"/>
      <c r="AR31" s="272"/>
      <c r="AS31" s="180" t="s">
        <v>233</v>
      </c>
      <c r="AT31" s="203"/>
      <c r="AU31" s="272"/>
      <c r="AV31" s="272"/>
      <c r="AW31" s="378" t="s">
        <v>179</v>
      </c>
      <c r="AX31" s="379"/>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0"/>
      <c r="AC32" s="1002"/>
      <c r="AD32" s="1002"/>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1"/>
      <c r="AC33" s="998"/>
      <c r="AD33" s="998"/>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896" t="s">
        <v>374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346</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3"/>
      <c r="Z37" s="412"/>
      <c r="AA37" s="413"/>
      <c r="AB37" s="1007" t="s">
        <v>11</v>
      </c>
      <c r="AC37" s="1008"/>
      <c r="AD37" s="1009"/>
      <c r="AE37" s="995" t="s">
        <v>383</v>
      </c>
      <c r="AF37" s="995"/>
      <c r="AG37" s="995"/>
      <c r="AH37" s="995"/>
      <c r="AI37" s="995" t="s">
        <v>405</v>
      </c>
      <c r="AJ37" s="995"/>
      <c r="AK37" s="995"/>
      <c r="AL37" s="457"/>
      <c r="AM37" s="995" t="s">
        <v>502</v>
      </c>
      <c r="AN37" s="995"/>
      <c r="AO37" s="995"/>
      <c r="AP37" s="457"/>
      <c r="AQ37" s="216" t="s">
        <v>232</v>
      </c>
      <c r="AR37" s="200"/>
      <c r="AS37" s="200"/>
      <c r="AT37" s="201"/>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89"/>
      <c r="AF38" s="389"/>
      <c r="AG38" s="389"/>
      <c r="AH38" s="389"/>
      <c r="AI38" s="389"/>
      <c r="AJ38" s="389"/>
      <c r="AK38" s="389"/>
      <c r="AL38" s="335"/>
      <c r="AM38" s="389"/>
      <c r="AN38" s="389"/>
      <c r="AO38" s="389"/>
      <c r="AP38" s="335"/>
      <c r="AQ38" s="271"/>
      <c r="AR38" s="272"/>
      <c r="AS38" s="180" t="s">
        <v>233</v>
      </c>
      <c r="AT38" s="203"/>
      <c r="AU38" s="272"/>
      <c r="AV38" s="272"/>
      <c r="AW38" s="378" t="s">
        <v>179</v>
      </c>
      <c r="AX38" s="379"/>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0"/>
      <c r="AC39" s="1002"/>
      <c r="AD39" s="1002"/>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1"/>
      <c r="AC40" s="998"/>
      <c r="AD40" s="998"/>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896" t="s">
        <v>374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346</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3"/>
      <c r="Z44" s="412"/>
      <c r="AA44" s="413"/>
      <c r="AB44" s="1007" t="s">
        <v>11</v>
      </c>
      <c r="AC44" s="1008"/>
      <c r="AD44" s="1009"/>
      <c r="AE44" s="995" t="s">
        <v>383</v>
      </c>
      <c r="AF44" s="995"/>
      <c r="AG44" s="995"/>
      <c r="AH44" s="995"/>
      <c r="AI44" s="995" t="s">
        <v>405</v>
      </c>
      <c r="AJ44" s="995"/>
      <c r="AK44" s="995"/>
      <c r="AL44" s="457"/>
      <c r="AM44" s="995" t="s">
        <v>502</v>
      </c>
      <c r="AN44" s="995"/>
      <c r="AO44" s="995"/>
      <c r="AP44" s="457"/>
      <c r="AQ44" s="216" t="s">
        <v>232</v>
      </c>
      <c r="AR44" s="200"/>
      <c r="AS44" s="200"/>
      <c r="AT44" s="201"/>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89"/>
      <c r="AF45" s="389"/>
      <c r="AG45" s="389"/>
      <c r="AH45" s="389"/>
      <c r="AI45" s="389"/>
      <c r="AJ45" s="389"/>
      <c r="AK45" s="389"/>
      <c r="AL45" s="335"/>
      <c r="AM45" s="389"/>
      <c r="AN45" s="389"/>
      <c r="AO45" s="389"/>
      <c r="AP45" s="335"/>
      <c r="AQ45" s="271"/>
      <c r="AR45" s="272"/>
      <c r="AS45" s="180" t="s">
        <v>233</v>
      </c>
      <c r="AT45" s="203"/>
      <c r="AU45" s="272"/>
      <c r="AV45" s="272"/>
      <c r="AW45" s="378" t="s">
        <v>179</v>
      </c>
      <c r="AX45" s="379"/>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0"/>
      <c r="AC46" s="1002"/>
      <c r="AD46" s="1002"/>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1"/>
      <c r="AC47" s="998"/>
      <c r="AD47" s="998"/>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896" t="s">
        <v>374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346</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3"/>
      <c r="Z51" s="412"/>
      <c r="AA51" s="413"/>
      <c r="AB51" s="457" t="s">
        <v>11</v>
      </c>
      <c r="AC51" s="1008"/>
      <c r="AD51" s="1009"/>
      <c r="AE51" s="995" t="s">
        <v>383</v>
      </c>
      <c r="AF51" s="995"/>
      <c r="AG51" s="995"/>
      <c r="AH51" s="995"/>
      <c r="AI51" s="995" t="s">
        <v>405</v>
      </c>
      <c r="AJ51" s="995"/>
      <c r="AK51" s="995"/>
      <c r="AL51" s="457"/>
      <c r="AM51" s="995" t="s">
        <v>502</v>
      </c>
      <c r="AN51" s="995"/>
      <c r="AO51" s="995"/>
      <c r="AP51" s="457"/>
      <c r="AQ51" s="216" t="s">
        <v>232</v>
      </c>
      <c r="AR51" s="200"/>
      <c r="AS51" s="200"/>
      <c r="AT51" s="201"/>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89"/>
      <c r="AF52" s="389"/>
      <c r="AG52" s="389"/>
      <c r="AH52" s="389"/>
      <c r="AI52" s="389"/>
      <c r="AJ52" s="389"/>
      <c r="AK52" s="389"/>
      <c r="AL52" s="335"/>
      <c r="AM52" s="389"/>
      <c r="AN52" s="389"/>
      <c r="AO52" s="389"/>
      <c r="AP52" s="335"/>
      <c r="AQ52" s="271"/>
      <c r="AR52" s="272"/>
      <c r="AS52" s="180" t="s">
        <v>233</v>
      </c>
      <c r="AT52" s="203"/>
      <c r="AU52" s="272"/>
      <c r="AV52" s="272"/>
      <c r="AW52" s="378" t="s">
        <v>179</v>
      </c>
      <c r="AX52" s="379"/>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0"/>
      <c r="AC53" s="1002"/>
      <c r="AD53" s="1002"/>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1"/>
      <c r="AC54" s="998"/>
      <c r="AD54" s="998"/>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896" t="s">
        <v>374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346</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3"/>
      <c r="Z58" s="412"/>
      <c r="AA58" s="413"/>
      <c r="AB58" s="1007" t="s">
        <v>11</v>
      </c>
      <c r="AC58" s="1008"/>
      <c r="AD58" s="1009"/>
      <c r="AE58" s="995" t="s">
        <v>383</v>
      </c>
      <c r="AF58" s="995"/>
      <c r="AG58" s="995"/>
      <c r="AH58" s="995"/>
      <c r="AI58" s="995" t="s">
        <v>405</v>
      </c>
      <c r="AJ58" s="995"/>
      <c r="AK58" s="995"/>
      <c r="AL58" s="457"/>
      <c r="AM58" s="995" t="s">
        <v>502</v>
      </c>
      <c r="AN58" s="995"/>
      <c r="AO58" s="995"/>
      <c r="AP58" s="457"/>
      <c r="AQ58" s="216" t="s">
        <v>232</v>
      </c>
      <c r="AR58" s="200"/>
      <c r="AS58" s="200"/>
      <c r="AT58" s="201"/>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89"/>
      <c r="AF59" s="389"/>
      <c r="AG59" s="389"/>
      <c r="AH59" s="389"/>
      <c r="AI59" s="389"/>
      <c r="AJ59" s="389"/>
      <c r="AK59" s="389"/>
      <c r="AL59" s="335"/>
      <c r="AM59" s="389"/>
      <c r="AN59" s="389"/>
      <c r="AO59" s="389"/>
      <c r="AP59" s="335"/>
      <c r="AQ59" s="271"/>
      <c r="AR59" s="272"/>
      <c r="AS59" s="180" t="s">
        <v>233</v>
      </c>
      <c r="AT59" s="203"/>
      <c r="AU59" s="272"/>
      <c r="AV59" s="272"/>
      <c r="AW59" s="378" t="s">
        <v>179</v>
      </c>
      <c r="AX59" s="379"/>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0"/>
      <c r="AC60" s="1002"/>
      <c r="AD60" s="1002"/>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1"/>
      <c r="AC61" s="998"/>
      <c r="AD61" s="998"/>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896" t="s">
        <v>374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346</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3"/>
      <c r="Z65" s="412"/>
      <c r="AA65" s="413"/>
      <c r="AB65" s="1007" t="s">
        <v>11</v>
      </c>
      <c r="AC65" s="1008"/>
      <c r="AD65" s="1009"/>
      <c r="AE65" s="995" t="s">
        <v>383</v>
      </c>
      <c r="AF65" s="995"/>
      <c r="AG65" s="995"/>
      <c r="AH65" s="995"/>
      <c r="AI65" s="995" t="s">
        <v>405</v>
      </c>
      <c r="AJ65" s="995"/>
      <c r="AK65" s="995"/>
      <c r="AL65" s="457"/>
      <c r="AM65" s="995" t="s">
        <v>502</v>
      </c>
      <c r="AN65" s="995"/>
      <c r="AO65" s="995"/>
      <c r="AP65" s="457"/>
      <c r="AQ65" s="216" t="s">
        <v>232</v>
      </c>
      <c r="AR65" s="200"/>
      <c r="AS65" s="200"/>
      <c r="AT65" s="201"/>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89"/>
      <c r="AF66" s="389"/>
      <c r="AG66" s="389"/>
      <c r="AH66" s="389"/>
      <c r="AI66" s="389"/>
      <c r="AJ66" s="389"/>
      <c r="AK66" s="389"/>
      <c r="AL66" s="335"/>
      <c r="AM66" s="389"/>
      <c r="AN66" s="389"/>
      <c r="AO66" s="389"/>
      <c r="AP66" s="335"/>
      <c r="AQ66" s="271"/>
      <c r="AR66" s="272"/>
      <c r="AS66" s="180" t="s">
        <v>233</v>
      </c>
      <c r="AT66" s="203"/>
      <c r="AU66" s="272"/>
      <c r="AV66" s="272"/>
      <c r="AW66" s="378" t="s">
        <v>179</v>
      </c>
      <c r="AX66" s="379"/>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0"/>
      <c r="AC67" s="1002"/>
      <c r="AD67" s="1002"/>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1"/>
      <c r="AC68" s="998"/>
      <c r="AD68" s="998"/>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6" t="s">
        <v>180</v>
      </c>
      <c r="AC69" s="425"/>
      <c r="AD69" s="425"/>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896" t="s">
        <v>374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8" t="s">
        <v>360</v>
      </c>
      <c r="H2" s="439"/>
      <c r="I2" s="439"/>
      <c r="J2" s="439"/>
      <c r="K2" s="439"/>
      <c r="L2" s="439"/>
      <c r="M2" s="439"/>
      <c r="N2" s="439"/>
      <c r="O2" s="439"/>
      <c r="P2" s="439"/>
      <c r="Q2" s="439"/>
      <c r="R2" s="439"/>
      <c r="S2" s="439"/>
      <c r="T2" s="439"/>
      <c r="U2" s="439"/>
      <c r="V2" s="439"/>
      <c r="W2" s="439"/>
      <c r="X2" s="439"/>
      <c r="Y2" s="439"/>
      <c r="Z2" s="439"/>
      <c r="AA2" s="439"/>
      <c r="AB2" s="440"/>
      <c r="AC2" s="438" t="s">
        <v>362</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5"/>
      <c r="B6" s="1036"/>
      <c r="C6" s="1036"/>
      <c r="D6" s="1036"/>
      <c r="E6" s="1036"/>
      <c r="F6" s="1037"/>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5"/>
      <c r="B7" s="1036"/>
      <c r="C7" s="1036"/>
      <c r="D7" s="1036"/>
      <c r="E7" s="1036"/>
      <c r="F7" s="1037"/>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5"/>
      <c r="B8" s="1036"/>
      <c r="C8" s="1036"/>
      <c r="D8" s="1036"/>
      <c r="E8" s="1036"/>
      <c r="F8" s="1037"/>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5"/>
      <c r="B9" s="1036"/>
      <c r="C9" s="1036"/>
      <c r="D9" s="1036"/>
      <c r="E9" s="1036"/>
      <c r="F9" s="1037"/>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5"/>
      <c r="B10" s="1036"/>
      <c r="C10" s="1036"/>
      <c r="D10" s="1036"/>
      <c r="E10" s="1036"/>
      <c r="F10" s="1037"/>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5"/>
      <c r="B11" s="1036"/>
      <c r="C11" s="1036"/>
      <c r="D11" s="1036"/>
      <c r="E11" s="1036"/>
      <c r="F11" s="1037"/>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5"/>
      <c r="B12" s="1036"/>
      <c r="C12" s="1036"/>
      <c r="D12" s="1036"/>
      <c r="E12" s="1036"/>
      <c r="F12" s="1037"/>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5"/>
      <c r="B13" s="1036"/>
      <c r="C13" s="1036"/>
      <c r="D13" s="1036"/>
      <c r="E13" s="1036"/>
      <c r="F13" s="1037"/>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5"/>
      <c r="B15" s="1036"/>
      <c r="C15" s="1036"/>
      <c r="D15" s="1036"/>
      <c r="E15" s="1036"/>
      <c r="F15" s="1037"/>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5"/>
      <c r="B19" s="1036"/>
      <c r="C19" s="1036"/>
      <c r="D19" s="1036"/>
      <c r="E19" s="1036"/>
      <c r="F19" s="1037"/>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5"/>
      <c r="B20" s="1036"/>
      <c r="C20" s="1036"/>
      <c r="D20" s="1036"/>
      <c r="E20" s="1036"/>
      <c r="F20" s="1037"/>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5"/>
      <c r="B21" s="1036"/>
      <c r="C21" s="1036"/>
      <c r="D21" s="1036"/>
      <c r="E21" s="1036"/>
      <c r="F21" s="1037"/>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5"/>
      <c r="B22" s="1036"/>
      <c r="C22" s="1036"/>
      <c r="D22" s="1036"/>
      <c r="E22" s="1036"/>
      <c r="F22" s="1037"/>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5"/>
      <c r="B23" s="1036"/>
      <c r="C23" s="1036"/>
      <c r="D23" s="1036"/>
      <c r="E23" s="1036"/>
      <c r="F23" s="1037"/>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5"/>
      <c r="B24" s="1036"/>
      <c r="C24" s="1036"/>
      <c r="D24" s="1036"/>
      <c r="E24" s="1036"/>
      <c r="F24" s="1037"/>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5"/>
      <c r="B25" s="1036"/>
      <c r="C25" s="1036"/>
      <c r="D25" s="1036"/>
      <c r="E25" s="1036"/>
      <c r="F25" s="1037"/>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5"/>
      <c r="B26" s="1036"/>
      <c r="C26" s="1036"/>
      <c r="D26" s="1036"/>
      <c r="E26" s="1036"/>
      <c r="F26" s="1037"/>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5"/>
      <c r="B28" s="1036"/>
      <c r="C28" s="1036"/>
      <c r="D28" s="1036"/>
      <c r="E28" s="1036"/>
      <c r="F28" s="1037"/>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5"/>
      <c r="B32" s="1036"/>
      <c r="C32" s="1036"/>
      <c r="D32" s="1036"/>
      <c r="E32" s="1036"/>
      <c r="F32" s="1037"/>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5"/>
      <c r="B33" s="1036"/>
      <c r="C33" s="1036"/>
      <c r="D33" s="1036"/>
      <c r="E33" s="1036"/>
      <c r="F33" s="1037"/>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5"/>
      <c r="B34" s="1036"/>
      <c r="C34" s="1036"/>
      <c r="D34" s="1036"/>
      <c r="E34" s="1036"/>
      <c r="F34" s="1037"/>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5"/>
      <c r="B35" s="1036"/>
      <c r="C35" s="1036"/>
      <c r="D35" s="1036"/>
      <c r="E35" s="1036"/>
      <c r="F35" s="1037"/>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5"/>
      <c r="B36" s="1036"/>
      <c r="C36" s="1036"/>
      <c r="D36" s="1036"/>
      <c r="E36" s="1036"/>
      <c r="F36" s="1037"/>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5"/>
      <c r="B37" s="1036"/>
      <c r="C37" s="1036"/>
      <c r="D37" s="1036"/>
      <c r="E37" s="1036"/>
      <c r="F37" s="1037"/>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5"/>
      <c r="B38" s="1036"/>
      <c r="C38" s="1036"/>
      <c r="D38" s="1036"/>
      <c r="E38" s="1036"/>
      <c r="F38" s="1037"/>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5"/>
      <c r="B39" s="1036"/>
      <c r="C39" s="1036"/>
      <c r="D39" s="1036"/>
      <c r="E39" s="1036"/>
      <c r="F39" s="1037"/>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5"/>
      <c r="B41" s="1036"/>
      <c r="C41" s="1036"/>
      <c r="D41" s="1036"/>
      <c r="E41" s="1036"/>
      <c r="F41" s="1037"/>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5"/>
      <c r="B45" s="1036"/>
      <c r="C45" s="1036"/>
      <c r="D45" s="1036"/>
      <c r="E45" s="1036"/>
      <c r="F45" s="1037"/>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5"/>
      <c r="B46" s="1036"/>
      <c r="C46" s="1036"/>
      <c r="D46" s="1036"/>
      <c r="E46" s="1036"/>
      <c r="F46" s="1037"/>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5"/>
      <c r="B47" s="1036"/>
      <c r="C47" s="1036"/>
      <c r="D47" s="1036"/>
      <c r="E47" s="1036"/>
      <c r="F47" s="1037"/>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5"/>
      <c r="B48" s="1036"/>
      <c r="C48" s="1036"/>
      <c r="D48" s="1036"/>
      <c r="E48" s="1036"/>
      <c r="F48" s="1037"/>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5"/>
      <c r="B49" s="1036"/>
      <c r="C49" s="1036"/>
      <c r="D49" s="1036"/>
      <c r="E49" s="1036"/>
      <c r="F49" s="1037"/>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5"/>
      <c r="B50" s="1036"/>
      <c r="C50" s="1036"/>
      <c r="D50" s="1036"/>
      <c r="E50" s="1036"/>
      <c r="F50" s="1037"/>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5"/>
      <c r="B51" s="1036"/>
      <c r="C51" s="1036"/>
      <c r="D51" s="1036"/>
      <c r="E51" s="1036"/>
      <c r="F51" s="1037"/>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5"/>
      <c r="B52" s="1036"/>
      <c r="C52" s="1036"/>
      <c r="D52" s="1036"/>
      <c r="E52" s="1036"/>
      <c r="F52" s="1037"/>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5"/>
      <c r="B59" s="1036"/>
      <c r="C59" s="1036"/>
      <c r="D59" s="1036"/>
      <c r="E59" s="1036"/>
      <c r="F59" s="1037"/>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5"/>
      <c r="B60" s="1036"/>
      <c r="C60" s="1036"/>
      <c r="D60" s="1036"/>
      <c r="E60" s="1036"/>
      <c r="F60" s="1037"/>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5"/>
      <c r="B61" s="1036"/>
      <c r="C61" s="1036"/>
      <c r="D61" s="1036"/>
      <c r="E61" s="1036"/>
      <c r="F61" s="1037"/>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5"/>
      <c r="B62" s="1036"/>
      <c r="C62" s="1036"/>
      <c r="D62" s="1036"/>
      <c r="E62" s="1036"/>
      <c r="F62" s="1037"/>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5"/>
      <c r="B63" s="1036"/>
      <c r="C63" s="1036"/>
      <c r="D63" s="1036"/>
      <c r="E63" s="1036"/>
      <c r="F63" s="1037"/>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5"/>
      <c r="B64" s="1036"/>
      <c r="C64" s="1036"/>
      <c r="D64" s="1036"/>
      <c r="E64" s="1036"/>
      <c r="F64" s="1037"/>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5"/>
      <c r="B65" s="1036"/>
      <c r="C65" s="1036"/>
      <c r="D65" s="1036"/>
      <c r="E65" s="1036"/>
      <c r="F65" s="1037"/>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5"/>
      <c r="B66" s="1036"/>
      <c r="C66" s="1036"/>
      <c r="D66" s="1036"/>
      <c r="E66" s="1036"/>
      <c r="F66" s="1037"/>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5"/>
      <c r="B68" s="1036"/>
      <c r="C68" s="1036"/>
      <c r="D68" s="1036"/>
      <c r="E68" s="1036"/>
      <c r="F68" s="1037"/>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5"/>
      <c r="B72" s="1036"/>
      <c r="C72" s="1036"/>
      <c r="D72" s="1036"/>
      <c r="E72" s="1036"/>
      <c r="F72" s="1037"/>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5"/>
      <c r="B73" s="1036"/>
      <c r="C73" s="1036"/>
      <c r="D73" s="1036"/>
      <c r="E73" s="1036"/>
      <c r="F73" s="1037"/>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5"/>
      <c r="B74" s="1036"/>
      <c r="C74" s="1036"/>
      <c r="D74" s="1036"/>
      <c r="E74" s="1036"/>
      <c r="F74" s="1037"/>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5"/>
      <c r="B75" s="1036"/>
      <c r="C75" s="1036"/>
      <c r="D75" s="1036"/>
      <c r="E75" s="1036"/>
      <c r="F75" s="1037"/>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5"/>
      <c r="B76" s="1036"/>
      <c r="C76" s="1036"/>
      <c r="D76" s="1036"/>
      <c r="E76" s="1036"/>
      <c r="F76" s="1037"/>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5"/>
      <c r="B77" s="1036"/>
      <c r="C77" s="1036"/>
      <c r="D77" s="1036"/>
      <c r="E77" s="1036"/>
      <c r="F77" s="1037"/>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5"/>
      <c r="B78" s="1036"/>
      <c r="C78" s="1036"/>
      <c r="D78" s="1036"/>
      <c r="E78" s="1036"/>
      <c r="F78" s="1037"/>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5"/>
      <c r="B79" s="1036"/>
      <c r="C79" s="1036"/>
      <c r="D79" s="1036"/>
      <c r="E79" s="1036"/>
      <c r="F79" s="1037"/>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5"/>
      <c r="B81" s="1036"/>
      <c r="C81" s="1036"/>
      <c r="D81" s="1036"/>
      <c r="E81" s="1036"/>
      <c r="F81" s="1037"/>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5"/>
      <c r="B85" s="1036"/>
      <c r="C85" s="1036"/>
      <c r="D85" s="1036"/>
      <c r="E85" s="1036"/>
      <c r="F85" s="1037"/>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5"/>
      <c r="B86" s="1036"/>
      <c r="C86" s="1036"/>
      <c r="D86" s="1036"/>
      <c r="E86" s="1036"/>
      <c r="F86" s="1037"/>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5"/>
      <c r="B87" s="1036"/>
      <c r="C87" s="1036"/>
      <c r="D87" s="1036"/>
      <c r="E87" s="1036"/>
      <c r="F87" s="1037"/>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5"/>
      <c r="B88" s="1036"/>
      <c r="C88" s="1036"/>
      <c r="D88" s="1036"/>
      <c r="E88" s="1036"/>
      <c r="F88" s="1037"/>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5"/>
      <c r="B89" s="1036"/>
      <c r="C89" s="1036"/>
      <c r="D89" s="1036"/>
      <c r="E89" s="1036"/>
      <c r="F89" s="1037"/>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5"/>
      <c r="B90" s="1036"/>
      <c r="C90" s="1036"/>
      <c r="D90" s="1036"/>
      <c r="E90" s="1036"/>
      <c r="F90" s="1037"/>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5"/>
      <c r="B91" s="1036"/>
      <c r="C91" s="1036"/>
      <c r="D91" s="1036"/>
      <c r="E91" s="1036"/>
      <c r="F91" s="1037"/>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5"/>
      <c r="B92" s="1036"/>
      <c r="C92" s="1036"/>
      <c r="D92" s="1036"/>
      <c r="E92" s="1036"/>
      <c r="F92" s="1037"/>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5"/>
      <c r="B94" s="1036"/>
      <c r="C94" s="1036"/>
      <c r="D94" s="1036"/>
      <c r="E94" s="1036"/>
      <c r="F94" s="1037"/>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5"/>
      <c r="B98" s="1036"/>
      <c r="C98" s="1036"/>
      <c r="D98" s="1036"/>
      <c r="E98" s="1036"/>
      <c r="F98" s="1037"/>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5"/>
      <c r="B99" s="1036"/>
      <c r="C99" s="1036"/>
      <c r="D99" s="1036"/>
      <c r="E99" s="1036"/>
      <c r="F99" s="1037"/>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5"/>
      <c r="B100" s="1036"/>
      <c r="C100" s="1036"/>
      <c r="D100" s="1036"/>
      <c r="E100" s="1036"/>
      <c r="F100" s="1037"/>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5"/>
      <c r="B101" s="1036"/>
      <c r="C101" s="1036"/>
      <c r="D101" s="1036"/>
      <c r="E101" s="1036"/>
      <c r="F101" s="1037"/>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5"/>
      <c r="B102" s="1036"/>
      <c r="C102" s="1036"/>
      <c r="D102" s="1036"/>
      <c r="E102" s="1036"/>
      <c r="F102" s="1037"/>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5"/>
      <c r="B103" s="1036"/>
      <c r="C103" s="1036"/>
      <c r="D103" s="1036"/>
      <c r="E103" s="1036"/>
      <c r="F103" s="1037"/>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5"/>
      <c r="B104" s="1036"/>
      <c r="C104" s="1036"/>
      <c r="D104" s="1036"/>
      <c r="E104" s="1036"/>
      <c r="F104" s="1037"/>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5"/>
      <c r="B105" s="1036"/>
      <c r="C105" s="1036"/>
      <c r="D105" s="1036"/>
      <c r="E105" s="1036"/>
      <c r="F105" s="1037"/>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5"/>
      <c r="B112" s="1036"/>
      <c r="C112" s="1036"/>
      <c r="D112" s="1036"/>
      <c r="E112" s="1036"/>
      <c r="F112" s="1037"/>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5"/>
      <c r="B113" s="1036"/>
      <c r="C113" s="1036"/>
      <c r="D113" s="1036"/>
      <c r="E113" s="1036"/>
      <c r="F113" s="1037"/>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5"/>
      <c r="B114" s="1036"/>
      <c r="C114" s="1036"/>
      <c r="D114" s="1036"/>
      <c r="E114" s="1036"/>
      <c r="F114" s="1037"/>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5"/>
      <c r="B115" s="1036"/>
      <c r="C115" s="1036"/>
      <c r="D115" s="1036"/>
      <c r="E115" s="1036"/>
      <c r="F115" s="1037"/>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5"/>
      <c r="B116" s="1036"/>
      <c r="C116" s="1036"/>
      <c r="D116" s="1036"/>
      <c r="E116" s="1036"/>
      <c r="F116" s="1037"/>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5"/>
      <c r="B117" s="1036"/>
      <c r="C117" s="1036"/>
      <c r="D117" s="1036"/>
      <c r="E117" s="1036"/>
      <c r="F117" s="1037"/>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5"/>
      <c r="B118" s="1036"/>
      <c r="C118" s="1036"/>
      <c r="D118" s="1036"/>
      <c r="E118" s="1036"/>
      <c r="F118" s="1037"/>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5"/>
      <c r="B119" s="1036"/>
      <c r="C119" s="1036"/>
      <c r="D119" s="1036"/>
      <c r="E119" s="1036"/>
      <c r="F119" s="1037"/>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5"/>
      <c r="B121" s="1036"/>
      <c r="C121" s="1036"/>
      <c r="D121" s="1036"/>
      <c r="E121" s="1036"/>
      <c r="F121" s="1037"/>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5"/>
      <c r="B125" s="1036"/>
      <c r="C125" s="1036"/>
      <c r="D125" s="1036"/>
      <c r="E125" s="1036"/>
      <c r="F125" s="1037"/>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5"/>
      <c r="B126" s="1036"/>
      <c r="C126" s="1036"/>
      <c r="D126" s="1036"/>
      <c r="E126" s="1036"/>
      <c r="F126" s="1037"/>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5"/>
      <c r="B127" s="1036"/>
      <c r="C127" s="1036"/>
      <c r="D127" s="1036"/>
      <c r="E127" s="1036"/>
      <c r="F127" s="1037"/>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5"/>
      <c r="B128" s="1036"/>
      <c r="C128" s="1036"/>
      <c r="D128" s="1036"/>
      <c r="E128" s="1036"/>
      <c r="F128" s="1037"/>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5"/>
      <c r="B129" s="1036"/>
      <c r="C129" s="1036"/>
      <c r="D129" s="1036"/>
      <c r="E129" s="1036"/>
      <c r="F129" s="1037"/>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5"/>
      <c r="B130" s="1036"/>
      <c r="C130" s="1036"/>
      <c r="D130" s="1036"/>
      <c r="E130" s="1036"/>
      <c r="F130" s="1037"/>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5"/>
      <c r="B131" s="1036"/>
      <c r="C131" s="1036"/>
      <c r="D131" s="1036"/>
      <c r="E131" s="1036"/>
      <c r="F131" s="1037"/>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5"/>
      <c r="B132" s="1036"/>
      <c r="C132" s="1036"/>
      <c r="D132" s="1036"/>
      <c r="E132" s="1036"/>
      <c r="F132" s="1037"/>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5"/>
      <c r="B134" s="1036"/>
      <c r="C134" s="1036"/>
      <c r="D134" s="1036"/>
      <c r="E134" s="1036"/>
      <c r="F134" s="1037"/>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5"/>
      <c r="B138" s="1036"/>
      <c r="C138" s="1036"/>
      <c r="D138" s="1036"/>
      <c r="E138" s="1036"/>
      <c r="F138" s="1037"/>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5"/>
      <c r="B139" s="1036"/>
      <c r="C139" s="1036"/>
      <c r="D139" s="1036"/>
      <c r="E139" s="1036"/>
      <c r="F139" s="1037"/>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5"/>
      <c r="B140" s="1036"/>
      <c r="C140" s="1036"/>
      <c r="D140" s="1036"/>
      <c r="E140" s="1036"/>
      <c r="F140" s="1037"/>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5"/>
      <c r="B141" s="1036"/>
      <c r="C141" s="1036"/>
      <c r="D141" s="1036"/>
      <c r="E141" s="1036"/>
      <c r="F141" s="1037"/>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5"/>
      <c r="B142" s="1036"/>
      <c r="C142" s="1036"/>
      <c r="D142" s="1036"/>
      <c r="E142" s="1036"/>
      <c r="F142" s="1037"/>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5"/>
      <c r="B143" s="1036"/>
      <c r="C143" s="1036"/>
      <c r="D143" s="1036"/>
      <c r="E143" s="1036"/>
      <c r="F143" s="1037"/>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5"/>
      <c r="B144" s="1036"/>
      <c r="C144" s="1036"/>
      <c r="D144" s="1036"/>
      <c r="E144" s="1036"/>
      <c r="F144" s="1037"/>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5"/>
      <c r="B145" s="1036"/>
      <c r="C145" s="1036"/>
      <c r="D145" s="1036"/>
      <c r="E145" s="1036"/>
      <c r="F145" s="1037"/>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5"/>
      <c r="B147" s="1036"/>
      <c r="C147" s="1036"/>
      <c r="D147" s="1036"/>
      <c r="E147" s="1036"/>
      <c r="F147" s="1037"/>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5"/>
      <c r="B151" s="1036"/>
      <c r="C151" s="1036"/>
      <c r="D151" s="1036"/>
      <c r="E151" s="1036"/>
      <c r="F151" s="1037"/>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5"/>
      <c r="B152" s="1036"/>
      <c r="C152" s="1036"/>
      <c r="D152" s="1036"/>
      <c r="E152" s="1036"/>
      <c r="F152" s="1037"/>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5"/>
      <c r="B153" s="1036"/>
      <c r="C153" s="1036"/>
      <c r="D153" s="1036"/>
      <c r="E153" s="1036"/>
      <c r="F153" s="1037"/>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5"/>
      <c r="B154" s="1036"/>
      <c r="C154" s="1036"/>
      <c r="D154" s="1036"/>
      <c r="E154" s="1036"/>
      <c r="F154" s="1037"/>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5"/>
      <c r="B155" s="1036"/>
      <c r="C155" s="1036"/>
      <c r="D155" s="1036"/>
      <c r="E155" s="1036"/>
      <c r="F155" s="1037"/>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5"/>
      <c r="B156" s="1036"/>
      <c r="C156" s="1036"/>
      <c r="D156" s="1036"/>
      <c r="E156" s="1036"/>
      <c r="F156" s="1037"/>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5"/>
      <c r="B157" s="1036"/>
      <c r="C157" s="1036"/>
      <c r="D157" s="1036"/>
      <c r="E157" s="1036"/>
      <c r="F157" s="1037"/>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5"/>
      <c r="B158" s="1036"/>
      <c r="C158" s="1036"/>
      <c r="D158" s="1036"/>
      <c r="E158" s="1036"/>
      <c r="F158" s="1037"/>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5"/>
      <c r="B165" s="1036"/>
      <c r="C165" s="1036"/>
      <c r="D165" s="1036"/>
      <c r="E165" s="1036"/>
      <c r="F165" s="1037"/>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5"/>
      <c r="B166" s="1036"/>
      <c r="C166" s="1036"/>
      <c r="D166" s="1036"/>
      <c r="E166" s="1036"/>
      <c r="F166" s="1037"/>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5"/>
      <c r="B167" s="1036"/>
      <c r="C167" s="1036"/>
      <c r="D167" s="1036"/>
      <c r="E167" s="1036"/>
      <c r="F167" s="1037"/>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5"/>
      <c r="B168" s="1036"/>
      <c r="C168" s="1036"/>
      <c r="D168" s="1036"/>
      <c r="E168" s="1036"/>
      <c r="F168" s="1037"/>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5"/>
      <c r="B169" s="1036"/>
      <c r="C169" s="1036"/>
      <c r="D169" s="1036"/>
      <c r="E169" s="1036"/>
      <c r="F169" s="1037"/>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5"/>
      <c r="B170" s="1036"/>
      <c r="C170" s="1036"/>
      <c r="D170" s="1036"/>
      <c r="E170" s="1036"/>
      <c r="F170" s="1037"/>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5"/>
      <c r="B171" s="1036"/>
      <c r="C171" s="1036"/>
      <c r="D171" s="1036"/>
      <c r="E171" s="1036"/>
      <c r="F171" s="1037"/>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5"/>
      <c r="B172" s="1036"/>
      <c r="C172" s="1036"/>
      <c r="D172" s="1036"/>
      <c r="E172" s="1036"/>
      <c r="F172" s="1037"/>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5"/>
      <c r="B174" s="1036"/>
      <c r="C174" s="1036"/>
      <c r="D174" s="1036"/>
      <c r="E174" s="1036"/>
      <c r="F174" s="1037"/>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5"/>
      <c r="B178" s="1036"/>
      <c r="C178" s="1036"/>
      <c r="D178" s="1036"/>
      <c r="E178" s="1036"/>
      <c r="F178" s="1037"/>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5"/>
      <c r="B179" s="1036"/>
      <c r="C179" s="1036"/>
      <c r="D179" s="1036"/>
      <c r="E179" s="1036"/>
      <c r="F179" s="1037"/>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5"/>
      <c r="B180" s="1036"/>
      <c r="C180" s="1036"/>
      <c r="D180" s="1036"/>
      <c r="E180" s="1036"/>
      <c r="F180" s="1037"/>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5"/>
      <c r="B181" s="1036"/>
      <c r="C181" s="1036"/>
      <c r="D181" s="1036"/>
      <c r="E181" s="1036"/>
      <c r="F181" s="1037"/>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5"/>
      <c r="B182" s="1036"/>
      <c r="C182" s="1036"/>
      <c r="D182" s="1036"/>
      <c r="E182" s="1036"/>
      <c r="F182" s="1037"/>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5"/>
      <c r="B183" s="1036"/>
      <c r="C183" s="1036"/>
      <c r="D183" s="1036"/>
      <c r="E183" s="1036"/>
      <c r="F183" s="1037"/>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5"/>
      <c r="B184" s="1036"/>
      <c r="C184" s="1036"/>
      <c r="D184" s="1036"/>
      <c r="E184" s="1036"/>
      <c r="F184" s="1037"/>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5"/>
      <c r="B185" s="1036"/>
      <c r="C185" s="1036"/>
      <c r="D185" s="1036"/>
      <c r="E185" s="1036"/>
      <c r="F185" s="1037"/>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5"/>
      <c r="B187" s="1036"/>
      <c r="C187" s="1036"/>
      <c r="D187" s="1036"/>
      <c r="E187" s="1036"/>
      <c r="F187" s="1037"/>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5"/>
      <c r="B191" s="1036"/>
      <c r="C191" s="1036"/>
      <c r="D191" s="1036"/>
      <c r="E191" s="1036"/>
      <c r="F191" s="1037"/>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5"/>
      <c r="B192" s="1036"/>
      <c r="C192" s="1036"/>
      <c r="D192" s="1036"/>
      <c r="E192" s="1036"/>
      <c r="F192" s="1037"/>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5"/>
      <c r="B193" s="1036"/>
      <c r="C193" s="1036"/>
      <c r="D193" s="1036"/>
      <c r="E193" s="1036"/>
      <c r="F193" s="1037"/>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5"/>
      <c r="B194" s="1036"/>
      <c r="C194" s="1036"/>
      <c r="D194" s="1036"/>
      <c r="E194" s="1036"/>
      <c r="F194" s="1037"/>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5"/>
      <c r="B195" s="1036"/>
      <c r="C195" s="1036"/>
      <c r="D195" s="1036"/>
      <c r="E195" s="1036"/>
      <c r="F195" s="1037"/>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5"/>
      <c r="B196" s="1036"/>
      <c r="C196" s="1036"/>
      <c r="D196" s="1036"/>
      <c r="E196" s="1036"/>
      <c r="F196" s="1037"/>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5"/>
      <c r="B197" s="1036"/>
      <c r="C197" s="1036"/>
      <c r="D197" s="1036"/>
      <c r="E197" s="1036"/>
      <c r="F197" s="1037"/>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5"/>
      <c r="B198" s="1036"/>
      <c r="C198" s="1036"/>
      <c r="D198" s="1036"/>
      <c r="E198" s="1036"/>
      <c r="F198" s="1037"/>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5"/>
      <c r="B200" s="1036"/>
      <c r="C200" s="1036"/>
      <c r="D200" s="1036"/>
      <c r="E200" s="1036"/>
      <c r="F200" s="1037"/>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5"/>
      <c r="B204" s="1036"/>
      <c r="C204" s="1036"/>
      <c r="D204" s="1036"/>
      <c r="E204" s="1036"/>
      <c r="F204" s="1037"/>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5"/>
      <c r="B205" s="1036"/>
      <c r="C205" s="1036"/>
      <c r="D205" s="1036"/>
      <c r="E205" s="1036"/>
      <c r="F205" s="1037"/>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5"/>
      <c r="B206" s="1036"/>
      <c r="C206" s="1036"/>
      <c r="D206" s="1036"/>
      <c r="E206" s="1036"/>
      <c r="F206" s="1037"/>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5"/>
      <c r="B207" s="1036"/>
      <c r="C207" s="1036"/>
      <c r="D207" s="1036"/>
      <c r="E207" s="1036"/>
      <c r="F207" s="1037"/>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5"/>
      <c r="B208" s="1036"/>
      <c r="C208" s="1036"/>
      <c r="D208" s="1036"/>
      <c r="E208" s="1036"/>
      <c r="F208" s="1037"/>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5"/>
      <c r="B209" s="1036"/>
      <c r="C209" s="1036"/>
      <c r="D209" s="1036"/>
      <c r="E209" s="1036"/>
      <c r="F209" s="1037"/>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5"/>
      <c r="B210" s="1036"/>
      <c r="C210" s="1036"/>
      <c r="D210" s="1036"/>
      <c r="E210" s="1036"/>
      <c r="F210" s="1037"/>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5"/>
      <c r="B211" s="1036"/>
      <c r="C211" s="1036"/>
      <c r="D211" s="1036"/>
      <c r="E211" s="1036"/>
      <c r="F211" s="1037"/>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5"/>
      <c r="B218" s="1036"/>
      <c r="C218" s="1036"/>
      <c r="D218" s="1036"/>
      <c r="E218" s="1036"/>
      <c r="F218" s="1037"/>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5"/>
      <c r="B219" s="1036"/>
      <c r="C219" s="1036"/>
      <c r="D219" s="1036"/>
      <c r="E219" s="1036"/>
      <c r="F219" s="1037"/>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5"/>
      <c r="B220" s="1036"/>
      <c r="C220" s="1036"/>
      <c r="D220" s="1036"/>
      <c r="E220" s="1036"/>
      <c r="F220" s="1037"/>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5"/>
      <c r="B221" s="1036"/>
      <c r="C221" s="1036"/>
      <c r="D221" s="1036"/>
      <c r="E221" s="1036"/>
      <c r="F221" s="1037"/>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5"/>
      <c r="B222" s="1036"/>
      <c r="C222" s="1036"/>
      <c r="D222" s="1036"/>
      <c r="E222" s="1036"/>
      <c r="F222" s="1037"/>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5"/>
      <c r="B223" s="1036"/>
      <c r="C223" s="1036"/>
      <c r="D223" s="1036"/>
      <c r="E223" s="1036"/>
      <c r="F223" s="1037"/>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5"/>
      <c r="B224" s="1036"/>
      <c r="C224" s="1036"/>
      <c r="D224" s="1036"/>
      <c r="E224" s="1036"/>
      <c r="F224" s="1037"/>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5"/>
      <c r="B225" s="1036"/>
      <c r="C225" s="1036"/>
      <c r="D225" s="1036"/>
      <c r="E225" s="1036"/>
      <c r="F225" s="1037"/>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5"/>
      <c r="B227" s="1036"/>
      <c r="C227" s="1036"/>
      <c r="D227" s="1036"/>
      <c r="E227" s="1036"/>
      <c r="F227" s="1037"/>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5"/>
      <c r="B231" s="1036"/>
      <c r="C231" s="1036"/>
      <c r="D231" s="1036"/>
      <c r="E231" s="1036"/>
      <c r="F231" s="1037"/>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5"/>
      <c r="B232" s="1036"/>
      <c r="C232" s="1036"/>
      <c r="D232" s="1036"/>
      <c r="E232" s="1036"/>
      <c r="F232" s="1037"/>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5"/>
      <c r="B233" s="1036"/>
      <c r="C233" s="1036"/>
      <c r="D233" s="1036"/>
      <c r="E233" s="1036"/>
      <c r="F233" s="1037"/>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5"/>
      <c r="B234" s="1036"/>
      <c r="C234" s="1036"/>
      <c r="D234" s="1036"/>
      <c r="E234" s="1036"/>
      <c r="F234" s="1037"/>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5"/>
      <c r="B235" s="1036"/>
      <c r="C235" s="1036"/>
      <c r="D235" s="1036"/>
      <c r="E235" s="1036"/>
      <c r="F235" s="1037"/>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5"/>
      <c r="B236" s="1036"/>
      <c r="C236" s="1036"/>
      <c r="D236" s="1036"/>
      <c r="E236" s="1036"/>
      <c r="F236" s="1037"/>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5"/>
      <c r="B237" s="1036"/>
      <c r="C237" s="1036"/>
      <c r="D237" s="1036"/>
      <c r="E237" s="1036"/>
      <c r="F237" s="1037"/>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5"/>
      <c r="B238" s="1036"/>
      <c r="C238" s="1036"/>
      <c r="D238" s="1036"/>
      <c r="E238" s="1036"/>
      <c r="F238" s="1037"/>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5"/>
      <c r="B240" s="1036"/>
      <c r="C240" s="1036"/>
      <c r="D240" s="1036"/>
      <c r="E240" s="1036"/>
      <c r="F240" s="1037"/>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5"/>
      <c r="B244" s="1036"/>
      <c r="C244" s="1036"/>
      <c r="D244" s="1036"/>
      <c r="E244" s="1036"/>
      <c r="F244" s="1037"/>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5"/>
      <c r="B245" s="1036"/>
      <c r="C245" s="1036"/>
      <c r="D245" s="1036"/>
      <c r="E245" s="1036"/>
      <c r="F245" s="1037"/>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5"/>
      <c r="B246" s="1036"/>
      <c r="C246" s="1036"/>
      <c r="D246" s="1036"/>
      <c r="E246" s="1036"/>
      <c r="F246" s="1037"/>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5"/>
      <c r="B247" s="1036"/>
      <c r="C247" s="1036"/>
      <c r="D247" s="1036"/>
      <c r="E247" s="1036"/>
      <c r="F247" s="1037"/>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5"/>
      <c r="B248" s="1036"/>
      <c r="C248" s="1036"/>
      <c r="D248" s="1036"/>
      <c r="E248" s="1036"/>
      <c r="F248" s="1037"/>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5"/>
      <c r="B249" s="1036"/>
      <c r="C249" s="1036"/>
      <c r="D249" s="1036"/>
      <c r="E249" s="1036"/>
      <c r="F249" s="1037"/>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5"/>
      <c r="B250" s="1036"/>
      <c r="C250" s="1036"/>
      <c r="D250" s="1036"/>
      <c r="E250" s="1036"/>
      <c r="F250" s="1037"/>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5"/>
      <c r="B251" s="1036"/>
      <c r="C251" s="1036"/>
      <c r="D251" s="1036"/>
      <c r="E251" s="1036"/>
      <c r="F251" s="1037"/>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5"/>
      <c r="B253" s="1036"/>
      <c r="C253" s="1036"/>
      <c r="D253" s="1036"/>
      <c r="E253" s="1036"/>
      <c r="F253" s="1037"/>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5"/>
      <c r="B257" s="1036"/>
      <c r="C257" s="1036"/>
      <c r="D257" s="1036"/>
      <c r="E257" s="1036"/>
      <c r="F257" s="1037"/>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5"/>
      <c r="B258" s="1036"/>
      <c r="C258" s="1036"/>
      <c r="D258" s="1036"/>
      <c r="E258" s="1036"/>
      <c r="F258" s="1037"/>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5"/>
      <c r="B259" s="1036"/>
      <c r="C259" s="1036"/>
      <c r="D259" s="1036"/>
      <c r="E259" s="1036"/>
      <c r="F259" s="1037"/>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5"/>
      <c r="B260" s="1036"/>
      <c r="C260" s="1036"/>
      <c r="D260" s="1036"/>
      <c r="E260" s="1036"/>
      <c r="F260" s="1037"/>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5"/>
      <c r="B261" s="1036"/>
      <c r="C261" s="1036"/>
      <c r="D261" s="1036"/>
      <c r="E261" s="1036"/>
      <c r="F261" s="1037"/>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5"/>
      <c r="B262" s="1036"/>
      <c r="C262" s="1036"/>
      <c r="D262" s="1036"/>
      <c r="E262" s="1036"/>
      <c r="F262" s="1037"/>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5"/>
      <c r="B263" s="1036"/>
      <c r="C263" s="1036"/>
      <c r="D263" s="1036"/>
      <c r="E263" s="1036"/>
      <c r="F263" s="1037"/>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5"/>
      <c r="B264" s="1036"/>
      <c r="C264" s="1036"/>
      <c r="D264" s="1036"/>
      <c r="E264" s="1036"/>
      <c r="F264" s="1037"/>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10"/>
      <c r="L3" s="110"/>
      <c r="M3" s="110"/>
      <c r="N3" s="110"/>
      <c r="O3" s="110"/>
      <c r="P3" s="338" t="s">
        <v>27</v>
      </c>
      <c r="Q3" s="338"/>
      <c r="R3" s="338"/>
      <c r="S3" s="338"/>
      <c r="T3" s="338"/>
      <c r="U3" s="338"/>
      <c r="V3" s="338"/>
      <c r="W3" s="338"/>
      <c r="X3" s="338"/>
      <c r="Y3" s="348" t="s">
        <v>350</v>
      </c>
      <c r="Z3" s="349"/>
      <c r="AA3" s="349"/>
      <c r="AB3" s="349"/>
      <c r="AC3" s="278" t="s">
        <v>335</v>
      </c>
      <c r="AD3" s="278"/>
      <c r="AE3" s="278"/>
      <c r="AF3" s="278"/>
      <c r="AG3" s="278"/>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6">
        <v>1</v>
      </c>
      <c r="B4" s="1056">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5"/>
      <c r="AD4" s="1055"/>
      <c r="AE4" s="1055"/>
      <c r="AF4" s="1055"/>
      <c r="AG4" s="1055"/>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6">
        <v>2</v>
      </c>
      <c r="B5" s="1056">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5"/>
      <c r="AD5" s="1055"/>
      <c r="AE5" s="1055"/>
      <c r="AF5" s="1055"/>
      <c r="AG5" s="1055"/>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6">
        <v>3</v>
      </c>
      <c r="B6" s="1056">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5"/>
      <c r="AD6" s="1055"/>
      <c r="AE6" s="1055"/>
      <c r="AF6" s="1055"/>
      <c r="AG6" s="1055"/>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6">
        <v>4</v>
      </c>
      <c r="B7" s="1056">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5"/>
      <c r="AD7" s="1055"/>
      <c r="AE7" s="1055"/>
      <c r="AF7" s="1055"/>
      <c r="AG7" s="1055"/>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6">
        <v>5</v>
      </c>
      <c r="B8" s="1056">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5"/>
      <c r="AD8" s="1055"/>
      <c r="AE8" s="1055"/>
      <c r="AF8" s="1055"/>
      <c r="AG8" s="1055"/>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6">
        <v>6</v>
      </c>
      <c r="B9" s="1056">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5"/>
      <c r="AD9" s="1055"/>
      <c r="AE9" s="1055"/>
      <c r="AF9" s="1055"/>
      <c r="AG9" s="1055"/>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6">
        <v>7</v>
      </c>
      <c r="B10" s="1056">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5"/>
      <c r="AD10" s="1055"/>
      <c r="AE10" s="1055"/>
      <c r="AF10" s="1055"/>
      <c r="AG10" s="1055"/>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6">
        <v>8</v>
      </c>
      <c r="B11" s="1056">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5"/>
      <c r="AD11" s="1055"/>
      <c r="AE11" s="1055"/>
      <c r="AF11" s="1055"/>
      <c r="AG11" s="1055"/>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6">
        <v>9</v>
      </c>
      <c r="B12" s="1056">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5"/>
      <c r="AD12" s="1055"/>
      <c r="AE12" s="1055"/>
      <c r="AF12" s="1055"/>
      <c r="AG12" s="1055"/>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6">
        <v>10</v>
      </c>
      <c r="B13" s="1056">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5"/>
      <c r="AD13" s="1055"/>
      <c r="AE13" s="1055"/>
      <c r="AF13" s="1055"/>
      <c r="AG13" s="1055"/>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6">
        <v>11</v>
      </c>
      <c r="B14" s="1056">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5"/>
      <c r="AD14" s="1055"/>
      <c r="AE14" s="1055"/>
      <c r="AF14" s="1055"/>
      <c r="AG14" s="1055"/>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6">
        <v>12</v>
      </c>
      <c r="B15" s="1056">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5"/>
      <c r="AD15" s="1055"/>
      <c r="AE15" s="1055"/>
      <c r="AF15" s="1055"/>
      <c r="AG15" s="1055"/>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6">
        <v>13</v>
      </c>
      <c r="B16" s="1056">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5"/>
      <c r="AD16" s="1055"/>
      <c r="AE16" s="1055"/>
      <c r="AF16" s="1055"/>
      <c r="AG16" s="1055"/>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6">
        <v>14</v>
      </c>
      <c r="B17" s="1056">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5"/>
      <c r="AD17" s="1055"/>
      <c r="AE17" s="1055"/>
      <c r="AF17" s="1055"/>
      <c r="AG17" s="1055"/>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6">
        <v>15</v>
      </c>
      <c r="B18" s="1056">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5"/>
      <c r="AD18" s="1055"/>
      <c r="AE18" s="1055"/>
      <c r="AF18" s="1055"/>
      <c r="AG18" s="1055"/>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6">
        <v>16</v>
      </c>
      <c r="B19" s="1056">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5"/>
      <c r="AD19" s="1055"/>
      <c r="AE19" s="1055"/>
      <c r="AF19" s="1055"/>
      <c r="AG19" s="1055"/>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6">
        <v>17</v>
      </c>
      <c r="B20" s="1056">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5"/>
      <c r="AD20" s="1055"/>
      <c r="AE20" s="1055"/>
      <c r="AF20" s="1055"/>
      <c r="AG20" s="1055"/>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6">
        <v>18</v>
      </c>
      <c r="B21" s="1056">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5"/>
      <c r="AD21" s="1055"/>
      <c r="AE21" s="1055"/>
      <c r="AF21" s="1055"/>
      <c r="AG21" s="1055"/>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6">
        <v>19</v>
      </c>
      <c r="B22" s="1056">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5"/>
      <c r="AD22" s="1055"/>
      <c r="AE22" s="1055"/>
      <c r="AF22" s="1055"/>
      <c r="AG22" s="1055"/>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6">
        <v>20</v>
      </c>
      <c r="B23" s="1056">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5"/>
      <c r="AD23" s="1055"/>
      <c r="AE23" s="1055"/>
      <c r="AF23" s="1055"/>
      <c r="AG23" s="1055"/>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6">
        <v>21</v>
      </c>
      <c r="B24" s="1056">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5"/>
      <c r="AD24" s="1055"/>
      <c r="AE24" s="1055"/>
      <c r="AF24" s="1055"/>
      <c r="AG24" s="1055"/>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6">
        <v>22</v>
      </c>
      <c r="B25" s="1056">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5"/>
      <c r="AD25" s="1055"/>
      <c r="AE25" s="1055"/>
      <c r="AF25" s="1055"/>
      <c r="AG25" s="1055"/>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6">
        <v>23</v>
      </c>
      <c r="B26" s="1056">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5"/>
      <c r="AD26" s="1055"/>
      <c r="AE26" s="1055"/>
      <c r="AF26" s="1055"/>
      <c r="AG26" s="1055"/>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6">
        <v>24</v>
      </c>
      <c r="B27" s="1056">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5"/>
      <c r="AD27" s="1055"/>
      <c r="AE27" s="1055"/>
      <c r="AF27" s="1055"/>
      <c r="AG27" s="1055"/>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6">
        <v>25</v>
      </c>
      <c r="B28" s="1056">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5"/>
      <c r="AD28" s="1055"/>
      <c r="AE28" s="1055"/>
      <c r="AF28" s="1055"/>
      <c r="AG28" s="1055"/>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6">
        <v>26</v>
      </c>
      <c r="B29" s="1056">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5"/>
      <c r="AD29" s="1055"/>
      <c r="AE29" s="1055"/>
      <c r="AF29" s="1055"/>
      <c r="AG29" s="1055"/>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6">
        <v>27</v>
      </c>
      <c r="B30" s="1056">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5"/>
      <c r="AD30" s="1055"/>
      <c r="AE30" s="1055"/>
      <c r="AF30" s="1055"/>
      <c r="AG30" s="1055"/>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6">
        <v>28</v>
      </c>
      <c r="B31" s="1056">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5"/>
      <c r="AD31" s="1055"/>
      <c r="AE31" s="1055"/>
      <c r="AF31" s="1055"/>
      <c r="AG31" s="1055"/>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6">
        <v>29</v>
      </c>
      <c r="B32" s="1056">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5"/>
      <c r="AD32" s="1055"/>
      <c r="AE32" s="1055"/>
      <c r="AF32" s="1055"/>
      <c r="AG32" s="1055"/>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6">
        <v>30</v>
      </c>
      <c r="B33" s="1056">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5"/>
      <c r="AD33" s="1055"/>
      <c r="AE33" s="1055"/>
      <c r="AF33" s="1055"/>
      <c r="AG33" s="1055"/>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10"/>
      <c r="L36" s="110"/>
      <c r="M36" s="110"/>
      <c r="N36" s="110"/>
      <c r="O36" s="110"/>
      <c r="P36" s="338" t="s">
        <v>27</v>
      </c>
      <c r="Q36" s="338"/>
      <c r="R36" s="338"/>
      <c r="S36" s="338"/>
      <c r="T36" s="338"/>
      <c r="U36" s="338"/>
      <c r="V36" s="338"/>
      <c r="W36" s="338"/>
      <c r="X36" s="338"/>
      <c r="Y36" s="348" t="s">
        <v>350</v>
      </c>
      <c r="Z36" s="349"/>
      <c r="AA36" s="349"/>
      <c r="AB36" s="349"/>
      <c r="AC36" s="278" t="s">
        <v>335</v>
      </c>
      <c r="AD36" s="278"/>
      <c r="AE36" s="278"/>
      <c r="AF36" s="278"/>
      <c r="AG36" s="278"/>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6">
        <v>1</v>
      </c>
      <c r="B37" s="1056">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5"/>
      <c r="AD37" s="1055"/>
      <c r="AE37" s="1055"/>
      <c r="AF37" s="1055"/>
      <c r="AG37" s="1055"/>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6">
        <v>2</v>
      </c>
      <c r="B38" s="1056">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5"/>
      <c r="AD38" s="1055"/>
      <c r="AE38" s="1055"/>
      <c r="AF38" s="1055"/>
      <c r="AG38" s="1055"/>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6">
        <v>3</v>
      </c>
      <c r="B39" s="1056">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5"/>
      <c r="AD39" s="1055"/>
      <c r="AE39" s="1055"/>
      <c r="AF39" s="1055"/>
      <c r="AG39" s="1055"/>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6">
        <v>4</v>
      </c>
      <c r="B40" s="1056">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5"/>
      <c r="AD40" s="1055"/>
      <c r="AE40" s="1055"/>
      <c r="AF40" s="1055"/>
      <c r="AG40" s="1055"/>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6">
        <v>5</v>
      </c>
      <c r="B41" s="1056">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5"/>
      <c r="AD41" s="1055"/>
      <c r="AE41" s="1055"/>
      <c r="AF41" s="1055"/>
      <c r="AG41" s="1055"/>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6">
        <v>6</v>
      </c>
      <c r="B42" s="1056">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5"/>
      <c r="AD42" s="1055"/>
      <c r="AE42" s="1055"/>
      <c r="AF42" s="1055"/>
      <c r="AG42" s="1055"/>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6">
        <v>7</v>
      </c>
      <c r="B43" s="1056">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5"/>
      <c r="AD43" s="1055"/>
      <c r="AE43" s="1055"/>
      <c r="AF43" s="1055"/>
      <c r="AG43" s="1055"/>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6">
        <v>8</v>
      </c>
      <c r="B44" s="1056">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5"/>
      <c r="AD44" s="1055"/>
      <c r="AE44" s="1055"/>
      <c r="AF44" s="1055"/>
      <c r="AG44" s="1055"/>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6">
        <v>9</v>
      </c>
      <c r="B45" s="1056">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5"/>
      <c r="AD45" s="1055"/>
      <c r="AE45" s="1055"/>
      <c r="AF45" s="1055"/>
      <c r="AG45" s="1055"/>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6">
        <v>10</v>
      </c>
      <c r="B46" s="1056">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5"/>
      <c r="AD46" s="1055"/>
      <c r="AE46" s="1055"/>
      <c r="AF46" s="1055"/>
      <c r="AG46" s="1055"/>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6">
        <v>11</v>
      </c>
      <c r="B47" s="1056">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5"/>
      <c r="AD47" s="1055"/>
      <c r="AE47" s="1055"/>
      <c r="AF47" s="1055"/>
      <c r="AG47" s="1055"/>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6">
        <v>12</v>
      </c>
      <c r="B48" s="1056">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5"/>
      <c r="AD48" s="1055"/>
      <c r="AE48" s="1055"/>
      <c r="AF48" s="1055"/>
      <c r="AG48" s="1055"/>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6">
        <v>13</v>
      </c>
      <c r="B49" s="1056">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5"/>
      <c r="AD49" s="1055"/>
      <c r="AE49" s="1055"/>
      <c r="AF49" s="1055"/>
      <c r="AG49" s="1055"/>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6">
        <v>14</v>
      </c>
      <c r="B50" s="1056">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5"/>
      <c r="AD50" s="1055"/>
      <c r="AE50" s="1055"/>
      <c r="AF50" s="1055"/>
      <c r="AG50" s="1055"/>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6">
        <v>15</v>
      </c>
      <c r="B51" s="1056">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5"/>
      <c r="AD51" s="1055"/>
      <c r="AE51" s="1055"/>
      <c r="AF51" s="1055"/>
      <c r="AG51" s="1055"/>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6">
        <v>16</v>
      </c>
      <c r="B52" s="1056">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5"/>
      <c r="AD52" s="1055"/>
      <c r="AE52" s="1055"/>
      <c r="AF52" s="1055"/>
      <c r="AG52" s="1055"/>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6">
        <v>17</v>
      </c>
      <c r="B53" s="1056">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5"/>
      <c r="AD53" s="1055"/>
      <c r="AE53" s="1055"/>
      <c r="AF53" s="1055"/>
      <c r="AG53" s="1055"/>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6">
        <v>18</v>
      </c>
      <c r="B54" s="1056">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5"/>
      <c r="AD54" s="1055"/>
      <c r="AE54" s="1055"/>
      <c r="AF54" s="1055"/>
      <c r="AG54" s="1055"/>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6">
        <v>19</v>
      </c>
      <c r="B55" s="1056">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5"/>
      <c r="AD55" s="1055"/>
      <c r="AE55" s="1055"/>
      <c r="AF55" s="1055"/>
      <c r="AG55" s="1055"/>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6">
        <v>20</v>
      </c>
      <c r="B56" s="1056">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5"/>
      <c r="AD56" s="1055"/>
      <c r="AE56" s="1055"/>
      <c r="AF56" s="1055"/>
      <c r="AG56" s="1055"/>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6">
        <v>21</v>
      </c>
      <c r="B57" s="1056">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5"/>
      <c r="AD57" s="1055"/>
      <c r="AE57" s="1055"/>
      <c r="AF57" s="1055"/>
      <c r="AG57" s="1055"/>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6">
        <v>22</v>
      </c>
      <c r="B58" s="1056">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5"/>
      <c r="AD58" s="1055"/>
      <c r="AE58" s="1055"/>
      <c r="AF58" s="1055"/>
      <c r="AG58" s="1055"/>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6">
        <v>23</v>
      </c>
      <c r="B59" s="1056">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5"/>
      <c r="AD59" s="1055"/>
      <c r="AE59" s="1055"/>
      <c r="AF59" s="1055"/>
      <c r="AG59" s="1055"/>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6">
        <v>24</v>
      </c>
      <c r="B60" s="1056">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5"/>
      <c r="AD60" s="1055"/>
      <c r="AE60" s="1055"/>
      <c r="AF60" s="1055"/>
      <c r="AG60" s="1055"/>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6">
        <v>25</v>
      </c>
      <c r="B61" s="1056">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5"/>
      <c r="AD61" s="1055"/>
      <c r="AE61" s="1055"/>
      <c r="AF61" s="1055"/>
      <c r="AG61" s="1055"/>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6">
        <v>26</v>
      </c>
      <c r="B62" s="1056">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5"/>
      <c r="AD62" s="1055"/>
      <c r="AE62" s="1055"/>
      <c r="AF62" s="1055"/>
      <c r="AG62" s="1055"/>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6">
        <v>27</v>
      </c>
      <c r="B63" s="1056">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5"/>
      <c r="AD63" s="1055"/>
      <c r="AE63" s="1055"/>
      <c r="AF63" s="1055"/>
      <c r="AG63" s="1055"/>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6">
        <v>28</v>
      </c>
      <c r="B64" s="1056">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5"/>
      <c r="AD64" s="1055"/>
      <c r="AE64" s="1055"/>
      <c r="AF64" s="1055"/>
      <c r="AG64" s="1055"/>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6">
        <v>29</v>
      </c>
      <c r="B65" s="1056">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5"/>
      <c r="AD65" s="1055"/>
      <c r="AE65" s="1055"/>
      <c r="AF65" s="1055"/>
      <c r="AG65" s="1055"/>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6">
        <v>30</v>
      </c>
      <c r="B66" s="1056">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5"/>
      <c r="AD66" s="1055"/>
      <c r="AE66" s="1055"/>
      <c r="AF66" s="1055"/>
      <c r="AG66" s="1055"/>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10"/>
      <c r="L69" s="110"/>
      <c r="M69" s="110"/>
      <c r="N69" s="110"/>
      <c r="O69" s="110"/>
      <c r="P69" s="338" t="s">
        <v>27</v>
      </c>
      <c r="Q69" s="338"/>
      <c r="R69" s="338"/>
      <c r="S69" s="338"/>
      <c r="T69" s="338"/>
      <c r="U69" s="338"/>
      <c r="V69" s="338"/>
      <c r="W69" s="338"/>
      <c r="X69" s="338"/>
      <c r="Y69" s="348" t="s">
        <v>350</v>
      </c>
      <c r="Z69" s="349"/>
      <c r="AA69" s="349"/>
      <c r="AB69" s="349"/>
      <c r="AC69" s="278" t="s">
        <v>335</v>
      </c>
      <c r="AD69" s="278"/>
      <c r="AE69" s="278"/>
      <c r="AF69" s="278"/>
      <c r="AG69" s="278"/>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6">
        <v>1</v>
      </c>
      <c r="B70" s="1056">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5"/>
      <c r="AD70" s="1055"/>
      <c r="AE70" s="1055"/>
      <c r="AF70" s="1055"/>
      <c r="AG70" s="1055"/>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6">
        <v>2</v>
      </c>
      <c r="B71" s="1056">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5"/>
      <c r="AD71" s="1055"/>
      <c r="AE71" s="1055"/>
      <c r="AF71" s="1055"/>
      <c r="AG71" s="1055"/>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6">
        <v>3</v>
      </c>
      <c r="B72" s="1056">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5"/>
      <c r="AD72" s="1055"/>
      <c r="AE72" s="1055"/>
      <c r="AF72" s="1055"/>
      <c r="AG72" s="1055"/>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6">
        <v>4</v>
      </c>
      <c r="B73" s="1056">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5"/>
      <c r="AD73" s="1055"/>
      <c r="AE73" s="1055"/>
      <c r="AF73" s="1055"/>
      <c r="AG73" s="1055"/>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6">
        <v>5</v>
      </c>
      <c r="B74" s="1056">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5"/>
      <c r="AD74" s="1055"/>
      <c r="AE74" s="1055"/>
      <c r="AF74" s="1055"/>
      <c r="AG74" s="1055"/>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6">
        <v>6</v>
      </c>
      <c r="B75" s="1056">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5"/>
      <c r="AD75" s="1055"/>
      <c r="AE75" s="1055"/>
      <c r="AF75" s="1055"/>
      <c r="AG75" s="1055"/>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6">
        <v>7</v>
      </c>
      <c r="B76" s="1056">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5"/>
      <c r="AD76" s="1055"/>
      <c r="AE76" s="1055"/>
      <c r="AF76" s="1055"/>
      <c r="AG76" s="1055"/>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6">
        <v>8</v>
      </c>
      <c r="B77" s="1056">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5"/>
      <c r="AD77" s="1055"/>
      <c r="AE77" s="1055"/>
      <c r="AF77" s="1055"/>
      <c r="AG77" s="1055"/>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6">
        <v>9</v>
      </c>
      <c r="B78" s="1056">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5"/>
      <c r="AD78" s="1055"/>
      <c r="AE78" s="1055"/>
      <c r="AF78" s="1055"/>
      <c r="AG78" s="1055"/>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6">
        <v>10</v>
      </c>
      <c r="B79" s="1056">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5"/>
      <c r="AD79" s="1055"/>
      <c r="AE79" s="1055"/>
      <c r="AF79" s="1055"/>
      <c r="AG79" s="1055"/>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6">
        <v>11</v>
      </c>
      <c r="B80" s="1056">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5"/>
      <c r="AD80" s="1055"/>
      <c r="AE80" s="1055"/>
      <c r="AF80" s="1055"/>
      <c r="AG80" s="1055"/>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6">
        <v>12</v>
      </c>
      <c r="B81" s="1056">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5"/>
      <c r="AD81" s="1055"/>
      <c r="AE81" s="1055"/>
      <c r="AF81" s="1055"/>
      <c r="AG81" s="1055"/>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6">
        <v>13</v>
      </c>
      <c r="B82" s="1056">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5"/>
      <c r="AD82" s="1055"/>
      <c r="AE82" s="1055"/>
      <c r="AF82" s="1055"/>
      <c r="AG82" s="1055"/>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6">
        <v>14</v>
      </c>
      <c r="B83" s="1056">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5"/>
      <c r="AD83" s="1055"/>
      <c r="AE83" s="1055"/>
      <c r="AF83" s="1055"/>
      <c r="AG83" s="1055"/>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6">
        <v>15</v>
      </c>
      <c r="B84" s="1056">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5"/>
      <c r="AD84" s="1055"/>
      <c r="AE84" s="1055"/>
      <c r="AF84" s="1055"/>
      <c r="AG84" s="1055"/>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6">
        <v>16</v>
      </c>
      <c r="B85" s="1056">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5"/>
      <c r="AD85" s="1055"/>
      <c r="AE85" s="1055"/>
      <c r="AF85" s="1055"/>
      <c r="AG85" s="1055"/>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6">
        <v>17</v>
      </c>
      <c r="B86" s="1056">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5"/>
      <c r="AD86" s="1055"/>
      <c r="AE86" s="1055"/>
      <c r="AF86" s="1055"/>
      <c r="AG86" s="1055"/>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6">
        <v>18</v>
      </c>
      <c r="B87" s="1056">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5"/>
      <c r="AD87" s="1055"/>
      <c r="AE87" s="1055"/>
      <c r="AF87" s="1055"/>
      <c r="AG87" s="1055"/>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6">
        <v>19</v>
      </c>
      <c r="B88" s="1056">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5"/>
      <c r="AD88" s="1055"/>
      <c r="AE88" s="1055"/>
      <c r="AF88" s="1055"/>
      <c r="AG88" s="1055"/>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6">
        <v>20</v>
      </c>
      <c r="B89" s="1056">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5"/>
      <c r="AD89" s="1055"/>
      <c r="AE89" s="1055"/>
      <c r="AF89" s="1055"/>
      <c r="AG89" s="1055"/>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6">
        <v>21</v>
      </c>
      <c r="B90" s="1056">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5"/>
      <c r="AD90" s="1055"/>
      <c r="AE90" s="1055"/>
      <c r="AF90" s="1055"/>
      <c r="AG90" s="1055"/>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6">
        <v>22</v>
      </c>
      <c r="B91" s="1056">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5"/>
      <c r="AD91" s="1055"/>
      <c r="AE91" s="1055"/>
      <c r="AF91" s="1055"/>
      <c r="AG91" s="1055"/>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6">
        <v>23</v>
      </c>
      <c r="B92" s="1056">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5"/>
      <c r="AD92" s="1055"/>
      <c r="AE92" s="1055"/>
      <c r="AF92" s="1055"/>
      <c r="AG92" s="1055"/>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6">
        <v>24</v>
      </c>
      <c r="B93" s="1056">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5"/>
      <c r="AD93" s="1055"/>
      <c r="AE93" s="1055"/>
      <c r="AF93" s="1055"/>
      <c r="AG93" s="1055"/>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6">
        <v>25</v>
      </c>
      <c r="B94" s="1056">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5"/>
      <c r="AD94" s="1055"/>
      <c r="AE94" s="1055"/>
      <c r="AF94" s="1055"/>
      <c r="AG94" s="1055"/>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6">
        <v>26</v>
      </c>
      <c r="B95" s="1056">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5"/>
      <c r="AD95" s="1055"/>
      <c r="AE95" s="1055"/>
      <c r="AF95" s="1055"/>
      <c r="AG95" s="1055"/>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6">
        <v>27</v>
      </c>
      <c r="B96" s="1056">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5"/>
      <c r="AD96" s="1055"/>
      <c r="AE96" s="1055"/>
      <c r="AF96" s="1055"/>
      <c r="AG96" s="1055"/>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6">
        <v>28</v>
      </c>
      <c r="B97" s="1056">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5"/>
      <c r="AD97" s="1055"/>
      <c r="AE97" s="1055"/>
      <c r="AF97" s="1055"/>
      <c r="AG97" s="1055"/>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6">
        <v>29</v>
      </c>
      <c r="B98" s="1056">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5"/>
      <c r="AD98" s="1055"/>
      <c r="AE98" s="1055"/>
      <c r="AF98" s="1055"/>
      <c r="AG98" s="1055"/>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6">
        <v>30</v>
      </c>
      <c r="B99" s="1056">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5"/>
      <c r="AD99" s="1055"/>
      <c r="AE99" s="1055"/>
      <c r="AF99" s="1055"/>
      <c r="AG99" s="1055"/>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10"/>
      <c r="L102" s="110"/>
      <c r="M102" s="110"/>
      <c r="N102" s="110"/>
      <c r="O102" s="110"/>
      <c r="P102" s="338" t="s">
        <v>27</v>
      </c>
      <c r="Q102" s="338"/>
      <c r="R102" s="338"/>
      <c r="S102" s="338"/>
      <c r="T102" s="338"/>
      <c r="U102" s="338"/>
      <c r="V102" s="338"/>
      <c r="W102" s="338"/>
      <c r="X102" s="338"/>
      <c r="Y102" s="348" t="s">
        <v>350</v>
      </c>
      <c r="Z102" s="349"/>
      <c r="AA102" s="349"/>
      <c r="AB102" s="349"/>
      <c r="AC102" s="278" t="s">
        <v>335</v>
      </c>
      <c r="AD102" s="278"/>
      <c r="AE102" s="278"/>
      <c r="AF102" s="278"/>
      <c r="AG102" s="278"/>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5"/>
      <c r="AD103" s="1055"/>
      <c r="AE103" s="1055"/>
      <c r="AF103" s="1055"/>
      <c r="AG103" s="1055"/>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6">
        <v>2</v>
      </c>
      <c r="B104" s="1056">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5"/>
      <c r="AD104" s="1055"/>
      <c r="AE104" s="1055"/>
      <c r="AF104" s="1055"/>
      <c r="AG104" s="1055"/>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6">
        <v>3</v>
      </c>
      <c r="B105" s="1056">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5"/>
      <c r="AD105" s="1055"/>
      <c r="AE105" s="1055"/>
      <c r="AF105" s="1055"/>
      <c r="AG105" s="1055"/>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6">
        <v>4</v>
      </c>
      <c r="B106" s="1056">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5"/>
      <c r="AD106" s="1055"/>
      <c r="AE106" s="1055"/>
      <c r="AF106" s="1055"/>
      <c r="AG106" s="1055"/>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6">
        <v>5</v>
      </c>
      <c r="B107" s="1056">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5"/>
      <c r="AD107" s="1055"/>
      <c r="AE107" s="1055"/>
      <c r="AF107" s="1055"/>
      <c r="AG107" s="1055"/>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6">
        <v>6</v>
      </c>
      <c r="B108" s="1056">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5"/>
      <c r="AD108" s="1055"/>
      <c r="AE108" s="1055"/>
      <c r="AF108" s="1055"/>
      <c r="AG108" s="1055"/>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6">
        <v>7</v>
      </c>
      <c r="B109" s="1056">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5"/>
      <c r="AD109" s="1055"/>
      <c r="AE109" s="1055"/>
      <c r="AF109" s="1055"/>
      <c r="AG109" s="1055"/>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6">
        <v>8</v>
      </c>
      <c r="B110" s="1056">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5"/>
      <c r="AD110" s="1055"/>
      <c r="AE110" s="1055"/>
      <c r="AF110" s="1055"/>
      <c r="AG110" s="1055"/>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6">
        <v>9</v>
      </c>
      <c r="B111" s="1056">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5"/>
      <c r="AD111" s="1055"/>
      <c r="AE111" s="1055"/>
      <c r="AF111" s="1055"/>
      <c r="AG111" s="1055"/>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6">
        <v>10</v>
      </c>
      <c r="B112" s="1056">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5"/>
      <c r="AD112" s="1055"/>
      <c r="AE112" s="1055"/>
      <c r="AF112" s="1055"/>
      <c r="AG112" s="1055"/>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6">
        <v>11</v>
      </c>
      <c r="B113" s="1056">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5"/>
      <c r="AD113" s="1055"/>
      <c r="AE113" s="1055"/>
      <c r="AF113" s="1055"/>
      <c r="AG113" s="1055"/>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6">
        <v>12</v>
      </c>
      <c r="B114" s="1056">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5"/>
      <c r="AD114" s="1055"/>
      <c r="AE114" s="1055"/>
      <c r="AF114" s="1055"/>
      <c r="AG114" s="1055"/>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6">
        <v>13</v>
      </c>
      <c r="B115" s="1056">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5"/>
      <c r="AD115" s="1055"/>
      <c r="AE115" s="1055"/>
      <c r="AF115" s="1055"/>
      <c r="AG115" s="1055"/>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6">
        <v>14</v>
      </c>
      <c r="B116" s="1056">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5"/>
      <c r="AD116" s="1055"/>
      <c r="AE116" s="1055"/>
      <c r="AF116" s="1055"/>
      <c r="AG116" s="1055"/>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6">
        <v>15</v>
      </c>
      <c r="B117" s="1056">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5"/>
      <c r="AD117" s="1055"/>
      <c r="AE117" s="1055"/>
      <c r="AF117" s="1055"/>
      <c r="AG117" s="1055"/>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6">
        <v>16</v>
      </c>
      <c r="B118" s="1056">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5"/>
      <c r="AD118" s="1055"/>
      <c r="AE118" s="1055"/>
      <c r="AF118" s="1055"/>
      <c r="AG118" s="1055"/>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6">
        <v>17</v>
      </c>
      <c r="B119" s="1056">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5"/>
      <c r="AD119" s="1055"/>
      <c r="AE119" s="1055"/>
      <c r="AF119" s="1055"/>
      <c r="AG119" s="1055"/>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6">
        <v>18</v>
      </c>
      <c r="B120" s="1056">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5"/>
      <c r="AD120" s="1055"/>
      <c r="AE120" s="1055"/>
      <c r="AF120" s="1055"/>
      <c r="AG120" s="1055"/>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6">
        <v>19</v>
      </c>
      <c r="B121" s="1056">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5"/>
      <c r="AD121" s="1055"/>
      <c r="AE121" s="1055"/>
      <c r="AF121" s="1055"/>
      <c r="AG121" s="1055"/>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6">
        <v>20</v>
      </c>
      <c r="B122" s="1056">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5"/>
      <c r="AD122" s="1055"/>
      <c r="AE122" s="1055"/>
      <c r="AF122" s="1055"/>
      <c r="AG122" s="1055"/>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6">
        <v>21</v>
      </c>
      <c r="B123" s="1056">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5"/>
      <c r="AD123" s="1055"/>
      <c r="AE123" s="1055"/>
      <c r="AF123" s="1055"/>
      <c r="AG123" s="1055"/>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6">
        <v>22</v>
      </c>
      <c r="B124" s="1056">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5"/>
      <c r="AD124" s="1055"/>
      <c r="AE124" s="1055"/>
      <c r="AF124" s="1055"/>
      <c r="AG124" s="1055"/>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6">
        <v>23</v>
      </c>
      <c r="B125" s="1056">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5"/>
      <c r="AD125" s="1055"/>
      <c r="AE125" s="1055"/>
      <c r="AF125" s="1055"/>
      <c r="AG125" s="1055"/>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6">
        <v>24</v>
      </c>
      <c r="B126" s="1056">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5"/>
      <c r="AD126" s="1055"/>
      <c r="AE126" s="1055"/>
      <c r="AF126" s="1055"/>
      <c r="AG126" s="1055"/>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6">
        <v>25</v>
      </c>
      <c r="B127" s="1056">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5"/>
      <c r="AD127" s="1055"/>
      <c r="AE127" s="1055"/>
      <c r="AF127" s="1055"/>
      <c r="AG127" s="1055"/>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6">
        <v>26</v>
      </c>
      <c r="B128" s="1056">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5"/>
      <c r="AD128" s="1055"/>
      <c r="AE128" s="1055"/>
      <c r="AF128" s="1055"/>
      <c r="AG128" s="1055"/>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6">
        <v>27</v>
      </c>
      <c r="B129" s="1056">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5"/>
      <c r="AD129" s="1055"/>
      <c r="AE129" s="1055"/>
      <c r="AF129" s="1055"/>
      <c r="AG129" s="1055"/>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6">
        <v>28</v>
      </c>
      <c r="B130" s="1056">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5"/>
      <c r="AD130" s="1055"/>
      <c r="AE130" s="1055"/>
      <c r="AF130" s="1055"/>
      <c r="AG130" s="1055"/>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6">
        <v>29</v>
      </c>
      <c r="B131" s="1056">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5"/>
      <c r="AD131" s="1055"/>
      <c r="AE131" s="1055"/>
      <c r="AF131" s="1055"/>
      <c r="AG131" s="1055"/>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6">
        <v>30</v>
      </c>
      <c r="B132" s="1056">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5"/>
      <c r="AD132" s="1055"/>
      <c r="AE132" s="1055"/>
      <c r="AF132" s="1055"/>
      <c r="AG132" s="1055"/>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10"/>
      <c r="L135" s="110"/>
      <c r="M135" s="110"/>
      <c r="N135" s="110"/>
      <c r="O135" s="110"/>
      <c r="P135" s="338" t="s">
        <v>27</v>
      </c>
      <c r="Q135" s="338"/>
      <c r="R135" s="338"/>
      <c r="S135" s="338"/>
      <c r="T135" s="338"/>
      <c r="U135" s="338"/>
      <c r="V135" s="338"/>
      <c r="W135" s="338"/>
      <c r="X135" s="338"/>
      <c r="Y135" s="348" t="s">
        <v>350</v>
      </c>
      <c r="Z135" s="349"/>
      <c r="AA135" s="349"/>
      <c r="AB135" s="349"/>
      <c r="AC135" s="278" t="s">
        <v>335</v>
      </c>
      <c r="AD135" s="278"/>
      <c r="AE135" s="278"/>
      <c r="AF135" s="278"/>
      <c r="AG135" s="278"/>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5"/>
      <c r="AD136" s="1055"/>
      <c r="AE136" s="1055"/>
      <c r="AF136" s="1055"/>
      <c r="AG136" s="1055"/>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6">
        <v>2</v>
      </c>
      <c r="B137" s="1056">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5"/>
      <c r="AD137" s="1055"/>
      <c r="AE137" s="1055"/>
      <c r="AF137" s="1055"/>
      <c r="AG137" s="1055"/>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6">
        <v>3</v>
      </c>
      <c r="B138" s="1056">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5"/>
      <c r="AD138" s="1055"/>
      <c r="AE138" s="1055"/>
      <c r="AF138" s="1055"/>
      <c r="AG138" s="1055"/>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6">
        <v>4</v>
      </c>
      <c r="B139" s="1056">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5"/>
      <c r="AD139" s="1055"/>
      <c r="AE139" s="1055"/>
      <c r="AF139" s="1055"/>
      <c r="AG139" s="1055"/>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6">
        <v>5</v>
      </c>
      <c r="B140" s="1056">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5"/>
      <c r="AD140" s="1055"/>
      <c r="AE140" s="1055"/>
      <c r="AF140" s="1055"/>
      <c r="AG140" s="1055"/>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6">
        <v>6</v>
      </c>
      <c r="B141" s="1056">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5"/>
      <c r="AD141" s="1055"/>
      <c r="AE141" s="1055"/>
      <c r="AF141" s="1055"/>
      <c r="AG141" s="1055"/>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6">
        <v>7</v>
      </c>
      <c r="B142" s="1056">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5"/>
      <c r="AD142" s="1055"/>
      <c r="AE142" s="1055"/>
      <c r="AF142" s="1055"/>
      <c r="AG142" s="1055"/>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6">
        <v>8</v>
      </c>
      <c r="B143" s="1056">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5"/>
      <c r="AD143" s="1055"/>
      <c r="AE143" s="1055"/>
      <c r="AF143" s="1055"/>
      <c r="AG143" s="1055"/>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6">
        <v>9</v>
      </c>
      <c r="B144" s="1056">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5"/>
      <c r="AD144" s="1055"/>
      <c r="AE144" s="1055"/>
      <c r="AF144" s="1055"/>
      <c r="AG144" s="1055"/>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6">
        <v>10</v>
      </c>
      <c r="B145" s="1056">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5"/>
      <c r="AD145" s="1055"/>
      <c r="AE145" s="1055"/>
      <c r="AF145" s="1055"/>
      <c r="AG145" s="1055"/>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6">
        <v>11</v>
      </c>
      <c r="B146" s="1056">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5"/>
      <c r="AD146" s="1055"/>
      <c r="AE146" s="1055"/>
      <c r="AF146" s="1055"/>
      <c r="AG146" s="1055"/>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6">
        <v>12</v>
      </c>
      <c r="B147" s="1056">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5"/>
      <c r="AD147" s="1055"/>
      <c r="AE147" s="1055"/>
      <c r="AF147" s="1055"/>
      <c r="AG147" s="1055"/>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6">
        <v>13</v>
      </c>
      <c r="B148" s="1056">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5"/>
      <c r="AD148" s="1055"/>
      <c r="AE148" s="1055"/>
      <c r="AF148" s="1055"/>
      <c r="AG148" s="1055"/>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6">
        <v>14</v>
      </c>
      <c r="B149" s="1056">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5"/>
      <c r="AD149" s="1055"/>
      <c r="AE149" s="1055"/>
      <c r="AF149" s="1055"/>
      <c r="AG149" s="1055"/>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6">
        <v>15</v>
      </c>
      <c r="B150" s="1056">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5"/>
      <c r="AD150" s="1055"/>
      <c r="AE150" s="1055"/>
      <c r="AF150" s="1055"/>
      <c r="AG150" s="1055"/>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6">
        <v>16</v>
      </c>
      <c r="B151" s="1056">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5"/>
      <c r="AD151" s="1055"/>
      <c r="AE151" s="1055"/>
      <c r="AF151" s="1055"/>
      <c r="AG151" s="1055"/>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6">
        <v>17</v>
      </c>
      <c r="B152" s="1056">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5"/>
      <c r="AD152" s="1055"/>
      <c r="AE152" s="1055"/>
      <c r="AF152" s="1055"/>
      <c r="AG152" s="1055"/>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6">
        <v>18</v>
      </c>
      <c r="B153" s="1056">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5"/>
      <c r="AD153" s="1055"/>
      <c r="AE153" s="1055"/>
      <c r="AF153" s="1055"/>
      <c r="AG153" s="1055"/>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6">
        <v>19</v>
      </c>
      <c r="B154" s="1056">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5"/>
      <c r="AD154" s="1055"/>
      <c r="AE154" s="1055"/>
      <c r="AF154" s="1055"/>
      <c r="AG154" s="1055"/>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6">
        <v>20</v>
      </c>
      <c r="B155" s="1056">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5"/>
      <c r="AD155" s="1055"/>
      <c r="AE155" s="1055"/>
      <c r="AF155" s="1055"/>
      <c r="AG155" s="1055"/>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6">
        <v>21</v>
      </c>
      <c r="B156" s="1056">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5"/>
      <c r="AD156" s="1055"/>
      <c r="AE156" s="1055"/>
      <c r="AF156" s="1055"/>
      <c r="AG156" s="1055"/>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6">
        <v>22</v>
      </c>
      <c r="B157" s="1056">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5"/>
      <c r="AD157" s="1055"/>
      <c r="AE157" s="1055"/>
      <c r="AF157" s="1055"/>
      <c r="AG157" s="1055"/>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6">
        <v>23</v>
      </c>
      <c r="B158" s="1056">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5"/>
      <c r="AD158" s="1055"/>
      <c r="AE158" s="1055"/>
      <c r="AF158" s="1055"/>
      <c r="AG158" s="1055"/>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6">
        <v>24</v>
      </c>
      <c r="B159" s="1056">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5"/>
      <c r="AD159" s="1055"/>
      <c r="AE159" s="1055"/>
      <c r="AF159" s="1055"/>
      <c r="AG159" s="1055"/>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6">
        <v>25</v>
      </c>
      <c r="B160" s="1056">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5"/>
      <c r="AD160" s="1055"/>
      <c r="AE160" s="1055"/>
      <c r="AF160" s="1055"/>
      <c r="AG160" s="1055"/>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6">
        <v>26</v>
      </c>
      <c r="B161" s="1056">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5"/>
      <c r="AD161" s="1055"/>
      <c r="AE161" s="1055"/>
      <c r="AF161" s="1055"/>
      <c r="AG161" s="1055"/>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6">
        <v>27</v>
      </c>
      <c r="B162" s="1056">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5"/>
      <c r="AD162" s="1055"/>
      <c r="AE162" s="1055"/>
      <c r="AF162" s="1055"/>
      <c r="AG162" s="1055"/>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6">
        <v>28</v>
      </c>
      <c r="B163" s="1056">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5"/>
      <c r="AD163" s="1055"/>
      <c r="AE163" s="1055"/>
      <c r="AF163" s="1055"/>
      <c r="AG163" s="1055"/>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6">
        <v>29</v>
      </c>
      <c r="B164" s="1056">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5"/>
      <c r="AD164" s="1055"/>
      <c r="AE164" s="1055"/>
      <c r="AF164" s="1055"/>
      <c r="AG164" s="1055"/>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6">
        <v>30</v>
      </c>
      <c r="B165" s="1056">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5"/>
      <c r="AD165" s="1055"/>
      <c r="AE165" s="1055"/>
      <c r="AF165" s="1055"/>
      <c r="AG165" s="1055"/>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10"/>
      <c r="L168" s="110"/>
      <c r="M168" s="110"/>
      <c r="N168" s="110"/>
      <c r="O168" s="110"/>
      <c r="P168" s="338" t="s">
        <v>27</v>
      </c>
      <c r="Q168" s="338"/>
      <c r="R168" s="338"/>
      <c r="S168" s="338"/>
      <c r="T168" s="338"/>
      <c r="U168" s="338"/>
      <c r="V168" s="338"/>
      <c r="W168" s="338"/>
      <c r="X168" s="338"/>
      <c r="Y168" s="348" t="s">
        <v>350</v>
      </c>
      <c r="Z168" s="349"/>
      <c r="AA168" s="349"/>
      <c r="AB168" s="349"/>
      <c r="AC168" s="278" t="s">
        <v>335</v>
      </c>
      <c r="AD168" s="278"/>
      <c r="AE168" s="278"/>
      <c r="AF168" s="278"/>
      <c r="AG168" s="278"/>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5"/>
      <c r="AD169" s="1055"/>
      <c r="AE169" s="1055"/>
      <c r="AF169" s="1055"/>
      <c r="AG169" s="1055"/>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6">
        <v>2</v>
      </c>
      <c r="B170" s="1056">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5"/>
      <c r="AD170" s="1055"/>
      <c r="AE170" s="1055"/>
      <c r="AF170" s="1055"/>
      <c r="AG170" s="1055"/>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6">
        <v>3</v>
      </c>
      <c r="B171" s="1056">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5"/>
      <c r="AD171" s="1055"/>
      <c r="AE171" s="1055"/>
      <c r="AF171" s="1055"/>
      <c r="AG171" s="1055"/>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6">
        <v>4</v>
      </c>
      <c r="B172" s="1056">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5"/>
      <c r="AD172" s="1055"/>
      <c r="AE172" s="1055"/>
      <c r="AF172" s="1055"/>
      <c r="AG172" s="1055"/>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6">
        <v>5</v>
      </c>
      <c r="B173" s="1056">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5"/>
      <c r="AD173" s="1055"/>
      <c r="AE173" s="1055"/>
      <c r="AF173" s="1055"/>
      <c r="AG173" s="1055"/>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6">
        <v>6</v>
      </c>
      <c r="B174" s="1056">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5"/>
      <c r="AD174" s="1055"/>
      <c r="AE174" s="1055"/>
      <c r="AF174" s="1055"/>
      <c r="AG174" s="1055"/>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6">
        <v>7</v>
      </c>
      <c r="B175" s="1056">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5"/>
      <c r="AD175" s="1055"/>
      <c r="AE175" s="1055"/>
      <c r="AF175" s="1055"/>
      <c r="AG175" s="1055"/>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6">
        <v>8</v>
      </c>
      <c r="B176" s="1056">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5"/>
      <c r="AD176" s="1055"/>
      <c r="AE176" s="1055"/>
      <c r="AF176" s="1055"/>
      <c r="AG176" s="1055"/>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6">
        <v>9</v>
      </c>
      <c r="B177" s="1056">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5"/>
      <c r="AD177" s="1055"/>
      <c r="AE177" s="1055"/>
      <c r="AF177" s="1055"/>
      <c r="AG177" s="1055"/>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6">
        <v>10</v>
      </c>
      <c r="B178" s="1056">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5"/>
      <c r="AD178" s="1055"/>
      <c r="AE178" s="1055"/>
      <c r="AF178" s="1055"/>
      <c r="AG178" s="1055"/>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6">
        <v>11</v>
      </c>
      <c r="B179" s="1056">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5"/>
      <c r="AD179" s="1055"/>
      <c r="AE179" s="1055"/>
      <c r="AF179" s="1055"/>
      <c r="AG179" s="1055"/>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6">
        <v>12</v>
      </c>
      <c r="B180" s="1056">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5"/>
      <c r="AD180" s="1055"/>
      <c r="AE180" s="1055"/>
      <c r="AF180" s="1055"/>
      <c r="AG180" s="1055"/>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6">
        <v>13</v>
      </c>
      <c r="B181" s="1056">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5"/>
      <c r="AD181" s="1055"/>
      <c r="AE181" s="1055"/>
      <c r="AF181" s="1055"/>
      <c r="AG181" s="1055"/>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6">
        <v>14</v>
      </c>
      <c r="B182" s="1056">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5"/>
      <c r="AD182" s="1055"/>
      <c r="AE182" s="1055"/>
      <c r="AF182" s="1055"/>
      <c r="AG182" s="1055"/>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6">
        <v>15</v>
      </c>
      <c r="B183" s="1056">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5"/>
      <c r="AD183" s="1055"/>
      <c r="AE183" s="1055"/>
      <c r="AF183" s="1055"/>
      <c r="AG183" s="1055"/>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6">
        <v>16</v>
      </c>
      <c r="B184" s="1056">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5"/>
      <c r="AD184" s="1055"/>
      <c r="AE184" s="1055"/>
      <c r="AF184" s="1055"/>
      <c r="AG184" s="1055"/>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6">
        <v>17</v>
      </c>
      <c r="B185" s="1056">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5"/>
      <c r="AD185" s="1055"/>
      <c r="AE185" s="1055"/>
      <c r="AF185" s="1055"/>
      <c r="AG185" s="1055"/>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6">
        <v>18</v>
      </c>
      <c r="B186" s="1056">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5"/>
      <c r="AD186" s="1055"/>
      <c r="AE186" s="1055"/>
      <c r="AF186" s="1055"/>
      <c r="AG186" s="1055"/>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6">
        <v>19</v>
      </c>
      <c r="B187" s="1056">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5"/>
      <c r="AD187" s="1055"/>
      <c r="AE187" s="1055"/>
      <c r="AF187" s="1055"/>
      <c r="AG187" s="1055"/>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6">
        <v>20</v>
      </c>
      <c r="B188" s="1056">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5"/>
      <c r="AD188" s="1055"/>
      <c r="AE188" s="1055"/>
      <c r="AF188" s="1055"/>
      <c r="AG188" s="1055"/>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6">
        <v>21</v>
      </c>
      <c r="B189" s="1056">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5"/>
      <c r="AD189" s="1055"/>
      <c r="AE189" s="1055"/>
      <c r="AF189" s="1055"/>
      <c r="AG189" s="1055"/>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6">
        <v>22</v>
      </c>
      <c r="B190" s="1056">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5"/>
      <c r="AD190" s="1055"/>
      <c r="AE190" s="1055"/>
      <c r="AF190" s="1055"/>
      <c r="AG190" s="1055"/>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6">
        <v>23</v>
      </c>
      <c r="B191" s="1056">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5"/>
      <c r="AD191" s="1055"/>
      <c r="AE191" s="1055"/>
      <c r="AF191" s="1055"/>
      <c r="AG191" s="1055"/>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6">
        <v>24</v>
      </c>
      <c r="B192" s="1056">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5"/>
      <c r="AD192" s="1055"/>
      <c r="AE192" s="1055"/>
      <c r="AF192" s="1055"/>
      <c r="AG192" s="1055"/>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6">
        <v>25</v>
      </c>
      <c r="B193" s="1056">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5"/>
      <c r="AD193" s="1055"/>
      <c r="AE193" s="1055"/>
      <c r="AF193" s="1055"/>
      <c r="AG193" s="1055"/>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6">
        <v>26</v>
      </c>
      <c r="B194" s="1056">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5"/>
      <c r="AD194" s="1055"/>
      <c r="AE194" s="1055"/>
      <c r="AF194" s="1055"/>
      <c r="AG194" s="1055"/>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6">
        <v>27</v>
      </c>
      <c r="B195" s="1056">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5"/>
      <c r="AD195" s="1055"/>
      <c r="AE195" s="1055"/>
      <c r="AF195" s="1055"/>
      <c r="AG195" s="1055"/>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6">
        <v>28</v>
      </c>
      <c r="B196" s="1056">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5"/>
      <c r="AD196" s="1055"/>
      <c r="AE196" s="1055"/>
      <c r="AF196" s="1055"/>
      <c r="AG196" s="1055"/>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6">
        <v>29</v>
      </c>
      <c r="B197" s="1056">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5"/>
      <c r="AD197" s="1055"/>
      <c r="AE197" s="1055"/>
      <c r="AF197" s="1055"/>
      <c r="AG197" s="1055"/>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6">
        <v>30</v>
      </c>
      <c r="B198" s="1056">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5"/>
      <c r="AD198" s="1055"/>
      <c r="AE198" s="1055"/>
      <c r="AF198" s="1055"/>
      <c r="AG198" s="1055"/>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10"/>
      <c r="L201" s="110"/>
      <c r="M201" s="110"/>
      <c r="N201" s="110"/>
      <c r="O201" s="110"/>
      <c r="P201" s="338" t="s">
        <v>27</v>
      </c>
      <c r="Q201" s="338"/>
      <c r="R201" s="338"/>
      <c r="S201" s="338"/>
      <c r="T201" s="338"/>
      <c r="U201" s="338"/>
      <c r="V201" s="338"/>
      <c r="W201" s="338"/>
      <c r="X201" s="338"/>
      <c r="Y201" s="348" t="s">
        <v>350</v>
      </c>
      <c r="Z201" s="349"/>
      <c r="AA201" s="349"/>
      <c r="AB201" s="349"/>
      <c r="AC201" s="278" t="s">
        <v>335</v>
      </c>
      <c r="AD201" s="278"/>
      <c r="AE201" s="278"/>
      <c r="AF201" s="278"/>
      <c r="AG201" s="278"/>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5"/>
      <c r="AD202" s="1055"/>
      <c r="AE202" s="1055"/>
      <c r="AF202" s="1055"/>
      <c r="AG202" s="1055"/>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6">
        <v>2</v>
      </c>
      <c r="B203" s="1056">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5"/>
      <c r="AD203" s="1055"/>
      <c r="AE203" s="1055"/>
      <c r="AF203" s="1055"/>
      <c r="AG203" s="1055"/>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6">
        <v>3</v>
      </c>
      <c r="B204" s="1056">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5"/>
      <c r="AD204" s="1055"/>
      <c r="AE204" s="1055"/>
      <c r="AF204" s="1055"/>
      <c r="AG204" s="1055"/>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6">
        <v>4</v>
      </c>
      <c r="B205" s="1056">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5"/>
      <c r="AD205" s="1055"/>
      <c r="AE205" s="1055"/>
      <c r="AF205" s="1055"/>
      <c r="AG205" s="1055"/>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6">
        <v>5</v>
      </c>
      <c r="B206" s="1056">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5"/>
      <c r="AD206" s="1055"/>
      <c r="AE206" s="1055"/>
      <c r="AF206" s="1055"/>
      <c r="AG206" s="1055"/>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6">
        <v>6</v>
      </c>
      <c r="B207" s="1056">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5"/>
      <c r="AD207" s="1055"/>
      <c r="AE207" s="1055"/>
      <c r="AF207" s="1055"/>
      <c r="AG207" s="1055"/>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6">
        <v>7</v>
      </c>
      <c r="B208" s="1056">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5"/>
      <c r="AD208" s="1055"/>
      <c r="AE208" s="1055"/>
      <c r="AF208" s="1055"/>
      <c r="AG208" s="1055"/>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6">
        <v>8</v>
      </c>
      <c r="B209" s="1056">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5"/>
      <c r="AD209" s="1055"/>
      <c r="AE209" s="1055"/>
      <c r="AF209" s="1055"/>
      <c r="AG209" s="1055"/>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6">
        <v>9</v>
      </c>
      <c r="B210" s="1056">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5"/>
      <c r="AD210" s="1055"/>
      <c r="AE210" s="1055"/>
      <c r="AF210" s="1055"/>
      <c r="AG210" s="1055"/>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6">
        <v>10</v>
      </c>
      <c r="B211" s="1056">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5"/>
      <c r="AD211" s="1055"/>
      <c r="AE211" s="1055"/>
      <c r="AF211" s="1055"/>
      <c r="AG211" s="1055"/>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6">
        <v>11</v>
      </c>
      <c r="B212" s="1056">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5"/>
      <c r="AD212" s="1055"/>
      <c r="AE212" s="1055"/>
      <c r="AF212" s="1055"/>
      <c r="AG212" s="1055"/>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6">
        <v>12</v>
      </c>
      <c r="B213" s="1056">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5"/>
      <c r="AD213" s="1055"/>
      <c r="AE213" s="1055"/>
      <c r="AF213" s="1055"/>
      <c r="AG213" s="1055"/>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6">
        <v>13</v>
      </c>
      <c r="B214" s="1056">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5"/>
      <c r="AD214" s="1055"/>
      <c r="AE214" s="1055"/>
      <c r="AF214" s="1055"/>
      <c r="AG214" s="1055"/>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6">
        <v>14</v>
      </c>
      <c r="B215" s="1056">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5"/>
      <c r="AD215" s="1055"/>
      <c r="AE215" s="1055"/>
      <c r="AF215" s="1055"/>
      <c r="AG215" s="1055"/>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6">
        <v>15</v>
      </c>
      <c r="B216" s="1056">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5"/>
      <c r="AD216" s="1055"/>
      <c r="AE216" s="1055"/>
      <c r="AF216" s="1055"/>
      <c r="AG216" s="1055"/>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6">
        <v>16</v>
      </c>
      <c r="B217" s="1056">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5"/>
      <c r="AD217" s="1055"/>
      <c r="AE217" s="1055"/>
      <c r="AF217" s="1055"/>
      <c r="AG217" s="1055"/>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6">
        <v>17</v>
      </c>
      <c r="B218" s="1056">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5"/>
      <c r="AD218" s="1055"/>
      <c r="AE218" s="1055"/>
      <c r="AF218" s="1055"/>
      <c r="AG218" s="1055"/>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6">
        <v>18</v>
      </c>
      <c r="B219" s="1056">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5"/>
      <c r="AD219" s="1055"/>
      <c r="AE219" s="1055"/>
      <c r="AF219" s="1055"/>
      <c r="AG219" s="1055"/>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6">
        <v>19</v>
      </c>
      <c r="B220" s="1056">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5"/>
      <c r="AD220" s="1055"/>
      <c r="AE220" s="1055"/>
      <c r="AF220" s="1055"/>
      <c r="AG220" s="1055"/>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6">
        <v>20</v>
      </c>
      <c r="B221" s="1056">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5"/>
      <c r="AD221" s="1055"/>
      <c r="AE221" s="1055"/>
      <c r="AF221" s="1055"/>
      <c r="AG221" s="1055"/>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6">
        <v>21</v>
      </c>
      <c r="B222" s="1056">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5"/>
      <c r="AD222" s="1055"/>
      <c r="AE222" s="1055"/>
      <c r="AF222" s="1055"/>
      <c r="AG222" s="1055"/>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6">
        <v>22</v>
      </c>
      <c r="B223" s="1056">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5"/>
      <c r="AD223" s="1055"/>
      <c r="AE223" s="1055"/>
      <c r="AF223" s="1055"/>
      <c r="AG223" s="1055"/>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6">
        <v>23</v>
      </c>
      <c r="B224" s="1056">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5"/>
      <c r="AD224" s="1055"/>
      <c r="AE224" s="1055"/>
      <c r="AF224" s="1055"/>
      <c r="AG224" s="1055"/>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6">
        <v>24</v>
      </c>
      <c r="B225" s="1056">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5"/>
      <c r="AD225" s="1055"/>
      <c r="AE225" s="1055"/>
      <c r="AF225" s="1055"/>
      <c r="AG225" s="1055"/>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6">
        <v>25</v>
      </c>
      <c r="B226" s="1056">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5"/>
      <c r="AD226" s="1055"/>
      <c r="AE226" s="1055"/>
      <c r="AF226" s="1055"/>
      <c r="AG226" s="1055"/>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6">
        <v>26</v>
      </c>
      <c r="B227" s="1056">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5"/>
      <c r="AD227" s="1055"/>
      <c r="AE227" s="1055"/>
      <c r="AF227" s="1055"/>
      <c r="AG227" s="1055"/>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6">
        <v>27</v>
      </c>
      <c r="B228" s="1056">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5"/>
      <c r="AD228" s="1055"/>
      <c r="AE228" s="1055"/>
      <c r="AF228" s="1055"/>
      <c r="AG228" s="1055"/>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6">
        <v>28</v>
      </c>
      <c r="B229" s="1056">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5"/>
      <c r="AD229" s="1055"/>
      <c r="AE229" s="1055"/>
      <c r="AF229" s="1055"/>
      <c r="AG229" s="1055"/>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6">
        <v>29</v>
      </c>
      <c r="B230" s="1056">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5"/>
      <c r="AD230" s="1055"/>
      <c r="AE230" s="1055"/>
      <c r="AF230" s="1055"/>
      <c r="AG230" s="1055"/>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6">
        <v>30</v>
      </c>
      <c r="B231" s="1056">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5"/>
      <c r="AD231" s="1055"/>
      <c r="AE231" s="1055"/>
      <c r="AF231" s="1055"/>
      <c r="AG231" s="1055"/>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10"/>
      <c r="L234" s="110"/>
      <c r="M234" s="110"/>
      <c r="N234" s="110"/>
      <c r="O234" s="110"/>
      <c r="P234" s="338" t="s">
        <v>27</v>
      </c>
      <c r="Q234" s="338"/>
      <c r="R234" s="338"/>
      <c r="S234" s="338"/>
      <c r="T234" s="338"/>
      <c r="U234" s="338"/>
      <c r="V234" s="338"/>
      <c r="W234" s="338"/>
      <c r="X234" s="338"/>
      <c r="Y234" s="348" t="s">
        <v>350</v>
      </c>
      <c r="Z234" s="349"/>
      <c r="AA234" s="349"/>
      <c r="AB234" s="349"/>
      <c r="AC234" s="278" t="s">
        <v>335</v>
      </c>
      <c r="AD234" s="278"/>
      <c r="AE234" s="278"/>
      <c r="AF234" s="278"/>
      <c r="AG234" s="278"/>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6">
        <v>1</v>
      </c>
      <c r="B235" s="1056">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5"/>
      <c r="AD235" s="1055"/>
      <c r="AE235" s="1055"/>
      <c r="AF235" s="1055"/>
      <c r="AG235" s="1055"/>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6">
        <v>2</v>
      </c>
      <c r="B236" s="1056">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5"/>
      <c r="AD236" s="1055"/>
      <c r="AE236" s="1055"/>
      <c r="AF236" s="1055"/>
      <c r="AG236" s="1055"/>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6">
        <v>3</v>
      </c>
      <c r="B237" s="1056">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5"/>
      <c r="AD237" s="1055"/>
      <c r="AE237" s="1055"/>
      <c r="AF237" s="1055"/>
      <c r="AG237" s="1055"/>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6">
        <v>4</v>
      </c>
      <c r="B238" s="1056">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5"/>
      <c r="AD238" s="1055"/>
      <c r="AE238" s="1055"/>
      <c r="AF238" s="1055"/>
      <c r="AG238" s="1055"/>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6">
        <v>5</v>
      </c>
      <c r="B239" s="1056">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5"/>
      <c r="AD239" s="1055"/>
      <c r="AE239" s="1055"/>
      <c r="AF239" s="1055"/>
      <c r="AG239" s="1055"/>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6">
        <v>6</v>
      </c>
      <c r="B240" s="1056">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5"/>
      <c r="AD240" s="1055"/>
      <c r="AE240" s="1055"/>
      <c r="AF240" s="1055"/>
      <c r="AG240" s="1055"/>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6">
        <v>7</v>
      </c>
      <c r="B241" s="1056">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5"/>
      <c r="AD241" s="1055"/>
      <c r="AE241" s="1055"/>
      <c r="AF241" s="1055"/>
      <c r="AG241" s="1055"/>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6">
        <v>8</v>
      </c>
      <c r="B242" s="1056">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5"/>
      <c r="AD242" s="1055"/>
      <c r="AE242" s="1055"/>
      <c r="AF242" s="1055"/>
      <c r="AG242" s="1055"/>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6">
        <v>9</v>
      </c>
      <c r="B243" s="1056">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5"/>
      <c r="AD243" s="1055"/>
      <c r="AE243" s="1055"/>
      <c r="AF243" s="1055"/>
      <c r="AG243" s="1055"/>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6">
        <v>10</v>
      </c>
      <c r="B244" s="1056">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5"/>
      <c r="AD244" s="1055"/>
      <c r="AE244" s="1055"/>
      <c r="AF244" s="1055"/>
      <c r="AG244" s="1055"/>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6">
        <v>11</v>
      </c>
      <c r="B245" s="1056">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5"/>
      <c r="AD245" s="1055"/>
      <c r="AE245" s="1055"/>
      <c r="AF245" s="1055"/>
      <c r="AG245" s="1055"/>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6">
        <v>12</v>
      </c>
      <c r="B246" s="1056">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5"/>
      <c r="AD246" s="1055"/>
      <c r="AE246" s="1055"/>
      <c r="AF246" s="1055"/>
      <c r="AG246" s="1055"/>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6">
        <v>13</v>
      </c>
      <c r="B247" s="1056">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5"/>
      <c r="AD247" s="1055"/>
      <c r="AE247" s="1055"/>
      <c r="AF247" s="1055"/>
      <c r="AG247" s="1055"/>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6">
        <v>14</v>
      </c>
      <c r="B248" s="1056">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5"/>
      <c r="AD248" s="1055"/>
      <c r="AE248" s="1055"/>
      <c r="AF248" s="1055"/>
      <c r="AG248" s="1055"/>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6">
        <v>15</v>
      </c>
      <c r="B249" s="1056">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5"/>
      <c r="AD249" s="1055"/>
      <c r="AE249" s="1055"/>
      <c r="AF249" s="1055"/>
      <c r="AG249" s="1055"/>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6">
        <v>16</v>
      </c>
      <c r="B250" s="1056">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5"/>
      <c r="AD250" s="1055"/>
      <c r="AE250" s="1055"/>
      <c r="AF250" s="1055"/>
      <c r="AG250" s="1055"/>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6">
        <v>17</v>
      </c>
      <c r="B251" s="1056">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5"/>
      <c r="AD251" s="1055"/>
      <c r="AE251" s="1055"/>
      <c r="AF251" s="1055"/>
      <c r="AG251" s="1055"/>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6">
        <v>18</v>
      </c>
      <c r="B252" s="1056">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5"/>
      <c r="AD252" s="1055"/>
      <c r="AE252" s="1055"/>
      <c r="AF252" s="1055"/>
      <c r="AG252" s="1055"/>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6">
        <v>19</v>
      </c>
      <c r="B253" s="1056">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5"/>
      <c r="AD253" s="1055"/>
      <c r="AE253" s="1055"/>
      <c r="AF253" s="1055"/>
      <c r="AG253" s="1055"/>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6">
        <v>20</v>
      </c>
      <c r="B254" s="1056">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5"/>
      <c r="AD254" s="1055"/>
      <c r="AE254" s="1055"/>
      <c r="AF254" s="1055"/>
      <c r="AG254" s="1055"/>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6">
        <v>21</v>
      </c>
      <c r="B255" s="1056">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5"/>
      <c r="AD255" s="1055"/>
      <c r="AE255" s="1055"/>
      <c r="AF255" s="1055"/>
      <c r="AG255" s="1055"/>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6">
        <v>22</v>
      </c>
      <c r="B256" s="1056">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5"/>
      <c r="AD256" s="1055"/>
      <c r="AE256" s="1055"/>
      <c r="AF256" s="1055"/>
      <c r="AG256" s="1055"/>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6">
        <v>23</v>
      </c>
      <c r="B257" s="1056">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5"/>
      <c r="AD257" s="1055"/>
      <c r="AE257" s="1055"/>
      <c r="AF257" s="1055"/>
      <c r="AG257" s="1055"/>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6">
        <v>24</v>
      </c>
      <c r="B258" s="1056">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5"/>
      <c r="AD258" s="1055"/>
      <c r="AE258" s="1055"/>
      <c r="AF258" s="1055"/>
      <c r="AG258" s="1055"/>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6">
        <v>25</v>
      </c>
      <c r="B259" s="1056">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5"/>
      <c r="AD259" s="1055"/>
      <c r="AE259" s="1055"/>
      <c r="AF259" s="1055"/>
      <c r="AG259" s="1055"/>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6">
        <v>26</v>
      </c>
      <c r="B260" s="1056">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5"/>
      <c r="AD260" s="1055"/>
      <c r="AE260" s="1055"/>
      <c r="AF260" s="1055"/>
      <c r="AG260" s="1055"/>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6">
        <v>27</v>
      </c>
      <c r="B261" s="1056">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5"/>
      <c r="AD261" s="1055"/>
      <c r="AE261" s="1055"/>
      <c r="AF261" s="1055"/>
      <c r="AG261" s="1055"/>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6">
        <v>28</v>
      </c>
      <c r="B262" s="1056">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5"/>
      <c r="AD262" s="1055"/>
      <c r="AE262" s="1055"/>
      <c r="AF262" s="1055"/>
      <c r="AG262" s="1055"/>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6">
        <v>29</v>
      </c>
      <c r="B263" s="1056">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5"/>
      <c r="AD263" s="1055"/>
      <c r="AE263" s="1055"/>
      <c r="AF263" s="1055"/>
      <c r="AG263" s="1055"/>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6">
        <v>30</v>
      </c>
      <c r="B264" s="1056">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5"/>
      <c r="AD264" s="1055"/>
      <c r="AE264" s="1055"/>
      <c r="AF264" s="1055"/>
      <c r="AG264" s="1055"/>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10"/>
      <c r="L267" s="110"/>
      <c r="M267" s="110"/>
      <c r="N267" s="110"/>
      <c r="O267" s="110"/>
      <c r="P267" s="338" t="s">
        <v>27</v>
      </c>
      <c r="Q267" s="338"/>
      <c r="R267" s="338"/>
      <c r="S267" s="338"/>
      <c r="T267" s="338"/>
      <c r="U267" s="338"/>
      <c r="V267" s="338"/>
      <c r="W267" s="338"/>
      <c r="X267" s="338"/>
      <c r="Y267" s="348" t="s">
        <v>350</v>
      </c>
      <c r="Z267" s="349"/>
      <c r="AA267" s="349"/>
      <c r="AB267" s="349"/>
      <c r="AC267" s="278" t="s">
        <v>335</v>
      </c>
      <c r="AD267" s="278"/>
      <c r="AE267" s="278"/>
      <c r="AF267" s="278"/>
      <c r="AG267" s="278"/>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5"/>
      <c r="AD268" s="1055"/>
      <c r="AE268" s="1055"/>
      <c r="AF268" s="1055"/>
      <c r="AG268" s="1055"/>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6">
        <v>2</v>
      </c>
      <c r="B269" s="1056">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5"/>
      <c r="AD269" s="1055"/>
      <c r="AE269" s="1055"/>
      <c r="AF269" s="1055"/>
      <c r="AG269" s="1055"/>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6">
        <v>3</v>
      </c>
      <c r="B270" s="1056">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5"/>
      <c r="AD270" s="1055"/>
      <c r="AE270" s="1055"/>
      <c r="AF270" s="1055"/>
      <c r="AG270" s="1055"/>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6">
        <v>4</v>
      </c>
      <c r="B271" s="1056">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5"/>
      <c r="AD271" s="1055"/>
      <c r="AE271" s="1055"/>
      <c r="AF271" s="1055"/>
      <c r="AG271" s="1055"/>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6">
        <v>5</v>
      </c>
      <c r="B272" s="1056">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5"/>
      <c r="AD272" s="1055"/>
      <c r="AE272" s="1055"/>
      <c r="AF272" s="1055"/>
      <c r="AG272" s="1055"/>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6">
        <v>6</v>
      </c>
      <c r="B273" s="1056">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5"/>
      <c r="AD273" s="1055"/>
      <c r="AE273" s="1055"/>
      <c r="AF273" s="1055"/>
      <c r="AG273" s="1055"/>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6">
        <v>7</v>
      </c>
      <c r="B274" s="1056">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5"/>
      <c r="AD274" s="1055"/>
      <c r="AE274" s="1055"/>
      <c r="AF274" s="1055"/>
      <c r="AG274" s="1055"/>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6">
        <v>8</v>
      </c>
      <c r="B275" s="1056">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5"/>
      <c r="AD275" s="1055"/>
      <c r="AE275" s="1055"/>
      <c r="AF275" s="1055"/>
      <c r="AG275" s="1055"/>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6">
        <v>9</v>
      </c>
      <c r="B276" s="1056">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5"/>
      <c r="AD276" s="1055"/>
      <c r="AE276" s="1055"/>
      <c r="AF276" s="1055"/>
      <c r="AG276" s="1055"/>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6">
        <v>10</v>
      </c>
      <c r="B277" s="1056">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5"/>
      <c r="AD277" s="1055"/>
      <c r="AE277" s="1055"/>
      <c r="AF277" s="1055"/>
      <c r="AG277" s="1055"/>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6">
        <v>11</v>
      </c>
      <c r="B278" s="1056">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5"/>
      <c r="AD278" s="1055"/>
      <c r="AE278" s="1055"/>
      <c r="AF278" s="1055"/>
      <c r="AG278" s="1055"/>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6">
        <v>12</v>
      </c>
      <c r="B279" s="1056">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5"/>
      <c r="AD279" s="1055"/>
      <c r="AE279" s="1055"/>
      <c r="AF279" s="1055"/>
      <c r="AG279" s="1055"/>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6">
        <v>13</v>
      </c>
      <c r="B280" s="1056">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5"/>
      <c r="AD280" s="1055"/>
      <c r="AE280" s="1055"/>
      <c r="AF280" s="1055"/>
      <c r="AG280" s="1055"/>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6">
        <v>14</v>
      </c>
      <c r="B281" s="1056">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5"/>
      <c r="AD281" s="1055"/>
      <c r="AE281" s="1055"/>
      <c r="AF281" s="1055"/>
      <c r="AG281" s="1055"/>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6">
        <v>15</v>
      </c>
      <c r="B282" s="1056">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5"/>
      <c r="AD282" s="1055"/>
      <c r="AE282" s="1055"/>
      <c r="AF282" s="1055"/>
      <c r="AG282" s="1055"/>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6">
        <v>16</v>
      </c>
      <c r="B283" s="1056">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5"/>
      <c r="AD283" s="1055"/>
      <c r="AE283" s="1055"/>
      <c r="AF283" s="1055"/>
      <c r="AG283" s="1055"/>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6">
        <v>17</v>
      </c>
      <c r="B284" s="1056">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5"/>
      <c r="AD284" s="1055"/>
      <c r="AE284" s="1055"/>
      <c r="AF284" s="1055"/>
      <c r="AG284" s="1055"/>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6">
        <v>18</v>
      </c>
      <c r="B285" s="1056">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5"/>
      <c r="AD285" s="1055"/>
      <c r="AE285" s="1055"/>
      <c r="AF285" s="1055"/>
      <c r="AG285" s="1055"/>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6">
        <v>19</v>
      </c>
      <c r="B286" s="1056">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5"/>
      <c r="AD286" s="1055"/>
      <c r="AE286" s="1055"/>
      <c r="AF286" s="1055"/>
      <c r="AG286" s="1055"/>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6">
        <v>20</v>
      </c>
      <c r="B287" s="1056">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5"/>
      <c r="AD287" s="1055"/>
      <c r="AE287" s="1055"/>
      <c r="AF287" s="1055"/>
      <c r="AG287" s="1055"/>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6">
        <v>21</v>
      </c>
      <c r="B288" s="1056">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5"/>
      <c r="AD288" s="1055"/>
      <c r="AE288" s="1055"/>
      <c r="AF288" s="1055"/>
      <c r="AG288" s="1055"/>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6">
        <v>22</v>
      </c>
      <c r="B289" s="1056">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5"/>
      <c r="AD289" s="1055"/>
      <c r="AE289" s="1055"/>
      <c r="AF289" s="1055"/>
      <c r="AG289" s="1055"/>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6">
        <v>23</v>
      </c>
      <c r="B290" s="1056">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5"/>
      <c r="AD290" s="1055"/>
      <c r="AE290" s="1055"/>
      <c r="AF290" s="1055"/>
      <c r="AG290" s="1055"/>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6">
        <v>24</v>
      </c>
      <c r="B291" s="1056">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5"/>
      <c r="AD291" s="1055"/>
      <c r="AE291" s="1055"/>
      <c r="AF291" s="1055"/>
      <c r="AG291" s="1055"/>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6">
        <v>25</v>
      </c>
      <c r="B292" s="1056">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5"/>
      <c r="AD292" s="1055"/>
      <c r="AE292" s="1055"/>
      <c r="AF292" s="1055"/>
      <c r="AG292" s="1055"/>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6">
        <v>26</v>
      </c>
      <c r="B293" s="1056">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5"/>
      <c r="AD293" s="1055"/>
      <c r="AE293" s="1055"/>
      <c r="AF293" s="1055"/>
      <c r="AG293" s="1055"/>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6">
        <v>27</v>
      </c>
      <c r="B294" s="1056">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5"/>
      <c r="AD294" s="1055"/>
      <c r="AE294" s="1055"/>
      <c r="AF294" s="1055"/>
      <c r="AG294" s="1055"/>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6">
        <v>28</v>
      </c>
      <c r="B295" s="1056">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5"/>
      <c r="AD295" s="1055"/>
      <c r="AE295" s="1055"/>
      <c r="AF295" s="1055"/>
      <c r="AG295" s="1055"/>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6">
        <v>29</v>
      </c>
      <c r="B296" s="1056">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5"/>
      <c r="AD296" s="1055"/>
      <c r="AE296" s="1055"/>
      <c r="AF296" s="1055"/>
      <c r="AG296" s="1055"/>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6">
        <v>30</v>
      </c>
      <c r="B297" s="1056">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5"/>
      <c r="AD297" s="1055"/>
      <c r="AE297" s="1055"/>
      <c r="AF297" s="1055"/>
      <c r="AG297" s="1055"/>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10"/>
      <c r="L300" s="110"/>
      <c r="M300" s="110"/>
      <c r="N300" s="110"/>
      <c r="O300" s="110"/>
      <c r="P300" s="338" t="s">
        <v>27</v>
      </c>
      <c r="Q300" s="338"/>
      <c r="R300" s="338"/>
      <c r="S300" s="338"/>
      <c r="T300" s="338"/>
      <c r="U300" s="338"/>
      <c r="V300" s="338"/>
      <c r="W300" s="338"/>
      <c r="X300" s="338"/>
      <c r="Y300" s="348" t="s">
        <v>350</v>
      </c>
      <c r="Z300" s="349"/>
      <c r="AA300" s="349"/>
      <c r="AB300" s="349"/>
      <c r="AC300" s="278" t="s">
        <v>335</v>
      </c>
      <c r="AD300" s="278"/>
      <c r="AE300" s="278"/>
      <c r="AF300" s="278"/>
      <c r="AG300" s="278"/>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5"/>
      <c r="AD301" s="1055"/>
      <c r="AE301" s="1055"/>
      <c r="AF301" s="1055"/>
      <c r="AG301" s="1055"/>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6">
        <v>2</v>
      </c>
      <c r="B302" s="1056">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5"/>
      <c r="AD302" s="1055"/>
      <c r="AE302" s="1055"/>
      <c r="AF302" s="1055"/>
      <c r="AG302" s="1055"/>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6">
        <v>3</v>
      </c>
      <c r="B303" s="1056">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5"/>
      <c r="AD303" s="1055"/>
      <c r="AE303" s="1055"/>
      <c r="AF303" s="1055"/>
      <c r="AG303" s="1055"/>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6">
        <v>4</v>
      </c>
      <c r="B304" s="1056">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5"/>
      <c r="AD304" s="1055"/>
      <c r="AE304" s="1055"/>
      <c r="AF304" s="1055"/>
      <c r="AG304" s="1055"/>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6">
        <v>5</v>
      </c>
      <c r="B305" s="1056">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5"/>
      <c r="AD305" s="1055"/>
      <c r="AE305" s="1055"/>
      <c r="AF305" s="1055"/>
      <c r="AG305" s="1055"/>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6">
        <v>6</v>
      </c>
      <c r="B306" s="1056">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5"/>
      <c r="AD306" s="1055"/>
      <c r="AE306" s="1055"/>
      <c r="AF306" s="1055"/>
      <c r="AG306" s="1055"/>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6">
        <v>7</v>
      </c>
      <c r="B307" s="1056">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5"/>
      <c r="AD307" s="1055"/>
      <c r="AE307" s="1055"/>
      <c r="AF307" s="1055"/>
      <c r="AG307" s="1055"/>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6">
        <v>8</v>
      </c>
      <c r="B308" s="1056">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5"/>
      <c r="AD308" s="1055"/>
      <c r="AE308" s="1055"/>
      <c r="AF308" s="1055"/>
      <c r="AG308" s="1055"/>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6">
        <v>9</v>
      </c>
      <c r="B309" s="1056">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5"/>
      <c r="AD309" s="1055"/>
      <c r="AE309" s="1055"/>
      <c r="AF309" s="1055"/>
      <c r="AG309" s="1055"/>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6">
        <v>10</v>
      </c>
      <c r="B310" s="1056">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5"/>
      <c r="AD310" s="1055"/>
      <c r="AE310" s="1055"/>
      <c r="AF310" s="1055"/>
      <c r="AG310" s="1055"/>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6">
        <v>11</v>
      </c>
      <c r="B311" s="1056">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5"/>
      <c r="AD311" s="1055"/>
      <c r="AE311" s="1055"/>
      <c r="AF311" s="1055"/>
      <c r="AG311" s="1055"/>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6">
        <v>12</v>
      </c>
      <c r="B312" s="1056">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5"/>
      <c r="AD312" s="1055"/>
      <c r="AE312" s="1055"/>
      <c r="AF312" s="1055"/>
      <c r="AG312" s="1055"/>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6">
        <v>13</v>
      </c>
      <c r="B313" s="1056">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5"/>
      <c r="AD313" s="1055"/>
      <c r="AE313" s="1055"/>
      <c r="AF313" s="1055"/>
      <c r="AG313" s="1055"/>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6">
        <v>14</v>
      </c>
      <c r="B314" s="1056">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5"/>
      <c r="AD314" s="1055"/>
      <c r="AE314" s="1055"/>
      <c r="AF314" s="1055"/>
      <c r="AG314" s="1055"/>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6">
        <v>15</v>
      </c>
      <c r="B315" s="1056">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5"/>
      <c r="AD315" s="1055"/>
      <c r="AE315" s="1055"/>
      <c r="AF315" s="1055"/>
      <c r="AG315" s="1055"/>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6">
        <v>16</v>
      </c>
      <c r="B316" s="1056">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5"/>
      <c r="AD316" s="1055"/>
      <c r="AE316" s="1055"/>
      <c r="AF316" s="1055"/>
      <c r="AG316" s="1055"/>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6">
        <v>17</v>
      </c>
      <c r="B317" s="1056">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5"/>
      <c r="AD317" s="1055"/>
      <c r="AE317" s="1055"/>
      <c r="AF317" s="1055"/>
      <c r="AG317" s="1055"/>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6">
        <v>18</v>
      </c>
      <c r="B318" s="1056">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5"/>
      <c r="AD318" s="1055"/>
      <c r="AE318" s="1055"/>
      <c r="AF318" s="1055"/>
      <c r="AG318" s="1055"/>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6">
        <v>19</v>
      </c>
      <c r="B319" s="1056">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5"/>
      <c r="AD319" s="1055"/>
      <c r="AE319" s="1055"/>
      <c r="AF319" s="1055"/>
      <c r="AG319" s="1055"/>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6">
        <v>20</v>
      </c>
      <c r="B320" s="1056">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5"/>
      <c r="AD320" s="1055"/>
      <c r="AE320" s="1055"/>
      <c r="AF320" s="1055"/>
      <c r="AG320" s="1055"/>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6">
        <v>21</v>
      </c>
      <c r="B321" s="1056">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5"/>
      <c r="AD321" s="1055"/>
      <c r="AE321" s="1055"/>
      <c r="AF321" s="1055"/>
      <c r="AG321" s="1055"/>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6">
        <v>22</v>
      </c>
      <c r="B322" s="1056">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5"/>
      <c r="AD322" s="1055"/>
      <c r="AE322" s="1055"/>
      <c r="AF322" s="1055"/>
      <c r="AG322" s="1055"/>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6">
        <v>23</v>
      </c>
      <c r="B323" s="1056">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5"/>
      <c r="AD323" s="1055"/>
      <c r="AE323" s="1055"/>
      <c r="AF323" s="1055"/>
      <c r="AG323" s="1055"/>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6">
        <v>24</v>
      </c>
      <c r="B324" s="1056">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5"/>
      <c r="AD324" s="1055"/>
      <c r="AE324" s="1055"/>
      <c r="AF324" s="1055"/>
      <c r="AG324" s="1055"/>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6">
        <v>25</v>
      </c>
      <c r="B325" s="1056">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5"/>
      <c r="AD325" s="1055"/>
      <c r="AE325" s="1055"/>
      <c r="AF325" s="1055"/>
      <c r="AG325" s="1055"/>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6">
        <v>26</v>
      </c>
      <c r="B326" s="1056">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5"/>
      <c r="AD326" s="1055"/>
      <c r="AE326" s="1055"/>
      <c r="AF326" s="1055"/>
      <c r="AG326" s="1055"/>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6">
        <v>27</v>
      </c>
      <c r="B327" s="1056">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5"/>
      <c r="AD327" s="1055"/>
      <c r="AE327" s="1055"/>
      <c r="AF327" s="1055"/>
      <c r="AG327" s="1055"/>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6">
        <v>28</v>
      </c>
      <c r="B328" s="1056">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5"/>
      <c r="AD328" s="1055"/>
      <c r="AE328" s="1055"/>
      <c r="AF328" s="1055"/>
      <c r="AG328" s="1055"/>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6">
        <v>29</v>
      </c>
      <c r="B329" s="1056">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5"/>
      <c r="AD329" s="1055"/>
      <c r="AE329" s="1055"/>
      <c r="AF329" s="1055"/>
      <c r="AG329" s="1055"/>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6">
        <v>30</v>
      </c>
      <c r="B330" s="1056">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5"/>
      <c r="AD330" s="1055"/>
      <c r="AE330" s="1055"/>
      <c r="AF330" s="1055"/>
      <c r="AG330" s="1055"/>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10"/>
      <c r="L333" s="110"/>
      <c r="M333" s="110"/>
      <c r="N333" s="110"/>
      <c r="O333" s="110"/>
      <c r="P333" s="338" t="s">
        <v>27</v>
      </c>
      <c r="Q333" s="338"/>
      <c r="R333" s="338"/>
      <c r="S333" s="338"/>
      <c r="T333" s="338"/>
      <c r="U333" s="338"/>
      <c r="V333" s="338"/>
      <c r="W333" s="338"/>
      <c r="X333" s="338"/>
      <c r="Y333" s="348" t="s">
        <v>350</v>
      </c>
      <c r="Z333" s="349"/>
      <c r="AA333" s="349"/>
      <c r="AB333" s="349"/>
      <c r="AC333" s="278" t="s">
        <v>335</v>
      </c>
      <c r="AD333" s="278"/>
      <c r="AE333" s="278"/>
      <c r="AF333" s="278"/>
      <c r="AG333" s="278"/>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5"/>
      <c r="AD334" s="1055"/>
      <c r="AE334" s="1055"/>
      <c r="AF334" s="1055"/>
      <c r="AG334" s="1055"/>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6">
        <v>2</v>
      </c>
      <c r="B335" s="1056">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5"/>
      <c r="AD335" s="1055"/>
      <c r="AE335" s="1055"/>
      <c r="AF335" s="1055"/>
      <c r="AG335" s="1055"/>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6">
        <v>3</v>
      </c>
      <c r="B336" s="1056">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5"/>
      <c r="AD336" s="1055"/>
      <c r="AE336" s="1055"/>
      <c r="AF336" s="1055"/>
      <c r="AG336" s="1055"/>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6">
        <v>4</v>
      </c>
      <c r="B337" s="1056">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5"/>
      <c r="AD337" s="1055"/>
      <c r="AE337" s="1055"/>
      <c r="AF337" s="1055"/>
      <c r="AG337" s="1055"/>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6">
        <v>5</v>
      </c>
      <c r="B338" s="1056">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5"/>
      <c r="AD338" s="1055"/>
      <c r="AE338" s="1055"/>
      <c r="AF338" s="1055"/>
      <c r="AG338" s="1055"/>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6">
        <v>6</v>
      </c>
      <c r="B339" s="1056">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5"/>
      <c r="AD339" s="1055"/>
      <c r="AE339" s="1055"/>
      <c r="AF339" s="1055"/>
      <c r="AG339" s="1055"/>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6">
        <v>7</v>
      </c>
      <c r="B340" s="1056">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5"/>
      <c r="AD340" s="1055"/>
      <c r="AE340" s="1055"/>
      <c r="AF340" s="1055"/>
      <c r="AG340" s="1055"/>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6">
        <v>8</v>
      </c>
      <c r="B341" s="1056">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5"/>
      <c r="AD341" s="1055"/>
      <c r="AE341" s="1055"/>
      <c r="AF341" s="1055"/>
      <c r="AG341" s="1055"/>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6">
        <v>9</v>
      </c>
      <c r="B342" s="1056">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5"/>
      <c r="AD342" s="1055"/>
      <c r="AE342" s="1055"/>
      <c r="AF342" s="1055"/>
      <c r="AG342" s="1055"/>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6">
        <v>10</v>
      </c>
      <c r="B343" s="1056">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5"/>
      <c r="AD343" s="1055"/>
      <c r="AE343" s="1055"/>
      <c r="AF343" s="1055"/>
      <c r="AG343" s="1055"/>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6">
        <v>11</v>
      </c>
      <c r="B344" s="1056">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5"/>
      <c r="AD344" s="1055"/>
      <c r="AE344" s="1055"/>
      <c r="AF344" s="1055"/>
      <c r="AG344" s="1055"/>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6">
        <v>12</v>
      </c>
      <c r="B345" s="1056">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5"/>
      <c r="AD345" s="1055"/>
      <c r="AE345" s="1055"/>
      <c r="AF345" s="1055"/>
      <c r="AG345" s="1055"/>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6">
        <v>13</v>
      </c>
      <c r="B346" s="1056">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5"/>
      <c r="AD346" s="1055"/>
      <c r="AE346" s="1055"/>
      <c r="AF346" s="1055"/>
      <c r="AG346" s="1055"/>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6">
        <v>14</v>
      </c>
      <c r="B347" s="1056">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5"/>
      <c r="AD347" s="1055"/>
      <c r="AE347" s="1055"/>
      <c r="AF347" s="1055"/>
      <c r="AG347" s="1055"/>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6">
        <v>15</v>
      </c>
      <c r="B348" s="1056">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5"/>
      <c r="AD348" s="1055"/>
      <c r="AE348" s="1055"/>
      <c r="AF348" s="1055"/>
      <c r="AG348" s="1055"/>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6">
        <v>16</v>
      </c>
      <c r="B349" s="1056">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5"/>
      <c r="AD349" s="1055"/>
      <c r="AE349" s="1055"/>
      <c r="AF349" s="1055"/>
      <c r="AG349" s="1055"/>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6">
        <v>17</v>
      </c>
      <c r="B350" s="1056">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5"/>
      <c r="AD350" s="1055"/>
      <c r="AE350" s="1055"/>
      <c r="AF350" s="1055"/>
      <c r="AG350" s="1055"/>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6">
        <v>18</v>
      </c>
      <c r="B351" s="1056">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5"/>
      <c r="AD351" s="1055"/>
      <c r="AE351" s="1055"/>
      <c r="AF351" s="1055"/>
      <c r="AG351" s="1055"/>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6">
        <v>19</v>
      </c>
      <c r="B352" s="1056">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5"/>
      <c r="AD352" s="1055"/>
      <c r="AE352" s="1055"/>
      <c r="AF352" s="1055"/>
      <c r="AG352" s="1055"/>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6">
        <v>20</v>
      </c>
      <c r="B353" s="1056">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5"/>
      <c r="AD353" s="1055"/>
      <c r="AE353" s="1055"/>
      <c r="AF353" s="1055"/>
      <c r="AG353" s="1055"/>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6">
        <v>21</v>
      </c>
      <c r="B354" s="1056">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5"/>
      <c r="AD354" s="1055"/>
      <c r="AE354" s="1055"/>
      <c r="AF354" s="1055"/>
      <c r="AG354" s="1055"/>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6">
        <v>22</v>
      </c>
      <c r="B355" s="1056">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5"/>
      <c r="AD355" s="1055"/>
      <c r="AE355" s="1055"/>
      <c r="AF355" s="1055"/>
      <c r="AG355" s="1055"/>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6">
        <v>23</v>
      </c>
      <c r="B356" s="1056">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5"/>
      <c r="AD356" s="1055"/>
      <c r="AE356" s="1055"/>
      <c r="AF356" s="1055"/>
      <c r="AG356" s="1055"/>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6">
        <v>24</v>
      </c>
      <c r="B357" s="1056">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5"/>
      <c r="AD357" s="1055"/>
      <c r="AE357" s="1055"/>
      <c r="AF357" s="1055"/>
      <c r="AG357" s="1055"/>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6">
        <v>25</v>
      </c>
      <c r="B358" s="1056">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5"/>
      <c r="AD358" s="1055"/>
      <c r="AE358" s="1055"/>
      <c r="AF358" s="1055"/>
      <c r="AG358" s="1055"/>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6">
        <v>26</v>
      </c>
      <c r="B359" s="1056">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5"/>
      <c r="AD359" s="1055"/>
      <c r="AE359" s="1055"/>
      <c r="AF359" s="1055"/>
      <c r="AG359" s="1055"/>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6">
        <v>27</v>
      </c>
      <c r="B360" s="1056">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5"/>
      <c r="AD360" s="1055"/>
      <c r="AE360" s="1055"/>
      <c r="AF360" s="1055"/>
      <c r="AG360" s="1055"/>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6">
        <v>28</v>
      </c>
      <c r="B361" s="1056">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5"/>
      <c r="AD361" s="1055"/>
      <c r="AE361" s="1055"/>
      <c r="AF361" s="1055"/>
      <c r="AG361" s="1055"/>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6">
        <v>29</v>
      </c>
      <c r="B362" s="1056">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5"/>
      <c r="AD362" s="1055"/>
      <c r="AE362" s="1055"/>
      <c r="AF362" s="1055"/>
      <c r="AG362" s="1055"/>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6">
        <v>30</v>
      </c>
      <c r="B363" s="1056">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5"/>
      <c r="AD363" s="1055"/>
      <c r="AE363" s="1055"/>
      <c r="AF363" s="1055"/>
      <c r="AG363" s="1055"/>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10"/>
      <c r="L366" s="110"/>
      <c r="M366" s="110"/>
      <c r="N366" s="110"/>
      <c r="O366" s="110"/>
      <c r="P366" s="338" t="s">
        <v>27</v>
      </c>
      <c r="Q366" s="338"/>
      <c r="R366" s="338"/>
      <c r="S366" s="338"/>
      <c r="T366" s="338"/>
      <c r="U366" s="338"/>
      <c r="V366" s="338"/>
      <c r="W366" s="338"/>
      <c r="X366" s="338"/>
      <c r="Y366" s="348" t="s">
        <v>350</v>
      </c>
      <c r="Z366" s="349"/>
      <c r="AA366" s="349"/>
      <c r="AB366" s="349"/>
      <c r="AC366" s="278" t="s">
        <v>335</v>
      </c>
      <c r="AD366" s="278"/>
      <c r="AE366" s="278"/>
      <c r="AF366" s="278"/>
      <c r="AG366" s="278"/>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5"/>
      <c r="AD367" s="1055"/>
      <c r="AE367" s="1055"/>
      <c r="AF367" s="1055"/>
      <c r="AG367" s="1055"/>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6">
        <v>2</v>
      </c>
      <c r="B368" s="1056">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5"/>
      <c r="AD368" s="1055"/>
      <c r="AE368" s="1055"/>
      <c r="AF368" s="1055"/>
      <c r="AG368" s="1055"/>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6">
        <v>3</v>
      </c>
      <c r="B369" s="1056">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5"/>
      <c r="AD369" s="1055"/>
      <c r="AE369" s="1055"/>
      <c r="AF369" s="1055"/>
      <c r="AG369" s="1055"/>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6">
        <v>4</v>
      </c>
      <c r="B370" s="1056">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5"/>
      <c r="AD370" s="1055"/>
      <c r="AE370" s="1055"/>
      <c r="AF370" s="1055"/>
      <c r="AG370" s="1055"/>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6">
        <v>5</v>
      </c>
      <c r="B371" s="1056">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5"/>
      <c r="AD371" s="1055"/>
      <c r="AE371" s="1055"/>
      <c r="AF371" s="1055"/>
      <c r="AG371" s="1055"/>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6">
        <v>6</v>
      </c>
      <c r="B372" s="1056">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5"/>
      <c r="AD372" s="1055"/>
      <c r="AE372" s="1055"/>
      <c r="AF372" s="1055"/>
      <c r="AG372" s="1055"/>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6">
        <v>7</v>
      </c>
      <c r="B373" s="1056">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5"/>
      <c r="AD373" s="1055"/>
      <c r="AE373" s="1055"/>
      <c r="AF373" s="1055"/>
      <c r="AG373" s="1055"/>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6">
        <v>8</v>
      </c>
      <c r="B374" s="1056">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5"/>
      <c r="AD374" s="1055"/>
      <c r="AE374" s="1055"/>
      <c r="AF374" s="1055"/>
      <c r="AG374" s="1055"/>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6">
        <v>9</v>
      </c>
      <c r="B375" s="1056">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5"/>
      <c r="AD375" s="1055"/>
      <c r="AE375" s="1055"/>
      <c r="AF375" s="1055"/>
      <c r="AG375" s="1055"/>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6">
        <v>10</v>
      </c>
      <c r="B376" s="1056">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5"/>
      <c r="AD376" s="1055"/>
      <c r="AE376" s="1055"/>
      <c r="AF376" s="1055"/>
      <c r="AG376" s="1055"/>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6">
        <v>11</v>
      </c>
      <c r="B377" s="1056">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5"/>
      <c r="AD377" s="1055"/>
      <c r="AE377" s="1055"/>
      <c r="AF377" s="1055"/>
      <c r="AG377" s="1055"/>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6">
        <v>12</v>
      </c>
      <c r="B378" s="1056">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5"/>
      <c r="AD378" s="1055"/>
      <c r="AE378" s="1055"/>
      <c r="AF378" s="1055"/>
      <c r="AG378" s="1055"/>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6">
        <v>13</v>
      </c>
      <c r="B379" s="1056">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5"/>
      <c r="AD379" s="1055"/>
      <c r="AE379" s="1055"/>
      <c r="AF379" s="1055"/>
      <c r="AG379" s="1055"/>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6">
        <v>14</v>
      </c>
      <c r="B380" s="1056">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5"/>
      <c r="AD380" s="1055"/>
      <c r="AE380" s="1055"/>
      <c r="AF380" s="1055"/>
      <c r="AG380" s="1055"/>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6">
        <v>15</v>
      </c>
      <c r="B381" s="1056">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5"/>
      <c r="AD381" s="1055"/>
      <c r="AE381" s="1055"/>
      <c r="AF381" s="1055"/>
      <c r="AG381" s="1055"/>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6">
        <v>16</v>
      </c>
      <c r="B382" s="1056">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5"/>
      <c r="AD382" s="1055"/>
      <c r="AE382" s="1055"/>
      <c r="AF382" s="1055"/>
      <c r="AG382" s="1055"/>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6">
        <v>17</v>
      </c>
      <c r="B383" s="1056">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5"/>
      <c r="AD383" s="1055"/>
      <c r="AE383" s="1055"/>
      <c r="AF383" s="1055"/>
      <c r="AG383" s="1055"/>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6">
        <v>18</v>
      </c>
      <c r="B384" s="1056">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5"/>
      <c r="AD384" s="1055"/>
      <c r="AE384" s="1055"/>
      <c r="AF384" s="1055"/>
      <c r="AG384" s="1055"/>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6">
        <v>19</v>
      </c>
      <c r="B385" s="1056">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5"/>
      <c r="AD385" s="1055"/>
      <c r="AE385" s="1055"/>
      <c r="AF385" s="1055"/>
      <c r="AG385" s="1055"/>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6">
        <v>20</v>
      </c>
      <c r="B386" s="1056">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5"/>
      <c r="AD386" s="1055"/>
      <c r="AE386" s="1055"/>
      <c r="AF386" s="1055"/>
      <c r="AG386" s="1055"/>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6">
        <v>21</v>
      </c>
      <c r="B387" s="1056">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5"/>
      <c r="AD387" s="1055"/>
      <c r="AE387" s="1055"/>
      <c r="AF387" s="1055"/>
      <c r="AG387" s="1055"/>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6">
        <v>22</v>
      </c>
      <c r="B388" s="1056">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5"/>
      <c r="AD388" s="1055"/>
      <c r="AE388" s="1055"/>
      <c r="AF388" s="1055"/>
      <c r="AG388" s="1055"/>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6">
        <v>23</v>
      </c>
      <c r="B389" s="1056">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5"/>
      <c r="AD389" s="1055"/>
      <c r="AE389" s="1055"/>
      <c r="AF389" s="1055"/>
      <c r="AG389" s="1055"/>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6">
        <v>24</v>
      </c>
      <c r="B390" s="1056">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5"/>
      <c r="AD390" s="1055"/>
      <c r="AE390" s="1055"/>
      <c r="AF390" s="1055"/>
      <c r="AG390" s="1055"/>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6">
        <v>25</v>
      </c>
      <c r="B391" s="1056">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5"/>
      <c r="AD391" s="1055"/>
      <c r="AE391" s="1055"/>
      <c r="AF391" s="1055"/>
      <c r="AG391" s="1055"/>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6">
        <v>26</v>
      </c>
      <c r="B392" s="1056">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5"/>
      <c r="AD392" s="1055"/>
      <c r="AE392" s="1055"/>
      <c r="AF392" s="1055"/>
      <c r="AG392" s="1055"/>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6">
        <v>27</v>
      </c>
      <c r="B393" s="1056">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5"/>
      <c r="AD393" s="1055"/>
      <c r="AE393" s="1055"/>
      <c r="AF393" s="1055"/>
      <c r="AG393" s="1055"/>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6">
        <v>28</v>
      </c>
      <c r="B394" s="1056">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5"/>
      <c r="AD394" s="1055"/>
      <c r="AE394" s="1055"/>
      <c r="AF394" s="1055"/>
      <c r="AG394" s="1055"/>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6">
        <v>29</v>
      </c>
      <c r="B395" s="1056">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5"/>
      <c r="AD395" s="1055"/>
      <c r="AE395" s="1055"/>
      <c r="AF395" s="1055"/>
      <c r="AG395" s="1055"/>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6">
        <v>30</v>
      </c>
      <c r="B396" s="1056">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5"/>
      <c r="AD396" s="1055"/>
      <c r="AE396" s="1055"/>
      <c r="AF396" s="1055"/>
      <c r="AG396" s="1055"/>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10"/>
      <c r="L399" s="110"/>
      <c r="M399" s="110"/>
      <c r="N399" s="110"/>
      <c r="O399" s="110"/>
      <c r="P399" s="338" t="s">
        <v>27</v>
      </c>
      <c r="Q399" s="338"/>
      <c r="R399" s="338"/>
      <c r="S399" s="338"/>
      <c r="T399" s="338"/>
      <c r="U399" s="338"/>
      <c r="V399" s="338"/>
      <c r="W399" s="338"/>
      <c r="X399" s="338"/>
      <c r="Y399" s="348" t="s">
        <v>350</v>
      </c>
      <c r="Z399" s="349"/>
      <c r="AA399" s="349"/>
      <c r="AB399" s="349"/>
      <c r="AC399" s="278" t="s">
        <v>335</v>
      </c>
      <c r="AD399" s="278"/>
      <c r="AE399" s="278"/>
      <c r="AF399" s="278"/>
      <c r="AG399" s="278"/>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5"/>
      <c r="AD400" s="1055"/>
      <c r="AE400" s="1055"/>
      <c r="AF400" s="1055"/>
      <c r="AG400" s="1055"/>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6">
        <v>2</v>
      </c>
      <c r="B401" s="1056">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5"/>
      <c r="AD401" s="1055"/>
      <c r="AE401" s="1055"/>
      <c r="AF401" s="1055"/>
      <c r="AG401" s="1055"/>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6">
        <v>3</v>
      </c>
      <c r="B402" s="1056">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5"/>
      <c r="AD402" s="1055"/>
      <c r="AE402" s="1055"/>
      <c r="AF402" s="1055"/>
      <c r="AG402" s="1055"/>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6">
        <v>4</v>
      </c>
      <c r="B403" s="1056">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5"/>
      <c r="AD403" s="1055"/>
      <c r="AE403" s="1055"/>
      <c r="AF403" s="1055"/>
      <c r="AG403" s="1055"/>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6">
        <v>5</v>
      </c>
      <c r="B404" s="1056">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5"/>
      <c r="AD404" s="1055"/>
      <c r="AE404" s="1055"/>
      <c r="AF404" s="1055"/>
      <c r="AG404" s="1055"/>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6">
        <v>6</v>
      </c>
      <c r="B405" s="1056">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5"/>
      <c r="AD405" s="1055"/>
      <c r="AE405" s="1055"/>
      <c r="AF405" s="1055"/>
      <c r="AG405" s="1055"/>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6">
        <v>7</v>
      </c>
      <c r="B406" s="1056">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5"/>
      <c r="AD406" s="1055"/>
      <c r="AE406" s="1055"/>
      <c r="AF406" s="1055"/>
      <c r="AG406" s="1055"/>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6">
        <v>8</v>
      </c>
      <c r="B407" s="1056">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5"/>
      <c r="AD407" s="1055"/>
      <c r="AE407" s="1055"/>
      <c r="AF407" s="1055"/>
      <c r="AG407" s="1055"/>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6">
        <v>9</v>
      </c>
      <c r="B408" s="1056">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5"/>
      <c r="AD408" s="1055"/>
      <c r="AE408" s="1055"/>
      <c r="AF408" s="1055"/>
      <c r="AG408" s="1055"/>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6">
        <v>10</v>
      </c>
      <c r="B409" s="1056">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5"/>
      <c r="AD409" s="1055"/>
      <c r="AE409" s="1055"/>
      <c r="AF409" s="1055"/>
      <c r="AG409" s="1055"/>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6">
        <v>11</v>
      </c>
      <c r="B410" s="1056">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5"/>
      <c r="AD410" s="1055"/>
      <c r="AE410" s="1055"/>
      <c r="AF410" s="1055"/>
      <c r="AG410" s="1055"/>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6">
        <v>12</v>
      </c>
      <c r="B411" s="1056">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5"/>
      <c r="AD411" s="1055"/>
      <c r="AE411" s="1055"/>
      <c r="AF411" s="1055"/>
      <c r="AG411" s="1055"/>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6">
        <v>13</v>
      </c>
      <c r="B412" s="1056">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5"/>
      <c r="AD412" s="1055"/>
      <c r="AE412" s="1055"/>
      <c r="AF412" s="1055"/>
      <c r="AG412" s="1055"/>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6">
        <v>14</v>
      </c>
      <c r="B413" s="1056">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5"/>
      <c r="AD413" s="1055"/>
      <c r="AE413" s="1055"/>
      <c r="AF413" s="1055"/>
      <c r="AG413" s="1055"/>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6">
        <v>15</v>
      </c>
      <c r="B414" s="1056">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5"/>
      <c r="AD414" s="1055"/>
      <c r="AE414" s="1055"/>
      <c r="AF414" s="1055"/>
      <c r="AG414" s="1055"/>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6">
        <v>16</v>
      </c>
      <c r="B415" s="1056">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5"/>
      <c r="AD415" s="1055"/>
      <c r="AE415" s="1055"/>
      <c r="AF415" s="1055"/>
      <c r="AG415" s="1055"/>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6">
        <v>17</v>
      </c>
      <c r="B416" s="1056">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5"/>
      <c r="AD416" s="1055"/>
      <c r="AE416" s="1055"/>
      <c r="AF416" s="1055"/>
      <c r="AG416" s="1055"/>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6">
        <v>18</v>
      </c>
      <c r="B417" s="1056">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5"/>
      <c r="AD417" s="1055"/>
      <c r="AE417" s="1055"/>
      <c r="AF417" s="1055"/>
      <c r="AG417" s="1055"/>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6">
        <v>19</v>
      </c>
      <c r="B418" s="1056">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5"/>
      <c r="AD418" s="1055"/>
      <c r="AE418" s="1055"/>
      <c r="AF418" s="1055"/>
      <c r="AG418" s="1055"/>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6">
        <v>20</v>
      </c>
      <c r="B419" s="1056">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5"/>
      <c r="AD419" s="1055"/>
      <c r="AE419" s="1055"/>
      <c r="AF419" s="1055"/>
      <c r="AG419" s="1055"/>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6">
        <v>21</v>
      </c>
      <c r="B420" s="1056">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5"/>
      <c r="AD420" s="1055"/>
      <c r="AE420" s="1055"/>
      <c r="AF420" s="1055"/>
      <c r="AG420" s="1055"/>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6">
        <v>22</v>
      </c>
      <c r="B421" s="1056">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5"/>
      <c r="AD421" s="1055"/>
      <c r="AE421" s="1055"/>
      <c r="AF421" s="1055"/>
      <c r="AG421" s="1055"/>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6">
        <v>23</v>
      </c>
      <c r="B422" s="1056">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5"/>
      <c r="AD422" s="1055"/>
      <c r="AE422" s="1055"/>
      <c r="AF422" s="1055"/>
      <c r="AG422" s="1055"/>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6">
        <v>24</v>
      </c>
      <c r="B423" s="1056">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5"/>
      <c r="AD423" s="1055"/>
      <c r="AE423" s="1055"/>
      <c r="AF423" s="1055"/>
      <c r="AG423" s="1055"/>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6">
        <v>25</v>
      </c>
      <c r="B424" s="1056">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5"/>
      <c r="AD424" s="1055"/>
      <c r="AE424" s="1055"/>
      <c r="AF424" s="1055"/>
      <c r="AG424" s="1055"/>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6">
        <v>26</v>
      </c>
      <c r="B425" s="1056">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5"/>
      <c r="AD425" s="1055"/>
      <c r="AE425" s="1055"/>
      <c r="AF425" s="1055"/>
      <c r="AG425" s="1055"/>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6">
        <v>27</v>
      </c>
      <c r="B426" s="1056">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5"/>
      <c r="AD426" s="1055"/>
      <c r="AE426" s="1055"/>
      <c r="AF426" s="1055"/>
      <c r="AG426" s="1055"/>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6">
        <v>28</v>
      </c>
      <c r="B427" s="1056">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5"/>
      <c r="AD427" s="1055"/>
      <c r="AE427" s="1055"/>
      <c r="AF427" s="1055"/>
      <c r="AG427" s="1055"/>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6">
        <v>29</v>
      </c>
      <c r="B428" s="1056">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5"/>
      <c r="AD428" s="1055"/>
      <c r="AE428" s="1055"/>
      <c r="AF428" s="1055"/>
      <c r="AG428" s="1055"/>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6">
        <v>30</v>
      </c>
      <c r="B429" s="1056">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5"/>
      <c r="AD429" s="1055"/>
      <c r="AE429" s="1055"/>
      <c r="AF429" s="1055"/>
      <c r="AG429" s="1055"/>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10"/>
      <c r="L432" s="110"/>
      <c r="M432" s="110"/>
      <c r="N432" s="110"/>
      <c r="O432" s="110"/>
      <c r="P432" s="338" t="s">
        <v>27</v>
      </c>
      <c r="Q432" s="338"/>
      <c r="R432" s="338"/>
      <c r="S432" s="338"/>
      <c r="T432" s="338"/>
      <c r="U432" s="338"/>
      <c r="V432" s="338"/>
      <c r="W432" s="338"/>
      <c r="X432" s="338"/>
      <c r="Y432" s="348" t="s">
        <v>350</v>
      </c>
      <c r="Z432" s="349"/>
      <c r="AA432" s="349"/>
      <c r="AB432" s="349"/>
      <c r="AC432" s="278" t="s">
        <v>335</v>
      </c>
      <c r="AD432" s="278"/>
      <c r="AE432" s="278"/>
      <c r="AF432" s="278"/>
      <c r="AG432" s="278"/>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5"/>
      <c r="AD433" s="1055"/>
      <c r="AE433" s="1055"/>
      <c r="AF433" s="1055"/>
      <c r="AG433" s="1055"/>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6">
        <v>2</v>
      </c>
      <c r="B434" s="1056">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5"/>
      <c r="AD434" s="1055"/>
      <c r="AE434" s="1055"/>
      <c r="AF434" s="1055"/>
      <c r="AG434" s="1055"/>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6">
        <v>3</v>
      </c>
      <c r="B435" s="1056">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5"/>
      <c r="AD435" s="1055"/>
      <c r="AE435" s="1055"/>
      <c r="AF435" s="1055"/>
      <c r="AG435" s="1055"/>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6">
        <v>4</v>
      </c>
      <c r="B436" s="1056">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5"/>
      <c r="AD436" s="1055"/>
      <c r="AE436" s="1055"/>
      <c r="AF436" s="1055"/>
      <c r="AG436" s="1055"/>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6">
        <v>5</v>
      </c>
      <c r="B437" s="1056">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5"/>
      <c r="AD437" s="1055"/>
      <c r="AE437" s="1055"/>
      <c r="AF437" s="1055"/>
      <c r="AG437" s="1055"/>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6">
        <v>6</v>
      </c>
      <c r="B438" s="1056">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5"/>
      <c r="AD438" s="1055"/>
      <c r="AE438" s="1055"/>
      <c r="AF438" s="1055"/>
      <c r="AG438" s="1055"/>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6">
        <v>7</v>
      </c>
      <c r="B439" s="1056">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5"/>
      <c r="AD439" s="1055"/>
      <c r="AE439" s="1055"/>
      <c r="AF439" s="1055"/>
      <c r="AG439" s="1055"/>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6">
        <v>8</v>
      </c>
      <c r="B440" s="1056">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5"/>
      <c r="AD440" s="1055"/>
      <c r="AE440" s="1055"/>
      <c r="AF440" s="1055"/>
      <c r="AG440" s="1055"/>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6">
        <v>9</v>
      </c>
      <c r="B441" s="1056">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5"/>
      <c r="AD441" s="1055"/>
      <c r="AE441" s="1055"/>
      <c r="AF441" s="1055"/>
      <c r="AG441" s="1055"/>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6">
        <v>10</v>
      </c>
      <c r="B442" s="1056">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5"/>
      <c r="AD442" s="1055"/>
      <c r="AE442" s="1055"/>
      <c r="AF442" s="1055"/>
      <c r="AG442" s="1055"/>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6">
        <v>11</v>
      </c>
      <c r="B443" s="1056">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5"/>
      <c r="AD443" s="1055"/>
      <c r="AE443" s="1055"/>
      <c r="AF443" s="1055"/>
      <c r="AG443" s="1055"/>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6">
        <v>12</v>
      </c>
      <c r="B444" s="1056">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5"/>
      <c r="AD444" s="1055"/>
      <c r="AE444" s="1055"/>
      <c r="AF444" s="1055"/>
      <c r="AG444" s="1055"/>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6">
        <v>13</v>
      </c>
      <c r="B445" s="1056">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5"/>
      <c r="AD445" s="1055"/>
      <c r="AE445" s="1055"/>
      <c r="AF445" s="1055"/>
      <c r="AG445" s="1055"/>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6">
        <v>14</v>
      </c>
      <c r="B446" s="1056">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5"/>
      <c r="AD446" s="1055"/>
      <c r="AE446" s="1055"/>
      <c r="AF446" s="1055"/>
      <c r="AG446" s="1055"/>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6">
        <v>15</v>
      </c>
      <c r="B447" s="1056">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5"/>
      <c r="AD447" s="1055"/>
      <c r="AE447" s="1055"/>
      <c r="AF447" s="1055"/>
      <c r="AG447" s="1055"/>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6">
        <v>16</v>
      </c>
      <c r="B448" s="1056">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5"/>
      <c r="AD448" s="1055"/>
      <c r="AE448" s="1055"/>
      <c r="AF448" s="1055"/>
      <c r="AG448" s="1055"/>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6">
        <v>17</v>
      </c>
      <c r="B449" s="1056">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5"/>
      <c r="AD449" s="1055"/>
      <c r="AE449" s="1055"/>
      <c r="AF449" s="1055"/>
      <c r="AG449" s="1055"/>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6">
        <v>18</v>
      </c>
      <c r="B450" s="1056">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5"/>
      <c r="AD450" s="1055"/>
      <c r="AE450" s="1055"/>
      <c r="AF450" s="1055"/>
      <c r="AG450" s="1055"/>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6">
        <v>19</v>
      </c>
      <c r="B451" s="1056">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5"/>
      <c r="AD451" s="1055"/>
      <c r="AE451" s="1055"/>
      <c r="AF451" s="1055"/>
      <c r="AG451" s="1055"/>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6">
        <v>20</v>
      </c>
      <c r="B452" s="1056">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5"/>
      <c r="AD452" s="1055"/>
      <c r="AE452" s="1055"/>
      <c r="AF452" s="1055"/>
      <c r="AG452" s="1055"/>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6">
        <v>21</v>
      </c>
      <c r="B453" s="1056">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5"/>
      <c r="AD453" s="1055"/>
      <c r="AE453" s="1055"/>
      <c r="AF453" s="1055"/>
      <c r="AG453" s="1055"/>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6">
        <v>22</v>
      </c>
      <c r="B454" s="1056">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5"/>
      <c r="AD454" s="1055"/>
      <c r="AE454" s="1055"/>
      <c r="AF454" s="1055"/>
      <c r="AG454" s="1055"/>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6">
        <v>23</v>
      </c>
      <c r="B455" s="1056">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5"/>
      <c r="AD455" s="1055"/>
      <c r="AE455" s="1055"/>
      <c r="AF455" s="1055"/>
      <c r="AG455" s="1055"/>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6">
        <v>24</v>
      </c>
      <c r="B456" s="1056">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5"/>
      <c r="AD456" s="1055"/>
      <c r="AE456" s="1055"/>
      <c r="AF456" s="1055"/>
      <c r="AG456" s="1055"/>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6">
        <v>25</v>
      </c>
      <c r="B457" s="1056">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5"/>
      <c r="AD457" s="1055"/>
      <c r="AE457" s="1055"/>
      <c r="AF457" s="1055"/>
      <c r="AG457" s="1055"/>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6">
        <v>26</v>
      </c>
      <c r="B458" s="1056">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5"/>
      <c r="AD458" s="1055"/>
      <c r="AE458" s="1055"/>
      <c r="AF458" s="1055"/>
      <c r="AG458" s="1055"/>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6">
        <v>27</v>
      </c>
      <c r="B459" s="1056">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5"/>
      <c r="AD459" s="1055"/>
      <c r="AE459" s="1055"/>
      <c r="AF459" s="1055"/>
      <c r="AG459" s="1055"/>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6">
        <v>28</v>
      </c>
      <c r="B460" s="1056">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5"/>
      <c r="AD460" s="1055"/>
      <c r="AE460" s="1055"/>
      <c r="AF460" s="1055"/>
      <c r="AG460" s="1055"/>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6">
        <v>29</v>
      </c>
      <c r="B461" s="1056">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5"/>
      <c r="AD461" s="1055"/>
      <c r="AE461" s="1055"/>
      <c r="AF461" s="1055"/>
      <c r="AG461" s="1055"/>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6">
        <v>30</v>
      </c>
      <c r="B462" s="1056">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5"/>
      <c r="AD462" s="1055"/>
      <c r="AE462" s="1055"/>
      <c r="AF462" s="1055"/>
      <c r="AG462" s="1055"/>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10"/>
      <c r="L465" s="110"/>
      <c r="M465" s="110"/>
      <c r="N465" s="110"/>
      <c r="O465" s="110"/>
      <c r="P465" s="338" t="s">
        <v>27</v>
      </c>
      <c r="Q465" s="338"/>
      <c r="R465" s="338"/>
      <c r="S465" s="338"/>
      <c r="T465" s="338"/>
      <c r="U465" s="338"/>
      <c r="V465" s="338"/>
      <c r="W465" s="338"/>
      <c r="X465" s="338"/>
      <c r="Y465" s="348" t="s">
        <v>350</v>
      </c>
      <c r="Z465" s="349"/>
      <c r="AA465" s="349"/>
      <c r="AB465" s="349"/>
      <c r="AC465" s="278" t="s">
        <v>335</v>
      </c>
      <c r="AD465" s="278"/>
      <c r="AE465" s="278"/>
      <c r="AF465" s="278"/>
      <c r="AG465" s="278"/>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5"/>
      <c r="AD466" s="1055"/>
      <c r="AE466" s="1055"/>
      <c r="AF466" s="1055"/>
      <c r="AG466" s="1055"/>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6">
        <v>2</v>
      </c>
      <c r="B467" s="1056">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5"/>
      <c r="AD467" s="1055"/>
      <c r="AE467" s="1055"/>
      <c r="AF467" s="1055"/>
      <c r="AG467" s="1055"/>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6">
        <v>3</v>
      </c>
      <c r="B468" s="1056">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5"/>
      <c r="AD468" s="1055"/>
      <c r="AE468" s="1055"/>
      <c r="AF468" s="1055"/>
      <c r="AG468" s="1055"/>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6">
        <v>4</v>
      </c>
      <c r="B469" s="1056">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5"/>
      <c r="AD469" s="1055"/>
      <c r="AE469" s="1055"/>
      <c r="AF469" s="1055"/>
      <c r="AG469" s="1055"/>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6">
        <v>5</v>
      </c>
      <c r="B470" s="1056">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5"/>
      <c r="AD470" s="1055"/>
      <c r="AE470" s="1055"/>
      <c r="AF470" s="1055"/>
      <c r="AG470" s="1055"/>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6">
        <v>6</v>
      </c>
      <c r="B471" s="1056">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5"/>
      <c r="AD471" s="1055"/>
      <c r="AE471" s="1055"/>
      <c r="AF471" s="1055"/>
      <c r="AG471" s="1055"/>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6">
        <v>7</v>
      </c>
      <c r="B472" s="1056">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5"/>
      <c r="AD472" s="1055"/>
      <c r="AE472" s="1055"/>
      <c r="AF472" s="1055"/>
      <c r="AG472" s="1055"/>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6">
        <v>8</v>
      </c>
      <c r="B473" s="1056">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5"/>
      <c r="AD473" s="1055"/>
      <c r="AE473" s="1055"/>
      <c r="AF473" s="1055"/>
      <c r="AG473" s="1055"/>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6">
        <v>9</v>
      </c>
      <c r="B474" s="1056">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5"/>
      <c r="AD474" s="1055"/>
      <c r="AE474" s="1055"/>
      <c r="AF474" s="1055"/>
      <c r="AG474" s="1055"/>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6">
        <v>10</v>
      </c>
      <c r="B475" s="1056">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5"/>
      <c r="AD475" s="1055"/>
      <c r="AE475" s="1055"/>
      <c r="AF475" s="1055"/>
      <c r="AG475" s="1055"/>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6">
        <v>11</v>
      </c>
      <c r="B476" s="1056">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5"/>
      <c r="AD476" s="1055"/>
      <c r="AE476" s="1055"/>
      <c r="AF476" s="1055"/>
      <c r="AG476" s="1055"/>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6">
        <v>12</v>
      </c>
      <c r="B477" s="1056">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5"/>
      <c r="AD477" s="1055"/>
      <c r="AE477" s="1055"/>
      <c r="AF477" s="1055"/>
      <c r="AG477" s="1055"/>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6">
        <v>13</v>
      </c>
      <c r="B478" s="1056">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5"/>
      <c r="AD478" s="1055"/>
      <c r="AE478" s="1055"/>
      <c r="AF478" s="1055"/>
      <c r="AG478" s="1055"/>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6">
        <v>14</v>
      </c>
      <c r="B479" s="1056">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5"/>
      <c r="AD479" s="1055"/>
      <c r="AE479" s="1055"/>
      <c r="AF479" s="1055"/>
      <c r="AG479" s="1055"/>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6">
        <v>15</v>
      </c>
      <c r="B480" s="1056">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5"/>
      <c r="AD480" s="1055"/>
      <c r="AE480" s="1055"/>
      <c r="AF480" s="1055"/>
      <c r="AG480" s="1055"/>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6">
        <v>16</v>
      </c>
      <c r="B481" s="1056">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5"/>
      <c r="AD481" s="1055"/>
      <c r="AE481" s="1055"/>
      <c r="AF481" s="1055"/>
      <c r="AG481" s="1055"/>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6">
        <v>17</v>
      </c>
      <c r="B482" s="1056">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5"/>
      <c r="AD482" s="1055"/>
      <c r="AE482" s="1055"/>
      <c r="AF482" s="1055"/>
      <c r="AG482" s="1055"/>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6">
        <v>18</v>
      </c>
      <c r="B483" s="1056">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5"/>
      <c r="AD483" s="1055"/>
      <c r="AE483" s="1055"/>
      <c r="AF483" s="1055"/>
      <c r="AG483" s="1055"/>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6">
        <v>19</v>
      </c>
      <c r="B484" s="1056">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5"/>
      <c r="AD484" s="1055"/>
      <c r="AE484" s="1055"/>
      <c r="AF484" s="1055"/>
      <c r="AG484" s="1055"/>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6">
        <v>20</v>
      </c>
      <c r="B485" s="1056">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5"/>
      <c r="AD485" s="1055"/>
      <c r="AE485" s="1055"/>
      <c r="AF485" s="1055"/>
      <c r="AG485" s="1055"/>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6">
        <v>21</v>
      </c>
      <c r="B486" s="1056">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5"/>
      <c r="AD486" s="1055"/>
      <c r="AE486" s="1055"/>
      <c r="AF486" s="1055"/>
      <c r="AG486" s="1055"/>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6">
        <v>22</v>
      </c>
      <c r="B487" s="1056">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5"/>
      <c r="AD487" s="1055"/>
      <c r="AE487" s="1055"/>
      <c r="AF487" s="1055"/>
      <c r="AG487" s="1055"/>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6">
        <v>23</v>
      </c>
      <c r="B488" s="1056">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5"/>
      <c r="AD488" s="1055"/>
      <c r="AE488" s="1055"/>
      <c r="AF488" s="1055"/>
      <c r="AG488" s="1055"/>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6">
        <v>24</v>
      </c>
      <c r="B489" s="1056">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5"/>
      <c r="AD489" s="1055"/>
      <c r="AE489" s="1055"/>
      <c r="AF489" s="1055"/>
      <c r="AG489" s="1055"/>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6">
        <v>25</v>
      </c>
      <c r="B490" s="1056">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5"/>
      <c r="AD490" s="1055"/>
      <c r="AE490" s="1055"/>
      <c r="AF490" s="1055"/>
      <c r="AG490" s="1055"/>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6">
        <v>26</v>
      </c>
      <c r="B491" s="1056">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5"/>
      <c r="AD491" s="1055"/>
      <c r="AE491" s="1055"/>
      <c r="AF491" s="1055"/>
      <c r="AG491" s="1055"/>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6">
        <v>27</v>
      </c>
      <c r="B492" s="1056">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5"/>
      <c r="AD492" s="1055"/>
      <c r="AE492" s="1055"/>
      <c r="AF492" s="1055"/>
      <c r="AG492" s="1055"/>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6">
        <v>28</v>
      </c>
      <c r="B493" s="1056">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5"/>
      <c r="AD493" s="1055"/>
      <c r="AE493" s="1055"/>
      <c r="AF493" s="1055"/>
      <c r="AG493" s="1055"/>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6">
        <v>29</v>
      </c>
      <c r="B494" s="1056">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5"/>
      <c r="AD494" s="1055"/>
      <c r="AE494" s="1055"/>
      <c r="AF494" s="1055"/>
      <c r="AG494" s="1055"/>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6">
        <v>30</v>
      </c>
      <c r="B495" s="1056">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5"/>
      <c r="AD495" s="1055"/>
      <c r="AE495" s="1055"/>
      <c r="AF495" s="1055"/>
      <c r="AG495" s="1055"/>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10"/>
      <c r="L498" s="110"/>
      <c r="M498" s="110"/>
      <c r="N498" s="110"/>
      <c r="O498" s="110"/>
      <c r="P498" s="338" t="s">
        <v>27</v>
      </c>
      <c r="Q498" s="338"/>
      <c r="R498" s="338"/>
      <c r="S498" s="338"/>
      <c r="T498" s="338"/>
      <c r="U498" s="338"/>
      <c r="V498" s="338"/>
      <c r="W498" s="338"/>
      <c r="X498" s="338"/>
      <c r="Y498" s="348" t="s">
        <v>350</v>
      </c>
      <c r="Z498" s="349"/>
      <c r="AA498" s="349"/>
      <c r="AB498" s="349"/>
      <c r="AC498" s="278" t="s">
        <v>335</v>
      </c>
      <c r="AD498" s="278"/>
      <c r="AE498" s="278"/>
      <c r="AF498" s="278"/>
      <c r="AG498" s="278"/>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5"/>
      <c r="AD499" s="1055"/>
      <c r="AE499" s="1055"/>
      <c r="AF499" s="1055"/>
      <c r="AG499" s="1055"/>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6">
        <v>2</v>
      </c>
      <c r="B500" s="1056">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5"/>
      <c r="AD500" s="1055"/>
      <c r="AE500" s="1055"/>
      <c r="AF500" s="1055"/>
      <c r="AG500" s="1055"/>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6">
        <v>3</v>
      </c>
      <c r="B501" s="1056">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5"/>
      <c r="AD501" s="1055"/>
      <c r="AE501" s="1055"/>
      <c r="AF501" s="1055"/>
      <c r="AG501" s="1055"/>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6">
        <v>4</v>
      </c>
      <c r="B502" s="1056">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5"/>
      <c r="AD502" s="1055"/>
      <c r="AE502" s="1055"/>
      <c r="AF502" s="1055"/>
      <c r="AG502" s="1055"/>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6">
        <v>5</v>
      </c>
      <c r="B503" s="1056">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5"/>
      <c r="AD503" s="1055"/>
      <c r="AE503" s="1055"/>
      <c r="AF503" s="1055"/>
      <c r="AG503" s="1055"/>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6">
        <v>6</v>
      </c>
      <c r="B504" s="1056">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5"/>
      <c r="AD504" s="1055"/>
      <c r="AE504" s="1055"/>
      <c r="AF504" s="1055"/>
      <c r="AG504" s="1055"/>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6">
        <v>7</v>
      </c>
      <c r="B505" s="1056">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5"/>
      <c r="AD505" s="1055"/>
      <c r="AE505" s="1055"/>
      <c r="AF505" s="1055"/>
      <c r="AG505" s="1055"/>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6">
        <v>8</v>
      </c>
      <c r="B506" s="1056">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5"/>
      <c r="AD506" s="1055"/>
      <c r="AE506" s="1055"/>
      <c r="AF506" s="1055"/>
      <c r="AG506" s="1055"/>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6">
        <v>9</v>
      </c>
      <c r="B507" s="1056">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5"/>
      <c r="AD507" s="1055"/>
      <c r="AE507" s="1055"/>
      <c r="AF507" s="1055"/>
      <c r="AG507" s="1055"/>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6">
        <v>10</v>
      </c>
      <c r="B508" s="1056">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5"/>
      <c r="AD508" s="1055"/>
      <c r="AE508" s="1055"/>
      <c r="AF508" s="1055"/>
      <c r="AG508" s="1055"/>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6">
        <v>11</v>
      </c>
      <c r="B509" s="1056">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5"/>
      <c r="AD509" s="1055"/>
      <c r="AE509" s="1055"/>
      <c r="AF509" s="1055"/>
      <c r="AG509" s="1055"/>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6">
        <v>12</v>
      </c>
      <c r="B510" s="1056">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5"/>
      <c r="AD510" s="1055"/>
      <c r="AE510" s="1055"/>
      <c r="AF510" s="1055"/>
      <c r="AG510" s="1055"/>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6">
        <v>13</v>
      </c>
      <c r="B511" s="1056">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5"/>
      <c r="AD511" s="1055"/>
      <c r="AE511" s="1055"/>
      <c r="AF511" s="1055"/>
      <c r="AG511" s="1055"/>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6">
        <v>14</v>
      </c>
      <c r="B512" s="1056">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5"/>
      <c r="AD512" s="1055"/>
      <c r="AE512" s="1055"/>
      <c r="AF512" s="1055"/>
      <c r="AG512" s="1055"/>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6">
        <v>15</v>
      </c>
      <c r="B513" s="1056">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5"/>
      <c r="AD513" s="1055"/>
      <c r="AE513" s="1055"/>
      <c r="AF513" s="1055"/>
      <c r="AG513" s="1055"/>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6">
        <v>16</v>
      </c>
      <c r="B514" s="1056">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5"/>
      <c r="AD514" s="1055"/>
      <c r="AE514" s="1055"/>
      <c r="AF514" s="1055"/>
      <c r="AG514" s="1055"/>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6">
        <v>17</v>
      </c>
      <c r="B515" s="1056">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5"/>
      <c r="AD515" s="1055"/>
      <c r="AE515" s="1055"/>
      <c r="AF515" s="1055"/>
      <c r="AG515" s="1055"/>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6">
        <v>18</v>
      </c>
      <c r="B516" s="1056">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5"/>
      <c r="AD516" s="1055"/>
      <c r="AE516" s="1055"/>
      <c r="AF516" s="1055"/>
      <c r="AG516" s="1055"/>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6">
        <v>19</v>
      </c>
      <c r="B517" s="1056">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5"/>
      <c r="AD517" s="1055"/>
      <c r="AE517" s="1055"/>
      <c r="AF517" s="1055"/>
      <c r="AG517" s="1055"/>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6">
        <v>20</v>
      </c>
      <c r="B518" s="1056">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5"/>
      <c r="AD518" s="1055"/>
      <c r="AE518" s="1055"/>
      <c r="AF518" s="1055"/>
      <c r="AG518" s="1055"/>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6">
        <v>21</v>
      </c>
      <c r="B519" s="1056">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5"/>
      <c r="AD519" s="1055"/>
      <c r="AE519" s="1055"/>
      <c r="AF519" s="1055"/>
      <c r="AG519" s="1055"/>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6">
        <v>22</v>
      </c>
      <c r="B520" s="1056">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5"/>
      <c r="AD520" s="1055"/>
      <c r="AE520" s="1055"/>
      <c r="AF520" s="1055"/>
      <c r="AG520" s="1055"/>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6">
        <v>23</v>
      </c>
      <c r="B521" s="1056">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5"/>
      <c r="AD521" s="1055"/>
      <c r="AE521" s="1055"/>
      <c r="AF521" s="1055"/>
      <c r="AG521" s="1055"/>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6">
        <v>24</v>
      </c>
      <c r="B522" s="1056">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5"/>
      <c r="AD522" s="1055"/>
      <c r="AE522" s="1055"/>
      <c r="AF522" s="1055"/>
      <c r="AG522" s="1055"/>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6">
        <v>25</v>
      </c>
      <c r="B523" s="1056">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5"/>
      <c r="AD523" s="1055"/>
      <c r="AE523" s="1055"/>
      <c r="AF523" s="1055"/>
      <c r="AG523" s="1055"/>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6">
        <v>26</v>
      </c>
      <c r="B524" s="1056">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5"/>
      <c r="AD524" s="1055"/>
      <c r="AE524" s="1055"/>
      <c r="AF524" s="1055"/>
      <c r="AG524" s="1055"/>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6">
        <v>27</v>
      </c>
      <c r="B525" s="1056">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5"/>
      <c r="AD525" s="1055"/>
      <c r="AE525" s="1055"/>
      <c r="AF525" s="1055"/>
      <c r="AG525" s="1055"/>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6">
        <v>28</v>
      </c>
      <c r="B526" s="1056">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5"/>
      <c r="AD526" s="1055"/>
      <c r="AE526" s="1055"/>
      <c r="AF526" s="1055"/>
      <c r="AG526" s="1055"/>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6">
        <v>29</v>
      </c>
      <c r="B527" s="1056">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5"/>
      <c r="AD527" s="1055"/>
      <c r="AE527" s="1055"/>
      <c r="AF527" s="1055"/>
      <c r="AG527" s="1055"/>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6">
        <v>30</v>
      </c>
      <c r="B528" s="1056">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5"/>
      <c r="AD528" s="1055"/>
      <c r="AE528" s="1055"/>
      <c r="AF528" s="1055"/>
      <c r="AG528" s="1055"/>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10"/>
      <c r="L531" s="110"/>
      <c r="M531" s="110"/>
      <c r="N531" s="110"/>
      <c r="O531" s="110"/>
      <c r="P531" s="338" t="s">
        <v>27</v>
      </c>
      <c r="Q531" s="338"/>
      <c r="R531" s="338"/>
      <c r="S531" s="338"/>
      <c r="T531" s="338"/>
      <c r="U531" s="338"/>
      <c r="V531" s="338"/>
      <c r="W531" s="338"/>
      <c r="X531" s="338"/>
      <c r="Y531" s="348" t="s">
        <v>350</v>
      </c>
      <c r="Z531" s="349"/>
      <c r="AA531" s="349"/>
      <c r="AB531" s="349"/>
      <c r="AC531" s="278" t="s">
        <v>335</v>
      </c>
      <c r="AD531" s="278"/>
      <c r="AE531" s="278"/>
      <c r="AF531" s="278"/>
      <c r="AG531" s="278"/>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5"/>
      <c r="AD532" s="1055"/>
      <c r="AE532" s="1055"/>
      <c r="AF532" s="1055"/>
      <c r="AG532" s="1055"/>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6">
        <v>2</v>
      </c>
      <c r="B533" s="1056">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5"/>
      <c r="AD533" s="1055"/>
      <c r="AE533" s="1055"/>
      <c r="AF533" s="1055"/>
      <c r="AG533" s="1055"/>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6">
        <v>3</v>
      </c>
      <c r="B534" s="1056">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5"/>
      <c r="AD534" s="1055"/>
      <c r="AE534" s="1055"/>
      <c r="AF534" s="1055"/>
      <c r="AG534" s="1055"/>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6">
        <v>4</v>
      </c>
      <c r="B535" s="1056">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5"/>
      <c r="AD535" s="1055"/>
      <c r="AE535" s="1055"/>
      <c r="AF535" s="1055"/>
      <c r="AG535" s="1055"/>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6">
        <v>5</v>
      </c>
      <c r="B536" s="1056">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5"/>
      <c r="AD536" s="1055"/>
      <c r="AE536" s="1055"/>
      <c r="AF536" s="1055"/>
      <c r="AG536" s="1055"/>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6">
        <v>6</v>
      </c>
      <c r="B537" s="1056">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5"/>
      <c r="AD537" s="1055"/>
      <c r="AE537" s="1055"/>
      <c r="AF537" s="1055"/>
      <c r="AG537" s="1055"/>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6">
        <v>7</v>
      </c>
      <c r="B538" s="1056">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5"/>
      <c r="AD538" s="1055"/>
      <c r="AE538" s="1055"/>
      <c r="AF538" s="1055"/>
      <c r="AG538" s="1055"/>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6">
        <v>8</v>
      </c>
      <c r="B539" s="1056">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5"/>
      <c r="AD539" s="1055"/>
      <c r="AE539" s="1055"/>
      <c r="AF539" s="1055"/>
      <c r="AG539" s="1055"/>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6">
        <v>9</v>
      </c>
      <c r="B540" s="1056">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5"/>
      <c r="AD540" s="1055"/>
      <c r="AE540" s="1055"/>
      <c r="AF540" s="1055"/>
      <c r="AG540" s="1055"/>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6">
        <v>10</v>
      </c>
      <c r="B541" s="1056">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5"/>
      <c r="AD541" s="1055"/>
      <c r="AE541" s="1055"/>
      <c r="AF541" s="1055"/>
      <c r="AG541" s="1055"/>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6">
        <v>11</v>
      </c>
      <c r="B542" s="1056">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5"/>
      <c r="AD542" s="1055"/>
      <c r="AE542" s="1055"/>
      <c r="AF542" s="1055"/>
      <c r="AG542" s="1055"/>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6">
        <v>12</v>
      </c>
      <c r="B543" s="1056">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5"/>
      <c r="AD543" s="1055"/>
      <c r="AE543" s="1055"/>
      <c r="AF543" s="1055"/>
      <c r="AG543" s="1055"/>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6">
        <v>13</v>
      </c>
      <c r="B544" s="1056">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5"/>
      <c r="AD544" s="1055"/>
      <c r="AE544" s="1055"/>
      <c r="AF544" s="1055"/>
      <c r="AG544" s="1055"/>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6">
        <v>14</v>
      </c>
      <c r="B545" s="1056">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5"/>
      <c r="AD545" s="1055"/>
      <c r="AE545" s="1055"/>
      <c r="AF545" s="1055"/>
      <c r="AG545" s="1055"/>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6">
        <v>15</v>
      </c>
      <c r="B546" s="1056">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5"/>
      <c r="AD546" s="1055"/>
      <c r="AE546" s="1055"/>
      <c r="AF546" s="1055"/>
      <c r="AG546" s="1055"/>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6">
        <v>16</v>
      </c>
      <c r="B547" s="1056">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5"/>
      <c r="AD547" s="1055"/>
      <c r="AE547" s="1055"/>
      <c r="AF547" s="1055"/>
      <c r="AG547" s="1055"/>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6">
        <v>17</v>
      </c>
      <c r="B548" s="1056">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5"/>
      <c r="AD548" s="1055"/>
      <c r="AE548" s="1055"/>
      <c r="AF548" s="1055"/>
      <c r="AG548" s="1055"/>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6">
        <v>18</v>
      </c>
      <c r="B549" s="1056">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5"/>
      <c r="AD549" s="1055"/>
      <c r="AE549" s="1055"/>
      <c r="AF549" s="1055"/>
      <c r="AG549" s="1055"/>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6">
        <v>19</v>
      </c>
      <c r="B550" s="1056">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5"/>
      <c r="AD550" s="1055"/>
      <c r="AE550" s="1055"/>
      <c r="AF550" s="1055"/>
      <c r="AG550" s="1055"/>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6">
        <v>20</v>
      </c>
      <c r="B551" s="1056">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5"/>
      <c r="AD551" s="1055"/>
      <c r="AE551" s="1055"/>
      <c r="AF551" s="1055"/>
      <c r="AG551" s="1055"/>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6">
        <v>21</v>
      </c>
      <c r="B552" s="1056">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5"/>
      <c r="AD552" s="1055"/>
      <c r="AE552" s="1055"/>
      <c r="AF552" s="1055"/>
      <c r="AG552" s="1055"/>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6">
        <v>22</v>
      </c>
      <c r="B553" s="1056">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5"/>
      <c r="AD553" s="1055"/>
      <c r="AE553" s="1055"/>
      <c r="AF553" s="1055"/>
      <c r="AG553" s="1055"/>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6">
        <v>23</v>
      </c>
      <c r="B554" s="1056">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5"/>
      <c r="AD554" s="1055"/>
      <c r="AE554" s="1055"/>
      <c r="AF554" s="1055"/>
      <c r="AG554" s="1055"/>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6">
        <v>24</v>
      </c>
      <c r="B555" s="1056">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5"/>
      <c r="AD555" s="1055"/>
      <c r="AE555" s="1055"/>
      <c r="AF555" s="1055"/>
      <c r="AG555" s="1055"/>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6">
        <v>25</v>
      </c>
      <c r="B556" s="1056">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5"/>
      <c r="AD556" s="1055"/>
      <c r="AE556" s="1055"/>
      <c r="AF556" s="1055"/>
      <c r="AG556" s="1055"/>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6">
        <v>26</v>
      </c>
      <c r="B557" s="1056">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5"/>
      <c r="AD557" s="1055"/>
      <c r="AE557" s="1055"/>
      <c r="AF557" s="1055"/>
      <c r="AG557" s="1055"/>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6">
        <v>27</v>
      </c>
      <c r="B558" s="1056">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5"/>
      <c r="AD558" s="1055"/>
      <c r="AE558" s="1055"/>
      <c r="AF558" s="1055"/>
      <c r="AG558" s="1055"/>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6">
        <v>28</v>
      </c>
      <c r="B559" s="1056">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5"/>
      <c r="AD559" s="1055"/>
      <c r="AE559" s="1055"/>
      <c r="AF559" s="1055"/>
      <c r="AG559" s="1055"/>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6">
        <v>29</v>
      </c>
      <c r="B560" s="1056">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5"/>
      <c r="AD560" s="1055"/>
      <c r="AE560" s="1055"/>
      <c r="AF560" s="1055"/>
      <c r="AG560" s="1055"/>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6">
        <v>30</v>
      </c>
      <c r="B561" s="1056">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5"/>
      <c r="AD561" s="1055"/>
      <c r="AE561" s="1055"/>
      <c r="AF561" s="1055"/>
      <c r="AG561" s="1055"/>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10"/>
      <c r="L564" s="110"/>
      <c r="M564" s="110"/>
      <c r="N564" s="110"/>
      <c r="O564" s="110"/>
      <c r="P564" s="338" t="s">
        <v>27</v>
      </c>
      <c r="Q564" s="338"/>
      <c r="R564" s="338"/>
      <c r="S564" s="338"/>
      <c r="T564" s="338"/>
      <c r="U564" s="338"/>
      <c r="V564" s="338"/>
      <c r="W564" s="338"/>
      <c r="X564" s="338"/>
      <c r="Y564" s="348" t="s">
        <v>350</v>
      </c>
      <c r="Z564" s="349"/>
      <c r="AA564" s="349"/>
      <c r="AB564" s="349"/>
      <c r="AC564" s="278" t="s">
        <v>335</v>
      </c>
      <c r="AD564" s="278"/>
      <c r="AE564" s="278"/>
      <c r="AF564" s="278"/>
      <c r="AG564" s="278"/>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5"/>
      <c r="AD565" s="1055"/>
      <c r="AE565" s="1055"/>
      <c r="AF565" s="1055"/>
      <c r="AG565" s="1055"/>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6">
        <v>2</v>
      </c>
      <c r="B566" s="1056">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5"/>
      <c r="AD566" s="1055"/>
      <c r="AE566" s="1055"/>
      <c r="AF566" s="1055"/>
      <c r="AG566" s="1055"/>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6">
        <v>3</v>
      </c>
      <c r="B567" s="1056">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5"/>
      <c r="AD567" s="1055"/>
      <c r="AE567" s="1055"/>
      <c r="AF567" s="1055"/>
      <c r="AG567" s="1055"/>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6">
        <v>4</v>
      </c>
      <c r="B568" s="1056">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5"/>
      <c r="AD568" s="1055"/>
      <c r="AE568" s="1055"/>
      <c r="AF568" s="1055"/>
      <c r="AG568" s="1055"/>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6">
        <v>5</v>
      </c>
      <c r="B569" s="1056">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5"/>
      <c r="AD569" s="1055"/>
      <c r="AE569" s="1055"/>
      <c r="AF569" s="1055"/>
      <c r="AG569" s="1055"/>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6">
        <v>6</v>
      </c>
      <c r="B570" s="1056">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5"/>
      <c r="AD570" s="1055"/>
      <c r="AE570" s="1055"/>
      <c r="AF570" s="1055"/>
      <c r="AG570" s="1055"/>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6">
        <v>7</v>
      </c>
      <c r="B571" s="1056">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5"/>
      <c r="AD571" s="1055"/>
      <c r="AE571" s="1055"/>
      <c r="AF571" s="1055"/>
      <c r="AG571" s="1055"/>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6">
        <v>8</v>
      </c>
      <c r="B572" s="1056">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5"/>
      <c r="AD572" s="1055"/>
      <c r="AE572" s="1055"/>
      <c r="AF572" s="1055"/>
      <c r="AG572" s="1055"/>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6">
        <v>9</v>
      </c>
      <c r="B573" s="1056">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5"/>
      <c r="AD573" s="1055"/>
      <c r="AE573" s="1055"/>
      <c r="AF573" s="1055"/>
      <c r="AG573" s="1055"/>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6">
        <v>10</v>
      </c>
      <c r="B574" s="1056">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5"/>
      <c r="AD574" s="1055"/>
      <c r="AE574" s="1055"/>
      <c r="AF574" s="1055"/>
      <c r="AG574" s="1055"/>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6">
        <v>11</v>
      </c>
      <c r="B575" s="1056">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5"/>
      <c r="AD575" s="1055"/>
      <c r="AE575" s="1055"/>
      <c r="AF575" s="1055"/>
      <c r="AG575" s="1055"/>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6">
        <v>12</v>
      </c>
      <c r="B576" s="1056">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5"/>
      <c r="AD576" s="1055"/>
      <c r="AE576" s="1055"/>
      <c r="AF576" s="1055"/>
      <c r="AG576" s="1055"/>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6">
        <v>13</v>
      </c>
      <c r="B577" s="1056">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5"/>
      <c r="AD577" s="1055"/>
      <c r="AE577" s="1055"/>
      <c r="AF577" s="1055"/>
      <c r="AG577" s="1055"/>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6">
        <v>14</v>
      </c>
      <c r="B578" s="1056">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5"/>
      <c r="AD578" s="1055"/>
      <c r="AE578" s="1055"/>
      <c r="AF578" s="1055"/>
      <c r="AG578" s="1055"/>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6">
        <v>15</v>
      </c>
      <c r="B579" s="1056">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5"/>
      <c r="AD579" s="1055"/>
      <c r="AE579" s="1055"/>
      <c r="AF579" s="1055"/>
      <c r="AG579" s="1055"/>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6">
        <v>16</v>
      </c>
      <c r="B580" s="1056">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5"/>
      <c r="AD580" s="1055"/>
      <c r="AE580" s="1055"/>
      <c r="AF580" s="1055"/>
      <c r="AG580" s="1055"/>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6">
        <v>17</v>
      </c>
      <c r="B581" s="1056">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5"/>
      <c r="AD581" s="1055"/>
      <c r="AE581" s="1055"/>
      <c r="AF581" s="1055"/>
      <c r="AG581" s="1055"/>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6">
        <v>18</v>
      </c>
      <c r="B582" s="1056">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5"/>
      <c r="AD582" s="1055"/>
      <c r="AE582" s="1055"/>
      <c r="AF582" s="1055"/>
      <c r="AG582" s="1055"/>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6">
        <v>19</v>
      </c>
      <c r="B583" s="1056">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5"/>
      <c r="AD583" s="1055"/>
      <c r="AE583" s="1055"/>
      <c r="AF583" s="1055"/>
      <c r="AG583" s="1055"/>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6">
        <v>20</v>
      </c>
      <c r="B584" s="1056">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5"/>
      <c r="AD584" s="1055"/>
      <c r="AE584" s="1055"/>
      <c r="AF584" s="1055"/>
      <c r="AG584" s="1055"/>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6">
        <v>21</v>
      </c>
      <c r="B585" s="1056">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5"/>
      <c r="AD585" s="1055"/>
      <c r="AE585" s="1055"/>
      <c r="AF585" s="1055"/>
      <c r="AG585" s="1055"/>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6">
        <v>22</v>
      </c>
      <c r="B586" s="1056">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5"/>
      <c r="AD586" s="1055"/>
      <c r="AE586" s="1055"/>
      <c r="AF586" s="1055"/>
      <c r="AG586" s="1055"/>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6">
        <v>23</v>
      </c>
      <c r="B587" s="1056">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5"/>
      <c r="AD587" s="1055"/>
      <c r="AE587" s="1055"/>
      <c r="AF587" s="1055"/>
      <c r="AG587" s="1055"/>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6">
        <v>24</v>
      </c>
      <c r="B588" s="1056">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5"/>
      <c r="AD588" s="1055"/>
      <c r="AE588" s="1055"/>
      <c r="AF588" s="1055"/>
      <c r="AG588" s="1055"/>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6">
        <v>25</v>
      </c>
      <c r="B589" s="1056">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5"/>
      <c r="AD589" s="1055"/>
      <c r="AE589" s="1055"/>
      <c r="AF589" s="1055"/>
      <c r="AG589" s="1055"/>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6">
        <v>26</v>
      </c>
      <c r="B590" s="1056">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5"/>
      <c r="AD590" s="1055"/>
      <c r="AE590" s="1055"/>
      <c r="AF590" s="1055"/>
      <c r="AG590" s="1055"/>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6">
        <v>27</v>
      </c>
      <c r="B591" s="1056">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5"/>
      <c r="AD591" s="1055"/>
      <c r="AE591" s="1055"/>
      <c r="AF591" s="1055"/>
      <c r="AG591" s="1055"/>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6">
        <v>28</v>
      </c>
      <c r="B592" s="1056">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5"/>
      <c r="AD592" s="1055"/>
      <c r="AE592" s="1055"/>
      <c r="AF592" s="1055"/>
      <c r="AG592" s="1055"/>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6">
        <v>29</v>
      </c>
      <c r="B593" s="1056">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5"/>
      <c r="AD593" s="1055"/>
      <c r="AE593" s="1055"/>
      <c r="AF593" s="1055"/>
      <c r="AG593" s="1055"/>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6">
        <v>30</v>
      </c>
      <c r="B594" s="1056">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5"/>
      <c r="AD594" s="1055"/>
      <c r="AE594" s="1055"/>
      <c r="AF594" s="1055"/>
      <c r="AG594" s="1055"/>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10"/>
      <c r="L597" s="110"/>
      <c r="M597" s="110"/>
      <c r="N597" s="110"/>
      <c r="O597" s="110"/>
      <c r="P597" s="338" t="s">
        <v>27</v>
      </c>
      <c r="Q597" s="338"/>
      <c r="R597" s="338"/>
      <c r="S597" s="338"/>
      <c r="T597" s="338"/>
      <c r="U597" s="338"/>
      <c r="V597" s="338"/>
      <c r="W597" s="338"/>
      <c r="X597" s="338"/>
      <c r="Y597" s="348" t="s">
        <v>350</v>
      </c>
      <c r="Z597" s="349"/>
      <c r="AA597" s="349"/>
      <c r="AB597" s="349"/>
      <c r="AC597" s="278" t="s">
        <v>335</v>
      </c>
      <c r="AD597" s="278"/>
      <c r="AE597" s="278"/>
      <c r="AF597" s="278"/>
      <c r="AG597" s="278"/>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5"/>
      <c r="AD598" s="1055"/>
      <c r="AE598" s="1055"/>
      <c r="AF598" s="1055"/>
      <c r="AG598" s="1055"/>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6">
        <v>2</v>
      </c>
      <c r="B599" s="1056">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5"/>
      <c r="AD599" s="1055"/>
      <c r="AE599" s="1055"/>
      <c r="AF599" s="1055"/>
      <c r="AG599" s="1055"/>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6">
        <v>3</v>
      </c>
      <c r="B600" s="1056">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5"/>
      <c r="AD600" s="1055"/>
      <c r="AE600" s="1055"/>
      <c r="AF600" s="1055"/>
      <c r="AG600" s="1055"/>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6">
        <v>4</v>
      </c>
      <c r="B601" s="1056">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5"/>
      <c r="AD601" s="1055"/>
      <c r="AE601" s="1055"/>
      <c r="AF601" s="1055"/>
      <c r="AG601" s="1055"/>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6">
        <v>5</v>
      </c>
      <c r="B602" s="1056">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5"/>
      <c r="AD602" s="1055"/>
      <c r="AE602" s="1055"/>
      <c r="AF602" s="1055"/>
      <c r="AG602" s="1055"/>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6">
        <v>6</v>
      </c>
      <c r="B603" s="1056">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5"/>
      <c r="AD603" s="1055"/>
      <c r="AE603" s="1055"/>
      <c r="AF603" s="1055"/>
      <c r="AG603" s="1055"/>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6">
        <v>7</v>
      </c>
      <c r="B604" s="1056">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5"/>
      <c r="AD604" s="1055"/>
      <c r="AE604" s="1055"/>
      <c r="AF604" s="1055"/>
      <c r="AG604" s="1055"/>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6">
        <v>8</v>
      </c>
      <c r="B605" s="1056">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5"/>
      <c r="AD605" s="1055"/>
      <c r="AE605" s="1055"/>
      <c r="AF605" s="1055"/>
      <c r="AG605" s="1055"/>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6">
        <v>9</v>
      </c>
      <c r="B606" s="1056">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5"/>
      <c r="AD606" s="1055"/>
      <c r="AE606" s="1055"/>
      <c r="AF606" s="1055"/>
      <c r="AG606" s="1055"/>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6">
        <v>10</v>
      </c>
      <c r="B607" s="1056">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5"/>
      <c r="AD607" s="1055"/>
      <c r="AE607" s="1055"/>
      <c r="AF607" s="1055"/>
      <c r="AG607" s="1055"/>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6">
        <v>11</v>
      </c>
      <c r="B608" s="1056">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5"/>
      <c r="AD608" s="1055"/>
      <c r="AE608" s="1055"/>
      <c r="AF608" s="1055"/>
      <c r="AG608" s="1055"/>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6">
        <v>12</v>
      </c>
      <c r="B609" s="1056">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5"/>
      <c r="AD609" s="1055"/>
      <c r="AE609" s="1055"/>
      <c r="AF609" s="1055"/>
      <c r="AG609" s="1055"/>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6">
        <v>13</v>
      </c>
      <c r="B610" s="1056">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5"/>
      <c r="AD610" s="1055"/>
      <c r="AE610" s="1055"/>
      <c r="AF610" s="1055"/>
      <c r="AG610" s="1055"/>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6">
        <v>14</v>
      </c>
      <c r="B611" s="1056">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5"/>
      <c r="AD611" s="1055"/>
      <c r="AE611" s="1055"/>
      <c r="AF611" s="1055"/>
      <c r="AG611" s="1055"/>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6">
        <v>15</v>
      </c>
      <c r="B612" s="1056">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5"/>
      <c r="AD612" s="1055"/>
      <c r="AE612" s="1055"/>
      <c r="AF612" s="1055"/>
      <c r="AG612" s="1055"/>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6">
        <v>16</v>
      </c>
      <c r="B613" s="1056">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5"/>
      <c r="AD613" s="1055"/>
      <c r="AE613" s="1055"/>
      <c r="AF613" s="1055"/>
      <c r="AG613" s="1055"/>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6">
        <v>17</v>
      </c>
      <c r="B614" s="1056">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5"/>
      <c r="AD614" s="1055"/>
      <c r="AE614" s="1055"/>
      <c r="AF614" s="1055"/>
      <c r="AG614" s="1055"/>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6">
        <v>18</v>
      </c>
      <c r="B615" s="1056">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5"/>
      <c r="AD615" s="1055"/>
      <c r="AE615" s="1055"/>
      <c r="AF615" s="1055"/>
      <c r="AG615" s="1055"/>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6">
        <v>19</v>
      </c>
      <c r="B616" s="1056">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5"/>
      <c r="AD616" s="1055"/>
      <c r="AE616" s="1055"/>
      <c r="AF616" s="1055"/>
      <c r="AG616" s="1055"/>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6">
        <v>20</v>
      </c>
      <c r="B617" s="1056">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5"/>
      <c r="AD617" s="1055"/>
      <c r="AE617" s="1055"/>
      <c r="AF617" s="1055"/>
      <c r="AG617" s="1055"/>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6">
        <v>21</v>
      </c>
      <c r="B618" s="1056">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5"/>
      <c r="AD618" s="1055"/>
      <c r="AE618" s="1055"/>
      <c r="AF618" s="1055"/>
      <c r="AG618" s="1055"/>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6">
        <v>22</v>
      </c>
      <c r="B619" s="1056">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5"/>
      <c r="AD619" s="1055"/>
      <c r="AE619" s="1055"/>
      <c r="AF619" s="1055"/>
      <c r="AG619" s="1055"/>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6">
        <v>23</v>
      </c>
      <c r="B620" s="1056">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5"/>
      <c r="AD620" s="1055"/>
      <c r="AE620" s="1055"/>
      <c r="AF620" s="1055"/>
      <c r="AG620" s="1055"/>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6">
        <v>24</v>
      </c>
      <c r="B621" s="1056">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5"/>
      <c r="AD621" s="1055"/>
      <c r="AE621" s="1055"/>
      <c r="AF621" s="1055"/>
      <c r="AG621" s="1055"/>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6">
        <v>25</v>
      </c>
      <c r="B622" s="1056">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5"/>
      <c r="AD622" s="1055"/>
      <c r="AE622" s="1055"/>
      <c r="AF622" s="1055"/>
      <c r="AG622" s="1055"/>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6">
        <v>26</v>
      </c>
      <c r="B623" s="1056">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5"/>
      <c r="AD623" s="1055"/>
      <c r="AE623" s="1055"/>
      <c r="AF623" s="1055"/>
      <c r="AG623" s="1055"/>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6">
        <v>27</v>
      </c>
      <c r="B624" s="1056">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5"/>
      <c r="AD624" s="1055"/>
      <c r="AE624" s="1055"/>
      <c r="AF624" s="1055"/>
      <c r="AG624" s="1055"/>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6">
        <v>28</v>
      </c>
      <c r="B625" s="1056">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5"/>
      <c r="AD625" s="1055"/>
      <c r="AE625" s="1055"/>
      <c r="AF625" s="1055"/>
      <c r="AG625" s="1055"/>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6">
        <v>29</v>
      </c>
      <c r="B626" s="1056">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5"/>
      <c r="AD626" s="1055"/>
      <c r="AE626" s="1055"/>
      <c r="AF626" s="1055"/>
      <c r="AG626" s="1055"/>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6">
        <v>30</v>
      </c>
      <c r="B627" s="1056">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5"/>
      <c r="AD627" s="1055"/>
      <c r="AE627" s="1055"/>
      <c r="AF627" s="1055"/>
      <c r="AG627" s="1055"/>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10"/>
      <c r="L630" s="110"/>
      <c r="M630" s="110"/>
      <c r="N630" s="110"/>
      <c r="O630" s="110"/>
      <c r="P630" s="338" t="s">
        <v>27</v>
      </c>
      <c r="Q630" s="338"/>
      <c r="R630" s="338"/>
      <c r="S630" s="338"/>
      <c r="T630" s="338"/>
      <c r="U630" s="338"/>
      <c r="V630" s="338"/>
      <c r="W630" s="338"/>
      <c r="X630" s="338"/>
      <c r="Y630" s="348" t="s">
        <v>350</v>
      </c>
      <c r="Z630" s="349"/>
      <c r="AA630" s="349"/>
      <c r="AB630" s="349"/>
      <c r="AC630" s="278" t="s">
        <v>335</v>
      </c>
      <c r="AD630" s="278"/>
      <c r="AE630" s="278"/>
      <c r="AF630" s="278"/>
      <c r="AG630" s="278"/>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5"/>
      <c r="AD631" s="1055"/>
      <c r="AE631" s="1055"/>
      <c r="AF631" s="1055"/>
      <c r="AG631" s="1055"/>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6">
        <v>2</v>
      </c>
      <c r="B632" s="1056">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5"/>
      <c r="AD632" s="1055"/>
      <c r="AE632" s="1055"/>
      <c r="AF632" s="1055"/>
      <c r="AG632" s="1055"/>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6">
        <v>3</v>
      </c>
      <c r="B633" s="1056">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5"/>
      <c r="AD633" s="1055"/>
      <c r="AE633" s="1055"/>
      <c r="AF633" s="1055"/>
      <c r="AG633" s="1055"/>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6">
        <v>4</v>
      </c>
      <c r="B634" s="1056">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5"/>
      <c r="AD634" s="1055"/>
      <c r="AE634" s="1055"/>
      <c r="AF634" s="1055"/>
      <c r="AG634" s="1055"/>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6">
        <v>5</v>
      </c>
      <c r="B635" s="1056">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5"/>
      <c r="AD635" s="1055"/>
      <c r="AE635" s="1055"/>
      <c r="AF635" s="1055"/>
      <c r="AG635" s="1055"/>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6">
        <v>6</v>
      </c>
      <c r="B636" s="1056">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5"/>
      <c r="AD636" s="1055"/>
      <c r="AE636" s="1055"/>
      <c r="AF636" s="1055"/>
      <c r="AG636" s="1055"/>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6">
        <v>7</v>
      </c>
      <c r="B637" s="1056">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5"/>
      <c r="AD637" s="1055"/>
      <c r="AE637" s="1055"/>
      <c r="AF637" s="1055"/>
      <c r="AG637" s="1055"/>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6">
        <v>8</v>
      </c>
      <c r="B638" s="1056">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5"/>
      <c r="AD638" s="1055"/>
      <c r="AE638" s="1055"/>
      <c r="AF638" s="1055"/>
      <c r="AG638" s="1055"/>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6">
        <v>9</v>
      </c>
      <c r="B639" s="1056">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5"/>
      <c r="AD639" s="1055"/>
      <c r="AE639" s="1055"/>
      <c r="AF639" s="1055"/>
      <c r="AG639" s="1055"/>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6">
        <v>10</v>
      </c>
      <c r="B640" s="1056">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5"/>
      <c r="AD640" s="1055"/>
      <c r="AE640" s="1055"/>
      <c r="AF640" s="1055"/>
      <c r="AG640" s="1055"/>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6">
        <v>11</v>
      </c>
      <c r="B641" s="1056">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5"/>
      <c r="AD641" s="1055"/>
      <c r="AE641" s="1055"/>
      <c r="AF641" s="1055"/>
      <c r="AG641" s="1055"/>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6">
        <v>12</v>
      </c>
      <c r="B642" s="1056">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5"/>
      <c r="AD642" s="1055"/>
      <c r="AE642" s="1055"/>
      <c r="AF642" s="1055"/>
      <c r="AG642" s="1055"/>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6">
        <v>13</v>
      </c>
      <c r="B643" s="1056">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5"/>
      <c r="AD643" s="1055"/>
      <c r="AE643" s="1055"/>
      <c r="AF643" s="1055"/>
      <c r="AG643" s="1055"/>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6">
        <v>14</v>
      </c>
      <c r="B644" s="1056">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5"/>
      <c r="AD644" s="1055"/>
      <c r="AE644" s="1055"/>
      <c r="AF644" s="1055"/>
      <c r="AG644" s="1055"/>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6">
        <v>15</v>
      </c>
      <c r="B645" s="1056">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5"/>
      <c r="AD645" s="1055"/>
      <c r="AE645" s="1055"/>
      <c r="AF645" s="1055"/>
      <c r="AG645" s="1055"/>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6">
        <v>16</v>
      </c>
      <c r="B646" s="1056">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5"/>
      <c r="AD646" s="1055"/>
      <c r="AE646" s="1055"/>
      <c r="AF646" s="1055"/>
      <c r="AG646" s="1055"/>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6">
        <v>17</v>
      </c>
      <c r="B647" s="1056">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5"/>
      <c r="AD647" s="1055"/>
      <c r="AE647" s="1055"/>
      <c r="AF647" s="1055"/>
      <c r="AG647" s="1055"/>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6">
        <v>18</v>
      </c>
      <c r="B648" s="1056">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5"/>
      <c r="AD648" s="1055"/>
      <c r="AE648" s="1055"/>
      <c r="AF648" s="1055"/>
      <c r="AG648" s="1055"/>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6">
        <v>19</v>
      </c>
      <c r="B649" s="1056">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5"/>
      <c r="AD649" s="1055"/>
      <c r="AE649" s="1055"/>
      <c r="AF649" s="1055"/>
      <c r="AG649" s="1055"/>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6">
        <v>20</v>
      </c>
      <c r="B650" s="1056">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5"/>
      <c r="AD650" s="1055"/>
      <c r="AE650" s="1055"/>
      <c r="AF650" s="1055"/>
      <c r="AG650" s="1055"/>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6">
        <v>21</v>
      </c>
      <c r="B651" s="1056">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5"/>
      <c r="AD651" s="1055"/>
      <c r="AE651" s="1055"/>
      <c r="AF651" s="1055"/>
      <c r="AG651" s="1055"/>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6">
        <v>22</v>
      </c>
      <c r="B652" s="1056">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5"/>
      <c r="AD652" s="1055"/>
      <c r="AE652" s="1055"/>
      <c r="AF652" s="1055"/>
      <c r="AG652" s="1055"/>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6">
        <v>23</v>
      </c>
      <c r="B653" s="1056">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5"/>
      <c r="AD653" s="1055"/>
      <c r="AE653" s="1055"/>
      <c r="AF653" s="1055"/>
      <c r="AG653" s="1055"/>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6">
        <v>24</v>
      </c>
      <c r="B654" s="1056">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5"/>
      <c r="AD654" s="1055"/>
      <c r="AE654" s="1055"/>
      <c r="AF654" s="1055"/>
      <c r="AG654" s="1055"/>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6">
        <v>25</v>
      </c>
      <c r="B655" s="1056">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5"/>
      <c r="AD655" s="1055"/>
      <c r="AE655" s="1055"/>
      <c r="AF655" s="1055"/>
      <c r="AG655" s="1055"/>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6">
        <v>26</v>
      </c>
      <c r="B656" s="1056">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5"/>
      <c r="AD656" s="1055"/>
      <c r="AE656" s="1055"/>
      <c r="AF656" s="1055"/>
      <c r="AG656" s="1055"/>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6">
        <v>27</v>
      </c>
      <c r="B657" s="1056">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5"/>
      <c r="AD657" s="1055"/>
      <c r="AE657" s="1055"/>
      <c r="AF657" s="1055"/>
      <c r="AG657" s="1055"/>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6">
        <v>28</v>
      </c>
      <c r="B658" s="1056">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5"/>
      <c r="AD658" s="1055"/>
      <c r="AE658" s="1055"/>
      <c r="AF658" s="1055"/>
      <c r="AG658" s="1055"/>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6">
        <v>29</v>
      </c>
      <c r="B659" s="1056">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5"/>
      <c r="AD659" s="1055"/>
      <c r="AE659" s="1055"/>
      <c r="AF659" s="1055"/>
      <c r="AG659" s="1055"/>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6">
        <v>30</v>
      </c>
      <c r="B660" s="1056">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5"/>
      <c r="AD660" s="1055"/>
      <c r="AE660" s="1055"/>
      <c r="AF660" s="1055"/>
      <c r="AG660" s="1055"/>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10"/>
      <c r="L663" s="110"/>
      <c r="M663" s="110"/>
      <c r="N663" s="110"/>
      <c r="O663" s="110"/>
      <c r="P663" s="338" t="s">
        <v>27</v>
      </c>
      <c r="Q663" s="338"/>
      <c r="R663" s="338"/>
      <c r="S663" s="338"/>
      <c r="T663" s="338"/>
      <c r="U663" s="338"/>
      <c r="V663" s="338"/>
      <c r="W663" s="338"/>
      <c r="X663" s="338"/>
      <c r="Y663" s="348" t="s">
        <v>350</v>
      </c>
      <c r="Z663" s="349"/>
      <c r="AA663" s="349"/>
      <c r="AB663" s="349"/>
      <c r="AC663" s="278" t="s">
        <v>335</v>
      </c>
      <c r="AD663" s="278"/>
      <c r="AE663" s="278"/>
      <c r="AF663" s="278"/>
      <c r="AG663" s="278"/>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5"/>
      <c r="AD664" s="1055"/>
      <c r="AE664" s="1055"/>
      <c r="AF664" s="1055"/>
      <c r="AG664" s="1055"/>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6">
        <v>2</v>
      </c>
      <c r="B665" s="1056">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5"/>
      <c r="AD665" s="1055"/>
      <c r="AE665" s="1055"/>
      <c r="AF665" s="1055"/>
      <c r="AG665" s="1055"/>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6">
        <v>3</v>
      </c>
      <c r="B666" s="1056">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5"/>
      <c r="AD666" s="1055"/>
      <c r="AE666" s="1055"/>
      <c r="AF666" s="1055"/>
      <c r="AG666" s="1055"/>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6">
        <v>4</v>
      </c>
      <c r="B667" s="1056">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5"/>
      <c r="AD667" s="1055"/>
      <c r="AE667" s="1055"/>
      <c r="AF667" s="1055"/>
      <c r="AG667" s="1055"/>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6">
        <v>5</v>
      </c>
      <c r="B668" s="1056">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5"/>
      <c r="AD668" s="1055"/>
      <c r="AE668" s="1055"/>
      <c r="AF668" s="1055"/>
      <c r="AG668" s="1055"/>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6">
        <v>6</v>
      </c>
      <c r="B669" s="1056">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5"/>
      <c r="AD669" s="1055"/>
      <c r="AE669" s="1055"/>
      <c r="AF669" s="1055"/>
      <c r="AG669" s="1055"/>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6">
        <v>7</v>
      </c>
      <c r="B670" s="1056">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5"/>
      <c r="AD670" s="1055"/>
      <c r="AE670" s="1055"/>
      <c r="AF670" s="1055"/>
      <c r="AG670" s="1055"/>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6">
        <v>8</v>
      </c>
      <c r="B671" s="1056">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5"/>
      <c r="AD671" s="1055"/>
      <c r="AE671" s="1055"/>
      <c r="AF671" s="1055"/>
      <c r="AG671" s="1055"/>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6">
        <v>9</v>
      </c>
      <c r="B672" s="1056">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5"/>
      <c r="AD672" s="1055"/>
      <c r="AE672" s="1055"/>
      <c r="AF672" s="1055"/>
      <c r="AG672" s="1055"/>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6">
        <v>10</v>
      </c>
      <c r="B673" s="1056">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5"/>
      <c r="AD673" s="1055"/>
      <c r="AE673" s="1055"/>
      <c r="AF673" s="1055"/>
      <c r="AG673" s="1055"/>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6">
        <v>11</v>
      </c>
      <c r="B674" s="1056">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5"/>
      <c r="AD674" s="1055"/>
      <c r="AE674" s="1055"/>
      <c r="AF674" s="1055"/>
      <c r="AG674" s="1055"/>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6">
        <v>12</v>
      </c>
      <c r="B675" s="1056">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5"/>
      <c r="AD675" s="1055"/>
      <c r="AE675" s="1055"/>
      <c r="AF675" s="1055"/>
      <c r="AG675" s="1055"/>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6">
        <v>13</v>
      </c>
      <c r="B676" s="1056">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5"/>
      <c r="AD676" s="1055"/>
      <c r="AE676" s="1055"/>
      <c r="AF676" s="1055"/>
      <c r="AG676" s="1055"/>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6">
        <v>14</v>
      </c>
      <c r="B677" s="1056">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5"/>
      <c r="AD677" s="1055"/>
      <c r="AE677" s="1055"/>
      <c r="AF677" s="1055"/>
      <c r="AG677" s="1055"/>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6">
        <v>15</v>
      </c>
      <c r="B678" s="1056">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5"/>
      <c r="AD678" s="1055"/>
      <c r="AE678" s="1055"/>
      <c r="AF678" s="1055"/>
      <c r="AG678" s="1055"/>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6">
        <v>16</v>
      </c>
      <c r="B679" s="1056">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5"/>
      <c r="AD679" s="1055"/>
      <c r="AE679" s="1055"/>
      <c r="AF679" s="1055"/>
      <c r="AG679" s="1055"/>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6">
        <v>17</v>
      </c>
      <c r="B680" s="1056">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5"/>
      <c r="AD680" s="1055"/>
      <c r="AE680" s="1055"/>
      <c r="AF680" s="1055"/>
      <c r="AG680" s="1055"/>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6">
        <v>18</v>
      </c>
      <c r="B681" s="1056">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5"/>
      <c r="AD681" s="1055"/>
      <c r="AE681" s="1055"/>
      <c r="AF681" s="1055"/>
      <c r="AG681" s="1055"/>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6">
        <v>19</v>
      </c>
      <c r="B682" s="1056">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5"/>
      <c r="AD682" s="1055"/>
      <c r="AE682" s="1055"/>
      <c r="AF682" s="1055"/>
      <c r="AG682" s="1055"/>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6">
        <v>20</v>
      </c>
      <c r="B683" s="1056">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5"/>
      <c r="AD683" s="1055"/>
      <c r="AE683" s="1055"/>
      <c r="AF683" s="1055"/>
      <c r="AG683" s="1055"/>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6">
        <v>21</v>
      </c>
      <c r="B684" s="1056">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5"/>
      <c r="AD684" s="1055"/>
      <c r="AE684" s="1055"/>
      <c r="AF684" s="1055"/>
      <c r="AG684" s="1055"/>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6">
        <v>22</v>
      </c>
      <c r="B685" s="1056">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5"/>
      <c r="AD685" s="1055"/>
      <c r="AE685" s="1055"/>
      <c r="AF685" s="1055"/>
      <c r="AG685" s="1055"/>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6">
        <v>23</v>
      </c>
      <c r="B686" s="1056">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5"/>
      <c r="AD686" s="1055"/>
      <c r="AE686" s="1055"/>
      <c r="AF686" s="1055"/>
      <c r="AG686" s="1055"/>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6">
        <v>24</v>
      </c>
      <c r="B687" s="1056">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5"/>
      <c r="AD687" s="1055"/>
      <c r="AE687" s="1055"/>
      <c r="AF687" s="1055"/>
      <c r="AG687" s="1055"/>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6">
        <v>25</v>
      </c>
      <c r="B688" s="1056">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5"/>
      <c r="AD688" s="1055"/>
      <c r="AE688" s="1055"/>
      <c r="AF688" s="1055"/>
      <c r="AG688" s="1055"/>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6">
        <v>26</v>
      </c>
      <c r="B689" s="1056">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5"/>
      <c r="AD689" s="1055"/>
      <c r="AE689" s="1055"/>
      <c r="AF689" s="1055"/>
      <c r="AG689" s="1055"/>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6">
        <v>27</v>
      </c>
      <c r="B690" s="1056">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5"/>
      <c r="AD690" s="1055"/>
      <c r="AE690" s="1055"/>
      <c r="AF690" s="1055"/>
      <c r="AG690" s="1055"/>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6">
        <v>28</v>
      </c>
      <c r="B691" s="1056">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5"/>
      <c r="AD691" s="1055"/>
      <c r="AE691" s="1055"/>
      <c r="AF691" s="1055"/>
      <c r="AG691" s="1055"/>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6">
        <v>29</v>
      </c>
      <c r="B692" s="1056">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5"/>
      <c r="AD692" s="1055"/>
      <c r="AE692" s="1055"/>
      <c r="AF692" s="1055"/>
      <c r="AG692" s="1055"/>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6">
        <v>30</v>
      </c>
      <c r="B693" s="1056">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5"/>
      <c r="AD693" s="1055"/>
      <c r="AE693" s="1055"/>
      <c r="AF693" s="1055"/>
      <c r="AG693" s="1055"/>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10"/>
      <c r="L696" s="110"/>
      <c r="M696" s="110"/>
      <c r="N696" s="110"/>
      <c r="O696" s="110"/>
      <c r="P696" s="338" t="s">
        <v>27</v>
      </c>
      <c r="Q696" s="338"/>
      <c r="R696" s="338"/>
      <c r="S696" s="338"/>
      <c r="T696" s="338"/>
      <c r="U696" s="338"/>
      <c r="V696" s="338"/>
      <c r="W696" s="338"/>
      <c r="X696" s="338"/>
      <c r="Y696" s="348" t="s">
        <v>350</v>
      </c>
      <c r="Z696" s="349"/>
      <c r="AA696" s="349"/>
      <c r="AB696" s="349"/>
      <c r="AC696" s="278" t="s">
        <v>335</v>
      </c>
      <c r="AD696" s="278"/>
      <c r="AE696" s="278"/>
      <c r="AF696" s="278"/>
      <c r="AG696" s="278"/>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5"/>
      <c r="AD697" s="1055"/>
      <c r="AE697" s="1055"/>
      <c r="AF697" s="1055"/>
      <c r="AG697" s="1055"/>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6">
        <v>2</v>
      </c>
      <c r="B698" s="1056">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5"/>
      <c r="AD698" s="1055"/>
      <c r="AE698" s="1055"/>
      <c r="AF698" s="1055"/>
      <c r="AG698" s="1055"/>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6">
        <v>3</v>
      </c>
      <c r="B699" s="1056">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5"/>
      <c r="AD699" s="1055"/>
      <c r="AE699" s="1055"/>
      <c r="AF699" s="1055"/>
      <c r="AG699" s="1055"/>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6">
        <v>4</v>
      </c>
      <c r="B700" s="1056">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5"/>
      <c r="AD700" s="1055"/>
      <c r="AE700" s="1055"/>
      <c r="AF700" s="1055"/>
      <c r="AG700" s="1055"/>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6">
        <v>5</v>
      </c>
      <c r="B701" s="1056">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5"/>
      <c r="AD701" s="1055"/>
      <c r="AE701" s="1055"/>
      <c r="AF701" s="1055"/>
      <c r="AG701" s="1055"/>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6">
        <v>6</v>
      </c>
      <c r="B702" s="1056">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5"/>
      <c r="AD702" s="1055"/>
      <c r="AE702" s="1055"/>
      <c r="AF702" s="1055"/>
      <c r="AG702" s="1055"/>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6">
        <v>7</v>
      </c>
      <c r="B703" s="1056">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5"/>
      <c r="AD703" s="1055"/>
      <c r="AE703" s="1055"/>
      <c r="AF703" s="1055"/>
      <c r="AG703" s="1055"/>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6">
        <v>8</v>
      </c>
      <c r="B704" s="1056">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5"/>
      <c r="AD704" s="1055"/>
      <c r="AE704" s="1055"/>
      <c r="AF704" s="1055"/>
      <c r="AG704" s="1055"/>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6">
        <v>9</v>
      </c>
      <c r="B705" s="1056">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5"/>
      <c r="AD705" s="1055"/>
      <c r="AE705" s="1055"/>
      <c r="AF705" s="1055"/>
      <c r="AG705" s="1055"/>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6">
        <v>10</v>
      </c>
      <c r="B706" s="1056">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5"/>
      <c r="AD706" s="1055"/>
      <c r="AE706" s="1055"/>
      <c r="AF706" s="1055"/>
      <c r="AG706" s="1055"/>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6">
        <v>11</v>
      </c>
      <c r="B707" s="1056">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5"/>
      <c r="AD707" s="1055"/>
      <c r="AE707" s="1055"/>
      <c r="AF707" s="1055"/>
      <c r="AG707" s="1055"/>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6">
        <v>12</v>
      </c>
      <c r="B708" s="1056">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5"/>
      <c r="AD708" s="1055"/>
      <c r="AE708" s="1055"/>
      <c r="AF708" s="1055"/>
      <c r="AG708" s="1055"/>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6">
        <v>13</v>
      </c>
      <c r="B709" s="1056">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5"/>
      <c r="AD709" s="1055"/>
      <c r="AE709" s="1055"/>
      <c r="AF709" s="1055"/>
      <c r="AG709" s="1055"/>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6">
        <v>14</v>
      </c>
      <c r="B710" s="1056">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5"/>
      <c r="AD710" s="1055"/>
      <c r="AE710" s="1055"/>
      <c r="AF710" s="1055"/>
      <c r="AG710" s="1055"/>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6">
        <v>15</v>
      </c>
      <c r="B711" s="1056">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5"/>
      <c r="AD711" s="1055"/>
      <c r="AE711" s="1055"/>
      <c r="AF711" s="1055"/>
      <c r="AG711" s="1055"/>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6">
        <v>16</v>
      </c>
      <c r="B712" s="1056">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5"/>
      <c r="AD712" s="1055"/>
      <c r="AE712" s="1055"/>
      <c r="AF712" s="1055"/>
      <c r="AG712" s="1055"/>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6">
        <v>17</v>
      </c>
      <c r="B713" s="1056">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5"/>
      <c r="AD713" s="1055"/>
      <c r="AE713" s="1055"/>
      <c r="AF713" s="1055"/>
      <c r="AG713" s="1055"/>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6">
        <v>18</v>
      </c>
      <c r="B714" s="1056">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5"/>
      <c r="AD714" s="1055"/>
      <c r="AE714" s="1055"/>
      <c r="AF714" s="1055"/>
      <c r="AG714" s="1055"/>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6">
        <v>19</v>
      </c>
      <c r="B715" s="1056">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5"/>
      <c r="AD715" s="1055"/>
      <c r="AE715" s="1055"/>
      <c r="AF715" s="1055"/>
      <c r="AG715" s="1055"/>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6">
        <v>20</v>
      </c>
      <c r="B716" s="1056">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5"/>
      <c r="AD716" s="1055"/>
      <c r="AE716" s="1055"/>
      <c r="AF716" s="1055"/>
      <c r="AG716" s="1055"/>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6">
        <v>21</v>
      </c>
      <c r="B717" s="1056">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5"/>
      <c r="AD717" s="1055"/>
      <c r="AE717" s="1055"/>
      <c r="AF717" s="1055"/>
      <c r="AG717" s="1055"/>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6">
        <v>22</v>
      </c>
      <c r="B718" s="1056">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5"/>
      <c r="AD718" s="1055"/>
      <c r="AE718" s="1055"/>
      <c r="AF718" s="1055"/>
      <c r="AG718" s="1055"/>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6">
        <v>23</v>
      </c>
      <c r="B719" s="1056">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5"/>
      <c r="AD719" s="1055"/>
      <c r="AE719" s="1055"/>
      <c r="AF719" s="1055"/>
      <c r="AG719" s="1055"/>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6">
        <v>24</v>
      </c>
      <c r="B720" s="1056">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5"/>
      <c r="AD720" s="1055"/>
      <c r="AE720" s="1055"/>
      <c r="AF720" s="1055"/>
      <c r="AG720" s="1055"/>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6">
        <v>25</v>
      </c>
      <c r="B721" s="1056">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5"/>
      <c r="AD721" s="1055"/>
      <c r="AE721" s="1055"/>
      <c r="AF721" s="1055"/>
      <c r="AG721" s="1055"/>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6">
        <v>26</v>
      </c>
      <c r="B722" s="1056">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5"/>
      <c r="AD722" s="1055"/>
      <c r="AE722" s="1055"/>
      <c r="AF722" s="1055"/>
      <c r="AG722" s="1055"/>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6">
        <v>27</v>
      </c>
      <c r="B723" s="1056">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5"/>
      <c r="AD723" s="1055"/>
      <c r="AE723" s="1055"/>
      <c r="AF723" s="1055"/>
      <c r="AG723" s="1055"/>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6">
        <v>28</v>
      </c>
      <c r="B724" s="1056">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5"/>
      <c r="AD724" s="1055"/>
      <c r="AE724" s="1055"/>
      <c r="AF724" s="1055"/>
      <c r="AG724" s="1055"/>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6">
        <v>29</v>
      </c>
      <c r="B725" s="1056">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5"/>
      <c r="AD725" s="1055"/>
      <c r="AE725" s="1055"/>
      <c r="AF725" s="1055"/>
      <c r="AG725" s="1055"/>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6">
        <v>30</v>
      </c>
      <c r="B726" s="1056">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5"/>
      <c r="AD726" s="1055"/>
      <c r="AE726" s="1055"/>
      <c r="AF726" s="1055"/>
      <c r="AG726" s="1055"/>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10"/>
      <c r="L729" s="110"/>
      <c r="M729" s="110"/>
      <c r="N729" s="110"/>
      <c r="O729" s="110"/>
      <c r="P729" s="338" t="s">
        <v>27</v>
      </c>
      <c r="Q729" s="338"/>
      <c r="R729" s="338"/>
      <c r="S729" s="338"/>
      <c r="T729" s="338"/>
      <c r="U729" s="338"/>
      <c r="V729" s="338"/>
      <c r="W729" s="338"/>
      <c r="X729" s="338"/>
      <c r="Y729" s="348" t="s">
        <v>350</v>
      </c>
      <c r="Z729" s="349"/>
      <c r="AA729" s="349"/>
      <c r="AB729" s="349"/>
      <c r="AC729" s="278" t="s">
        <v>335</v>
      </c>
      <c r="AD729" s="278"/>
      <c r="AE729" s="278"/>
      <c r="AF729" s="278"/>
      <c r="AG729" s="278"/>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5"/>
      <c r="AD730" s="1055"/>
      <c r="AE730" s="1055"/>
      <c r="AF730" s="1055"/>
      <c r="AG730" s="1055"/>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6">
        <v>2</v>
      </c>
      <c r="B731" s="1056">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5"/>
      <c r="AD731" s="1055"/>
      <c r="AE731" s="1055"/>
      <c r="AF731" s="1055"/>
      <c r="AG731" s="1055"/>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6">
        <v>3</v>
      </c>
      <c r="B732" s="1056">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5"/>
      <c r="AD732" s="1055"/>
      <c r="AE732" s="1055"/>
      <c r="AF732" s="1055"/>
      <c r="AG732" s="1055"/>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6">
        <v>4</v>
      </c>
      <c r="B733" s="1056">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5"/>
      <c r="AD733" s="1055"/>
      <c r="AE733" s="1055"/>
      <c r="AF733" s="1055"/>
      <c r="AG733" s="1055"/>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6">
        <v>5</v>
      </c>
      <c r="B734" s="1056">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5"/>
      <c r="AD734" s="1055"/>
      <c r="AE734" s="1055"/>
      <c r="AF734" s="1055"/>
      <c r="AG734" s="1055"/>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6">
        <v>6</v>
      </c>
      <c r="B735" s="1056">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5"/>
      <c r="AD735" s="1055"/>
      <c r="AE735" s="1055"/>
      <c r="AF735" s="1055"/>
      <c r="AG735" s="1055"/>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6">
        <v>7</v>
      </c>
      <c r="B736" s="1056">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5"/>
      <c r="AD736" s="1055"/>
      <c r="AE736" s="1055"/>
      <c r="AF736" s="1055"/>
      <c r="AG736" s="1055"/>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6">
        <v>8</v>
      </c>
      <c r="B737" s="1056">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5"/>
      <c r="AD737" s="1055"/>
      <c r="AE737" s="1055"/>
      <c r="AF737" s="1055"/>
      <c r="AG737" s="1055"/>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6">
        <v>9</v>
      </c>
      <c r="B738" s="1056">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5"/>
      <c r="AD738" s="1055"/>
      <c r="AE738" s="1055"/>
      <c r="AF738" s="1055"/>
      <c r="AG738" s="1055"/>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6">
        <v>10</v>
      </c>
      <c r="B739" s="1056">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5"/>
      <c r="AD739" s="1055"/>
      <c r="AE739" s="1055"/>
      <c r="AF739" s="1055"/>
      <c r="AG739" s="1055"/>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6">
        <v>11</v>
      </c>
      <c r="B740" s="1056">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5"/>
      <c r="AD740" s="1055"/>
      <c r="AE740" s="1055"/>
      <c r="AF740" s="1055"/>
      <c r="AG740" s="1055"/>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6">
        <v>12</v>
      </c>
      <c r="B741" s="1056">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5"/>
      <c r="AD741" s="1055"/>
      <c r="AE741" s="1055"/>
      <c r="AF741" s="1055"/>
      <c r="AG741" s="1055"/>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6">
        <v>13</v>
      </c>
      <c r="B742" s="1056">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5"/>
      <c r="AD742" s="1055"/>
      <c r="AE742" s="1055"/>
      <c r="AF742" s="1055"/>
      <c r="AG742" s="1055"/>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6">
        <v>14</v>
      </c>
      <c r="B743" s="1056">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5"/>
      <c r="AD743" s="1055"/>
      <c r="AE743" s="1055"/>
      <c r="AF743" s="1055"/>
      <c r="AG743" s="1055"/>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6">
        <v>15</v>
      </c>
      <c r="B744" s="1056">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5"/>
      <c r="AD744" s="1055"/>
      <c r="AE744" s="1055"/>
      <c r="AF744" s="1055"/>
      <c r="AG744" s="1055"/>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6">
        <v>16</v>
      </c>
      <c r="B745" s="1056">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5"/>
      <c r="AD745" s="1055"/>
      <c r="AE745" s="1055"/>
      <c r="AF745" s="1055"/>
      <c r="AG745" s="1055"/>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6">
        <v>17</v>
      </c>
      <c r="B746" s="1056">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5"/>
      <c r="AD746" s="1055"/>
      <c r="AE746" s="1055"/>
      <c r="AF746" s="1055"/>
      <c r="AG746" s="1055"/>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6">
        <v>18</v>
      </c>
      <c r="B747" s="1056">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5"/>
      <c r="AD747" s="1055"/>
      <c r="AE747" s="1055"/>
      <c r="AF747" s="1055"/>
      <c r="AG747" s="1055"/>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6">
        <v>19</v>
      </c>
      <c r="B748" s="1056">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5"/>
      <c r="AD748" s="1055"/>
      <c r="AE748" s="1055"/>
      <c r="AF748" s="1055"/>
      <c r="AG748" s="1055"/>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6">
        <v>20</v>
      </c>
      <c r="B749" s="1056">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5"/>
      <c r="AD749" s="1055"/>
      <c r="AE749" s="1055"/>
      <c r="AF749" s="1055"/>
      <c r="AG749" s="1055"/>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6">
        <v>21</v>
      </c>
      <c r="B750" s="1056">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5"/>
      <c r="AD750" s="1055"/>
      <c r="AE750" s="1055"/>
      <c r="AF750" s="1055"/>
      <c r="AG750" s="1055"/>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6">
        <v>22</v>
      </c>
      <c r="B751" s="1056">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5"/>
      <c r="AD751" s="1055"/>
      <c r="AE751" s="1055"/>
      <c r="AF751" s="1055"/>
      <c r="AG751" s="1055"/>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6">
        <v>23</v>
      </c>
      <c r="B752" s="1056">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5"/>
      <c r="AD752" s="1055"/>
      <c r="AE752" s="1055"/>
      <c r="AF752" s="1055"/>
      <c r="AG752" s="1055"/>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6">
        <v>24</v>
      </c>
      <c r="B753" s="1056">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5"/>
      <c r="AD753" s="1055"/>
      <c r="AE753" s="1055"/>
      <c r="AF753" s="1055"/>
      <c r="AG753" s="1055"/>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6">
        <v>25</v>
      </c>
      <c r="B754" s="1056">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5"/>
      <c r="AD754" s="1055"/>
      <c r="AE754" s="1055"/>
      <c r="AF754" s="1055"/>
      <c r="AG754" s="1055"/>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6">
        <v>26</v>
      </c>
      <c r="B755" s="1056">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5"/>
      <c r="AD755" s="1055"/>
      <c r="AE755" s="1055"/>
      <c r="AF755" s="1055"/>
      <c r="AG755" s="1055"/>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6">
        <v>27</v>
      </c>
      <c r="B756" s="1056">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5"/>
      <c r="AD756" s="1055"/>
      <c r="AE756" s="1055"/>
      <c r="AF756" s="1055"/>
      <c r="AG756" s="1055"/>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6">
        <v>28</v>
      </c>
      <c r="B757" s="1056">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5"/>
      <c r="AD757" s="1055"/>
      <c r="AE757" s="1055"/>
      <c r="AF757" s="1055"/>
      <c r="AG757" s="1055"/>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6">
        <v>29</v>
      </c>
      <c r="B758" s="1056">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5"/>
      <c r="AD758" s="1055"/>
      <c r="AE758" s="1055"/>
      <c r="AF758" s="1055"/>
      <c r="AG758" s="1055"/>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6">
        <v>30</v>
      </c>
      <c r="B759" s="1056">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5"/>
      <c r="AD759" s="1055"/>
      <c r="AE759" s="1055"/>
      <c r="AF759" s="1055"/>
      <c r="AG759" s="1055"/>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10"/>
      <c r="L762" s="110"/>
      <c r="M762" s="110"/>
      <c r="N762" s="110"/>
      <c r="O762" s="110"/>
      <c r="P762" s="338" t="s">
        <v>27</v>
      </c>
      <c r="Q762" s="338"/>
      <c r="R762" s="338"/>
      <c r="S762" s="338"/>
      <c r="T762" s="338"/>
      <c r="U762" s="338"/>
      <c r="V762" s="338"/>
      <c r="W762" s="338"/>
      <c r="X762" s="338"/>
      <c r="Y762" s="348" t="s">
        <v>350</v>
      </c>
      <c r="Z762" s="349"/>
      <c r="AA762" s="349"/>
      <c r="AB762" s="349"/>
      <c r="AC762" s="278" t="s">
        <v>335</v>
      </c>
      <c r="AD762" s="278"/>
      <c r="AE762" s="278"/>
      <c r="AF762" s="278"/>
      <c r="AG762" s="278"/>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5"/>
      <c r="AD763" s="1055"/>
      <c r="AE763" s="1055"/>
      <c r="AF763" s="1055"/>
      <c r="AG763" s="1055"/>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6">
        <v>2</v>
      </c>
      <c r="B764" s="1056">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5"/>
      <c r="AD764" s="1055"/>
      <c r="AE764" s="1055"/>
      <c r="AF764" s="1055"/>
      <c r="AG764" s="1055"/>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6">
        <v>3</v>
      </c>
      <c r="B765" s="1056">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5"/>
      <c r="AD765" s="1055"/>
      <c r="AE765" s="1055"/>
      <c r="AF765" s="1055"/>
      <c r="AG765" s="1055"/>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6">
        <v>4</v>
      </c>
      <c r="B766" s="1056">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5"/>
      <c r="AD766" s="1055"/>
      <c r="AE766" s="1055"/>
      <c r="AF766" s="1055"/>
      <c r="AG766" s="1055"/>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6">
        <v>5</v>
      </c>
      <c r="B767" s="1056">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5"/>
      <c r="AD767" s="1055"/>
      <c r="AE767" s="1055"/>
      <c r="AF767" s="1055"/>
      <c r="AG767" s="1055"/>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6">
        <v>6</v>
      </c>
      <c r="B768" s="1056">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5"/>
      <c r="AD768" s="1055"/>
      <c r="AE768" s="1055"/>
      <c r="AF768" s="1055"/>
      <c r="AG768" s="1055"/>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6">
        <v>7</v>
      </c>
      <c r="B769" s="1056">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5"/>
      <c r="AD769" s="1055"/>
      <c r="AE769" s="1055"/>
      <c r="AF769" s="1055"/>
      <c r="AG769" s="1055"/>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6">
        <v>8</v>
      </c>
      <c r="B770" s="1056">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5"/>
      <c r="AD770" s="1055"/>
      <c r="AE770" s="1055"/>
      <c r="AF770" s="1055"/>
      <c r="AG770" s="1055"/>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6">
        <v>9</v>
      </c>
      <c r="B771" s="1056">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5"/>
      <c r="AD771" s="1055"/>
      <c r="AE771" s="1055"/>
      <c r="AF771" s="1055"/>
      <c r="AG771" s="1055"/>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6">
        <v>10</v>
      </c>
      <c r="B772" s="1056">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5"/>
      <c r="AD772" s="1055"/>
      <c r="AE772" s="1055"/>
      <c r="AF772" s="1055"/>
      <c r="AG772" s="1055"/>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6">
        <v>11</v>
      </c>
      <c r="B773" s="1056">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5"/>
      <c r="AD773" s="1055"/>
      <c r="AE773" s="1055"/>
      <c r="AF773" s="1055"/>
      <c r="AG773" s="1055"/>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6">
        <v>12</v>
      </c>
      <c r="B774" s="1056">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5"/>
      <c r="AD774" s="1055"/>
      <c r="AE774" s="1055"/>
      <c r="AF774" s="1055"/>
      <c r="AG774" s="1055"/>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6">
        <v>13</v>
      </c>
      <c r="B775" s="1056">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5"/>
      <c r="AD775" s="1055"/>
      <c r="AE775" s="1055"/>
      <c r="AF775" s="1055"/>
      <c r="AG775" s="1055"/>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6">
        <v>14</v>
      </c>
      <c r="B776" s="1056">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5"/>
      <c r="AD776" s="1055"/>
      <c r="AE776" s="1055"/>
      <c r="AF776" s="1055"/>
      <c r="AG776" s="1055"/>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6">
        <v>15</v>
      </c>
      <c r="B777" s="1056">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5"/>
      <c r="AD777" s="1055"/>
      <c r="AE777" s="1055"/>
      <c r="AF777" s="1055"/>
      <c r="AG777" s="1055"/>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6">
        <v>16</v>
      </c>
      <c r="B778" s="1056">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5"/>
      <c r="AD778" s="1055"/>
      <c r="AE778" s="1055"/>
      <c r="AF778" s="1055"/>
      <c r="AG778" s="1055"/>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6">
        <v>17</v>
      </c>
      <c r="B779" s="1056">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5"/>
      <c r="AD779" s="1055"/>
      <c r="AE779" s="1055"/>
      <c r="AF779" s="1055"/>
      <c r="AG779" s="1055"/>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6">
        <v>18</v>
      </c>
      <c r="B780" s="1056">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5"/>
      <c r="AD780" s="1055"/>
      <c r="AE780" s="1055"/>
      <c r="AF780" s="1055"/>
      <c r="AG780" s="1055"/>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6">
        <v>19</v>
      </c>
      <c r="B781" s="1056">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5"/>
      <c r="AD781" s="1055"/>
      <c r="AE781" s="1055"/>
      <c r="AF781" s="1055"/>
      <c r="AG781" s="1055"/>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6">
        <v>20</v>
      </c>
      <c r="B782" s="1056">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5"/>
      <c r="AD782" s="1055"/>
      <c r="AE782" s="1055"/>
      <c r="AF782" s="1055"/>
      <c r="AG782" s="1055"/>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6">
        <v>21</v>
      </c>
      <c r="B783" s="1056">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5"/>
      <c r="AD783" s="1055"/>
      <c r="AE783" s="1055"/>
      <c r="AF783" s="1055"/>
      <c r="AG783" s="1055"/>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6">
        <v>22</v>
      </c>
      <c r="B784" s="1056">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5"/>
      <c r="AD784" s="1055"/>
      <c r="AE784" s="1055"/>
      <c r="AF784" s="1055"/>
      <c r="AG784" s="1055"/>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6">
        <v>23</v>
      </c>
      <c r="B785" s="1056">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5"/>
      <c r="AD785" s="1055"/>
      <c r="AE785" s="1055"/>
      <c r="AF785" s="1055"/>
      <c r="AG785" s="1055"/>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6">
        <v>24</v>
      </c>
      <c r="B786" s="1056">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5"/>
      <c r="AD786" s="1055"/>
      <c r="AE786" s="1055"/>
      <c r="AF786" s="1055"/>
      <c r="AG786" s="1055"/>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6">
        <v>25</v>
      </c>
      <c r="B787" s="1056">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5"/>
      <c r="AD787" s="1055"/>
      <c r="AE787" s="1055"/>
      <c r="AF787" s="1055"/>
      <c r="AG787" s="1055"/>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6">
        <v>26</v>
      </c>
      <c r="B788" s="1056">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5"/>
      <c r="AD788" s="1055"/>
      <c r="AE788" s="1055"/>
      <c r="AF788" s="1055"/>
      <c r="AG788" s="1055"/>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6">
        <v>27</v>
      </c>
      <c r="B789" s="1056">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5"/>
      <c r="AD789" s="1055"/>
      <c r="AE789" s="1055"/>
      <c r="AF789" s="1055"/>
      <c r="AG789" s="1055"/>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6">
        <v>28</v>
      </c>
      <c r="B790" s="1056">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5"/>
      <c r="AD790" s="1055"/>
      <c r="AE790" s="1055"/>
      <c r="AF790" s="1055"/>
      <c r="AG790" s="1055"/>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6">
        <v>29</v>
      </c>
      <c r="B791" s="1056">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5"/>
      <c r="AD791" s="1055"/>
      <c r="AE791" s="1055"/>
      <c r="AF791" s="1055"/>
      <c r="AG791" s="1055"/>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6">
        <v>30</v>
      </c>
      <c r="B792" s="1056">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5"/>
      <c r="AD792" s="1055"/>
      <c r="AE792" s="1055"/>
      <c r="AF792" s="1055"/>
      <c r="AG792" s="1055"/>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10"/>
      <c r="L795" s="110"/>
      <c r="M795" s="110"/>
      <c r="N795" s="110"/>
      <c r="O795" s="110"/>
      <c r="P795" s="338" t="s">
        <v>27</v>
      </c>
      <c r="Q795" s="338"/>
      <c r="R795" s="338"/>
      <c r="S795" s="338"/>
      <c r="T795" s="338"/>
      <c r="U795" s="338"/>
      <c r="V795" s="338"/>
      <c r="W795" s="338"/>
      <c r="X795" s="338"/>
      <c r="Y795" s="348" t="s">
        <v>350</v>
      </c>
      <c r="Z795" s="349"/>
      <c r="AA795" s="349"/>
      <c r="AB795" s="349"/>
      <c r="AC795" s="278" t="s">
        <v>335</v>
      </c>
      <c r="AD795" s="278"/>
      <c r="AE795" s="278"/>
      <c r="AF795" s="278"/>
      <c r="AG795" s="278"/>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5"/>
      <c r="AD796" s="1055"/>
      <c r="AE796" s="1055"/>
      <c r="AF796" s="1055"/>
      <c r="AG796" s="1055"/>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6">
        <v>2</v>
      </c>
      <c r="B797" s="1056">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5"/>
      <c r="AD797" s="1055"/>
      <c r="AE797" s="1055"/>
      <c r="AF797" s="1055"/>
      <c r="AG797" s="1055"/>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6">
        <v>3</v>
      </c>
      <c r="B798" s="1056">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5"/>
      <c r="AD798" s="1055"/>
      <c r="AE798" s="1055"/>
      <c r="AF798" s="1055"/>
      <c r="AG798" s="1055"/>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6">
        <v>4</v>
      </c>
      <c r="B799" s="1056">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5"/>
      <c r="AD799" s="1055"/>
      <c r="AE799" s="1055"/>
      <c r="AF799" s="1055"/>
      <c r="AG799" s="1055"/>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6">
        <v>5</v>
      </c>
      <c r="B800" s="1056">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5"/>
      <c r="AD800" s="1055"/>
      <c r="AE800" s="1055"/>
      <c r="AF800" s="1055"/>
      <c r="AG800" s="1055"/>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6">
        <v>6</v>
      </c>
      <c r="B801" s="1056">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5"/>
      <c r="AD801" s="1055"/>
      <c r="AE801" s="1055"/>
      <c r="AF801" s="1055"/>
      <c r="AG801" s="1055"/>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6">
        <v>7</v>
      </c>
      <c r="B802" s="1056">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5"/>
      <c r="AD802" s="1055"/>
      <c r="AE802" s="1055"/>
      <c r="AF802" s="1055"/>
      <c r="AG802" s="1055"/>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6">
        <v>8</v>
      </c>
      <c r="B803" s="1056">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5"/>
      <c r="AD803" s="1055"/>
      <c r="AE803" s="1055"/>
      <c r="AF803" s="1055"/>
      <c r="AG803" s="1055"/>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6">
        <v>9</v>
      </c>
      <c r="B804" s="1056">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5"/>
      <c r="AD804" s="1055"/>
      <c r="AE804" s="1055"/>
      <c r="AF804" s="1055"/>
      <c r="AG804" s="1055"/>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6">
        <v>10</v>
      </c>
      <c r="B805" s="1056">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5"/>
      <c r="AD805" s="1055"/>
      <c r="AE805" s="1055"/>
      <c r="AF805" s="1055"/>
      <c r="AG805" s="1055"/>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6">
        <v>11</v>
      </c>
      <c r="B806" s="1056">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5"/>
      <c r="AD806" s="1055"/>
      <c r="AE806" s="1055"/>
      <c r="AF806" s="1055"/>
      <c r="AG806" s="1055"/>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6">
        <v>12</v>
      </c>
      <c r="B807" s="1056">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5"/>
      <c r="AD807" s="1055"/>
      <c r="AE807" s="1055"/>
      <c r="AF807" s="1055"/>
      <c r="AG807" s="1055"/>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6">
        <v>13</v>
      </c>
      <c r="B808" s="1056">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5"/>
      <c r="AD808" s="1055"/>
      <c r="AE808" s="1055"/>
      <c r="AF808" s="1055"/>
      <c r="AG808" s="1055"/>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6">
        <v>14</v>
      </c>
      <c r="B809" s="1056">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5"/>
      <c r="AD809" s="1055"/>
      <c r="AE809" s="1055"/>
      <c r="AF809" s="1055"/>
      <c r="AG809" s="1055"/>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6">
        <v>15</v>
      </c>
      <c r="B810" s="1056">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5"/>
      <c r="AD810" s="1055"/>
      <c r="AE810" s="1055"/>
      <c r="AF810" s="1055"/>
      <c r="AG810" s="1055"/>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6">
        <v>16</v>
      </c>
      <c r="B811" s="1056">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5"/>
      <c r="AD811" s="1055"/>
      <c r="AE811" s="1055"/>
      <c r="AF811" s="1055"/>
      <c r="AG811" s="1055"/>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6">
        <v>17</v>
      </c>
      <c r="B812" s="1056">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5"/>
      <c r="AD812" s="1055"/>
      <c r="AE812" s="1055"/>
      <c r="AF812" s="1055"/>
      <c r="AG812" s="1055"/>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6">
        <v>18</v>
      </c>
      <c r="B813" s="1056">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5"/>
      <c r="AD813" s="1055"/>
      <c r="AE813" s="1055"/>
      <c r="AF813" s="1055"/>
      <c r="AG813" s="1055"/>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6">
        <v>19</v>
      </c>
      <c r="B814" s="1056">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5"/>
      <c r="AD814" s="1055"/>
      <c r="AE814" s="1055"/>
      <c r="AF814" s="1055"/>
      <c r="AG814" s="1055"/>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6">
        <v>20</v>
      </c>
      <c r="B815" s="1056">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5"/>
      <c r="AD815" s="1055"/>
      <c r="AE815" s="1055"/>
      <c r="AF815" s="1055"/>
      <c r="AG815" s="1055"/>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6">
        <v>21</v>
      </c>
      <c r="B816" s="1056">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5"/>
      <c r="AD816" s="1055"/>
      <c r="AE816" s="1055"/>
      <c r="AF816" s="1055"/>
      <c r="AG816" s="1055"/>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6">
        <v>22</v>
      </c>
      <c r="B817" s="1056">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5"/>
      <c r="AD817" s="1055"/>
      <c r="AE817" s="1055"/>
      <c r="AF817" s="1055"/>
      <c r="AG817" s="1055"/>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6">
        <v>23</v>
      </c>
      <c r="B818" s="1056">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5"/>
      <c r="AD818" s="1055"/>
      <c r="AE818" s="1055"/>
      <c r="AF818" s="1055"/>
      <c r="AG818" s="1055"/>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6">
        <v>24</v>
      </c>
      <c r="B819" s="1056">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5"/>
      <c r="AD819" s="1055"/>
      <c r="AE819" s="1055"/>
      <c r="AF819" s="1055"/>
      <c r="AG819" s="1055"/>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6">
        <v>25</v>
      </c>
      <c r="B820" s="1056">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5"/>
      <c r="AD820" s="1055"/>
      <c r="AE820" s="1055"/>
      <c r="AF820" s="1055"/>
      <c r="AG820" s="1055"/>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6">
        <v>26</v>
      </c>
      <c r="B821" s="1056">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5"/>
      <c r="AD821" s="1055"/>
      <c r="AE821" s="1055"/>
      <c r="AF821" s="1055"/>
      <c r="AG821" s="1055"/>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6">
        <v>27</v>
      </c>
      <c r="B822" s="1056">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5"/>
      <c r="AD822" s="1055"/>
      <c r="AE822" s="1055"/>
      <c r="AF822" s="1055"/>
      <c r="AG822" s="1055"/>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6">
        <v>28</v>
      </c>
      <c r="B823" s="1056">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5"/>
      <c r="AD823" s="1055"/>
      <c r="AE823" s="1055"/>
      <c r="AF823" s="1055"/>
      <c r="AG823" s="1055"/>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6">
        <v>29</v>
      </c>
      <c r="B824" s="1056">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5"/>
      <c r="AD824" s="1055"/>
      <c r="AE824" s="1055"/>
      <c r="AF824" s="1055"/>
      <c r="AG824" s="1055"/>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6">
        <v>30</v>
      </c>
      <c r="B825" s="1056">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5"/>
      <c r="AD825" s="1055"/>
      <c r="AE825" s="1055"/>
      <c r="AF825" s="1055"/>
      <c r="AG825" s="1055"/>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10"/>
      <c r="L828" s="110"/>
      <c r="M828" s="110"/>
      <c r="N828" s="110"/>
      <c r="O828" s="110"/>
      <c r="P828" s="338" t="s">
        <v>27</v>
      </c>
      <c r="Q828" s="338"/>
      <c r="R828" s="338"/>
      <c r="S828" s="338"/>
      <c r="T828" s="338"/>
      <c r="U828" s="338"/>
      <c r="V828" s="338"/>
      <c r="W828" s="338"/>
      <c r="X828" s="338"/>
      <c r="Y828" s="348" t="s">
        <v>350</v>
      </c>
      <c r="Z828" s="349"/>
      <c r="AA828" s="349"/>
      <c r="AB828" s="349"/>
      <c r="AC828" s="278" t="s">
        <v>335</v>
      </c>
      <c r="AD828" s="278"/>
      <c r="AE828" s="278"/>
      <c r="AF828" s="278"/>
      <c r="AG828" s="278"/>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5"/>
      <c r="AD829" s="1055"/>
      <c r="AE829" s="1055"/>
      <c r="AF829" s="1055"/>
      <c r="AG829" s="1055"/>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6">
        <v>2</v>
      </c>
      <c r="B830" s="1056">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5"/>
      <c r="AD830" s="1055"/>
      <c r="AE830" s="1055"/>
      <c r="AF830" s="1055"/>
      <c r="AG830" s="1055"/>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6">
        <v>3</v>
      </c>
      <c r="B831" s="1056">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5"/>
      <c r="AD831" s="1055"/>
      <c r="AE831" s="1055"/>
      <c r="AF831" s="1055"/>
      <c r="AG831" s="1055"/>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6">
        <v>4</v>
      </c>
      <c r="B832" s="1056">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5"/>
      <c r="AD832" s="1055"/>
      <c r="AE832" s="1055"/>
      <c r="AF832" s="1055"/>
      <c r="AG832" s="1055"/>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6">
        <v>5</v>
      </c>
      <c r="B833" s="1056">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5"/>
      <c r="AD833" s="1055"/>
      <c r="AE833" s="1055"/>
      <c r="AF833" s="1055"/>
      <c r="AG833" s="1055"/>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6">
        <v>6</v>
      </c>
      <c r="B834" s="1056">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5"/>
      <c r="AD834" s="1055"/>
      <c r="AE834" s="1055"/>
      <c r="AF834" s="1055"/>
      <c r="AG834" s="1055"/>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6">
        <v>7</v>
      </c>
      <c r="B835" s="1056">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5"/>
      <c r="AD835" s="1055"/>
      <c r="AE835" s="1055"/>
      <c r="AF835" s="1055"/>
      <c r="AG835" s="1055"/>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6">
        <v>8</v>
      </c>
      <c r="B836" s="1056">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5"/>
      <c r="AD836" s="1055"/>
      <c r="AE836" s="1055"/>
      <c r="AF836" s="1055"/>
      <c r="AG836" s="1055"/>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6">
        <v>9</v>
      </c>
      <c r="B837" s="1056">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5"/>
      <c r="AD837" s="1055"/>
      <c r="AE837" s="1055"/>
      <c r="AF837" s="1055"/>
      <c r="AG837" s="1055"/>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6">
        <v>10</v>
      </c>
      <c r="B838" s="1056">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5"/>
      <c r="AD838" s="1055"/>
      <c r="AE838" s="1055"/>
      <c r="AF838" s="1055"/>
      <c r="AG838" s="1055"/>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6">
        <v>11</v>
      </c>
      <c r="B839" s="1056">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5"/>
      <c r="AD839" s="1055"/>
      <c r="AE839" s="1055"/>
      <c r="AF839" s="1055"/>
      <c r="AG839" s="1055"/>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6">
        <v>12</v>
      </c>
      <c r="B840" s="1056">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5"/>
      <c r="AD840" s="1055"/>
      <c r="AE840" s="1055"/>
      <c r="AF840" s="1055"/>
      <c r="AG840" s="1055"/>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6">
        <v>13</v>
      </c>
      <c r="B841" s="1056">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5"/>
      <c r="AD841" s="1055"/>
      <c r="AE841" s="1055"/>
      <c r="AF841" s="1055"/>
      <c r="AG841" s="1055"/>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6">
        <v>14</v>
      </c>
      <c r="B842" s="1056">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5"/>
      <c r="AD842" s="1055"/>
      <c r="AE842" s="1055"/>
      <c r="AF842" s="1055"/>
      <c r="AG842" s="1055"/>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6">
        <v>15</v>
      </c>
      <c r="B843" s="1056">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5"/>
      <c r="AD843" s="1055"/>
      <c r="AE843" s="1055"/>
      <c r="AF843" s="1055"/>
      <c r="AG843" s="1055"/>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6">
        <v>16</v>
      </c>
      <c r="B844" s="1056">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5"/>
      <c r="AD844" s="1055"/>
      <c r="AE844" s="1055"/>
      <c r="AF844" s="1055"/>
      <c r="AG844" s="1055"/>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6">
        <v>17</v>
      </c>
      <c r="B845" s="1056">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5"/>
      <c r="AD845" s="1055"/>
      <c r="AE845" s="1055"/>
      <c r="AF845" s="1055"/>
      <c r="AG845" s="1055"/>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6">
        <v>18</v>
      </c>
      <c r="B846" s="1056">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5"/>
      <c r="AD846" s="1055"/>
      <c r="AE846" s="1055"/>
      <c r="AF846" s="1055"/>
      <c r="AG846" s="1055"/>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6">
        <v>19</v>
      </c>
      <c r="B847" s="1056">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5"/>
      <c r="AD847" s="1055"/>
      <c r="AE847" s="1055"/>
      <c r="AF847" s="1055"/>
      <c r="AG847" s="1055"/>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6">
        <v>20</v>
      </c>
      <c r="B848" s="1056">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5"/>
      <c r="AD848" s="1055"/>
      <c r="AE848" s="1055"/>
      <c r="AF848" s="1055"/>
      <c r="AG848" s="1055"/>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6">
        <v>21</v>
      </c>
      <c r="B849" s="1056">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5"/>
      <c r="AD849" s="1055"/>
      <c r="AE849" s="1055"/>
      <c r="AF849" s="1055"/>
      <c r="AG849" s="1055"/>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6">
        <v>22</v>
      </c>
      <c r="B850" s="1056">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5"/>
      <c r="AD850" s="1055"/>
      <c r="AE850" s="1055"/>
      <c r="AF850" s="1055"/>
      <c r="AG850" s="1055"/>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6">
        <v>23</v>
      </c>
      <c r="B851" s="1056">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5"/>
      <c r="AD851" s="1055"/>
      <c r="AE851" s="1055"/>
      <c r="AF851" s="1055"/>
      <c r="AG851" s="1055"/>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6">
        <v>24</v>
      </c>
      <c r="B852" s="1056">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5"/>
      <c r="AD852" s="1055"/>
      <c r="AE852" s="1055"/>
      <c r="AF852" s="1055"/>
      <c r="AG852" s="1055"/>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6">
        <v>25</v>
      </c>
      <c r="B853" s="1056">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5"/>
      <c r="AD853" s="1055"/>
      <c r="AE853" s="1055"/>
      <c r="AF853" s="1055"/>
      <c r="AG853" s="1055"/>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6">
        <v>26</v>
      </c>
      <c r="B854" s="1056">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5"/>
      <c r="AD854" s="1055"/>
      <c r="AE854" s="1055"/>
      <c r="AF854" s="1055"/>
      <c r="AG854" s="1055"/>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6">
        <v>27</v>
      </c>
      <c r="B855" s="1056">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5"/>
      <c r="AD855" s="1055"/>
      <c r="AE855" s="1055"/>
      <c r="AF855" s="1055"/>
      <c r="AG855" s="1055"/>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6">
        <v>28</v>
      </c>
      <c r="B856" s="1056">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5"/>
      <c r="AD856" s="1055"/>
      <c r="AE856" s="1055"/>
      <c r="AF856" s="1055"/>
      <c r="AG856" s="1055"/>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6">
        <v>29</v>
      </c>
      <c r="B857" s="1056">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5"/>
      <c r="AD857" s="1055"/>
      <c r="AE857" s="1055"/>
      <c r="AF857" s="1055"/>
      <c r="AG857" s="1055"/>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6">
        <v>30</v>
      </c>
      <c r="B858" s="1056">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5"/>
      <c r="AD858" s="1055"/>
      <c r="AE858" s="1055"/>
      <c r="AF858" s="1055"/>
      <c r="AG858" s="1055"/>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10"/>
      <c r="L861" s="110"/>
      <c r="M861" s="110"/>
      <c r="N861" s="110"/>
      <c r="O861" s="110"/>
      <c r="P861" s="338" t="s">
        <v>27</v>
      </c>
      <c r="Q861" s="338"/>
      <c r="R861" s="338"/>
      <c r="S861" s="338"/>
      <c r="T861" s="338"/>
      <c r="U861" s="338"/>
      <c r="V861" s="338"/>
      <c r="W861" s="338"/>
      <c r="X861" s="338"/>
      <c r="Y861" s="348" t="s">
        <v>350</v>
      </c>
      <c r="Z861" s="349"/>
      <c r="AA861" s="349"/>
      <c r="AB861" s="349"/>
      <c r="AC861" s="278" t="s">
        <v>335</v>
      </c>
      <c r="AD861" s="278"/>
      <c r="AE861" s="278"/>
      <c r="AF861" s="278"/>
      <c r="AG861" s="278"/>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5"/>
      <c r="AD862" s="1055"/>
      <c r="AE862" s="1055"/>
      <c r="AF862" s="1055"/>
      <c r="AG862" s="1055"/>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6">
        <v>2</v>
      </c>
      <c r="B863" s="1056">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5"/>
      <c r="AD863" s="1055"/>
      <c r="AE863" s="1055"/>
      <c r="AF863" s="1055"/>
      <c r="AG863" s="1055"/>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6">
        <v>3</v>
      </c>
      <c r="B864" s="1056">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5"/>
      <c r="AD864" s="1055"/>
      <c r="AE864" s="1055"/>
      <c r="AF864" s="1055"/>
      <c r="AG864" s="1055"/>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6">
        <v>4</v>
      </c>
      <c r="B865" s="1056">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5"/>
      <c r="AD865" s="1055"/>
      <c r="AE865" s="1055"/>
      <c r="AF865" s="1055"/>
      <c r="AG865" s="1055"/>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6">
        <v>5</v>
      </c>
      <c r="B866" s="1056">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5"/>
      <c r="AD866" s="1055"/>
      <c r="AE866" s="1055"/>
      <c r="AF866" s="1055"/>
      <c r="AG866" s="1055"/>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6">
        <v>6</v>
      </c>
      <c r="B867" s="1056">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5"/>
      <c r="AD867" s="1055"/>
      <c r="AE867" s="1055"/>
      <c r="AF867" s="1055"/>
      <c r="AG867" s="1055"/>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6">
        <v>7</v>
      </c>
      <c r="B868" s="1056">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5"/>
      <c r="AD868" s="1055"/>
      <c r="AE868" s="1055"/>
      <c r="AF868" s="1055"/>
      <c r="AG868" s="1055"/>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6">
        <v>8</v>
      </c>
      <c r="B869" s="1056">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5"/>
      <c r="AD869" s="1055"/>
      <c r="AE869" s="1055"/>
      <c r="AF869" s="1055"/>
      <c r="AG869" s="1055"/>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6">
        <v>9</v>
      </c>
      <c r="B870" s="1056">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5"/>
      <c r="AD870" s="1055"/>
      <c r="AE870" s="1055"/>
      <c r="AF870" s="1055"/>
      <c r="AG870" s="1055"/>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6">
        <v>10</v>
      </c>
      <c r="B871" s="1056">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5"/>
      <c r="AD871" s="1055"/>
      <c r="AE871" s="1055"/>
      <c r="AF871" s="1055"/>
      <c r="AG871" s="1055"/>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6">
        <v>11</v>
      </c>
      <c r="B872" s="1056">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5"/>
      <c r="AD872" s="1055"/>
      <c r="AE872" s="1055"/>
      <c r="AF872" s="1055"/>
      <c r="AG872" s="1055"/>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6">
        <v>12</v>
      </c>
      <c r="B873" s="1056">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5"/>
      <c r="AD873" s="1055"/>
      <c r="AE873" s="1055"/>
      <c r="AF873" s="1055"/>
      <c r="AG873" s="1055"/>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6">
        <v>13</v>
      </c>
      <c r="B874" s="1056">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5"/>
      <c r="AD874" s="1055"/>
      <c r="AE874" s="1055"/>
      <c r="AF874" s="1055"/>
      <c r="AG874" s="1055"/>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6">
        <v>14</v>
      </c>
      <c r="B875" s="1056">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5"/>
      <c r="AD875" s="1055"/>
      <c r="AE875" s="1055"/>
      <c r="AF875" s="1055"/>
      <c r="AG875" s="1055"/>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6">
        <v>15</v>
      </c>
      <c r="B876" s="1056">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5"/>
      <c r="AD876" s="1055"/>
      <c r="AE876" s="1055"/>
      <c r="AF876" s="1055"/>
      <c r="AG876" s="1055"/>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6">
        <v>16</v>
      </c>
      <c r="B877" s="1056">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5"/>
      <c r="AD877" s="1055"/>
      <c r="AE877" s="1055"/>
      <c r="AF877" s="1055"/>
      <c r="AG877" s="1055"/>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6">
        <v>17</v>
      </c>
      <c r="B878" s="1056">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5"/>
      <c r="AD878" s="1055"/>
      <c r="AE878" s="1055"/>
      <c r="AF878" s="1055"/>
      <c r="AG878" s="1055"/>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6">
        <v>18</v>
      </c>
      <c r="B879" s="1056">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5"/>
      <c r="AD879" s="1055"/>
      <c r="AE879" s="1055"/>
      <c r="AF879" s="1055"/>
      <c r="AG879" s="1055"/>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6">
        <v>19</v>
      </c>
      <c r="B880" s="1056">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5"/>
      <c r="AD880" s="1055"/>
      <c r="AE880" s="1055"/>
      <c r="AF880" s="1055"/>
      <c r="AG880" s="1055"/>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6">
        <v>20</v>
      </c>
      <c r="B881" s="1056">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5"/>
      <c r="AD881" s="1055"/>
      <c r="AE881" s="1055"/>
      <c r="AF881" s="1055"/>
      <c r="AG881" s="1055"/>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6">
        <v>21</v>
      </c>
      <c r="B882" s="1056">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5"/>
      <c r="AD882" s="1055"/>
      <c r="AE882" s="1055"/>
      <c r="AF882" s="1055"/>
      <c r="AG882" s="1055"/>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6">
        <v>22</v>
      </c>
      <c r="B883" s="1056">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5"/>
      <c r="AD883" s="1055"/>
      <c r="AE883" s="1055"/>
      <c r="AF883" s="1055"/>
      <c r="AG883" s="1055"/>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6">
        <v>23</v>
      </c>
      <c r="B884" s="1056">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5"/>
      <c r="AD884" s="1055"/>
      <c r="AE884" s="1055"/>
      <c r="AF884" s="1055"/>
      <c r="AG884" s="1055"/>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6">
        <v>24</v>
      </c>
      <c r="B885" s="1056">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5"/>
      <c r="AD885" s="1055"/>
      <c r="AE885" s="1055"/>
      <c r="AF885" s="1055"/>
      <c r="AG885" s="1055"/>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6">
        <v>25</v>
      </c>
      <c r="B886" s="1056">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5"/>
      <c r="AD886" s="1055"/>
      <c r="AE886" s="1055"/>
      <c r="AF886" s="1055"/>
      <c r="AG886" s="1055"/>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6">
        <v>26</v>
      </c>
      <c r="B887" s="1056">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5"/>
      <c r="AD887" s="1055"/>
      <c r="AE887" s="1055"/>
      <c r="AF887" s="1055"/>
      <c r="AG887" s="1055"/>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6">
        <v>27</v>
      </c>
      <c r="B888" s="1056">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5"/>
      <c r="AD888" s="1055"/>
      <c r="AE888" s="1055"/>
      <c r="AF888" s="1055"/>
      <c r="AG888" s="1055"/>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6">
        <v>28</v>
      </c>
      <c r="B889" s="1056">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5"/>
      <c r="AD889" s="1055"/>
      <c r="AE889" s="1055"/>
      <c r="AF889" s="1055"/>
      <c r="AG889" s="1055"/>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6">
        <v>29</v>
      </c>
      <c r="B890" s="1056">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5"/>
      <c r="AD890" s="1055"/>
      <c r="AE890" s="1055"/>
      <c r="AF890" s="1055"/>
      <c r="AG890" s="1055"/>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6">
        <v>30</v>
      </c>
      <c r="B891" s="1056">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5"/>
      <c r="AD891" s="1055"/>
      <c r="AE891" s="1055"/>
      <c r="AF891" s="1055"/>
      <c r="AG891" s="1055"/>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10"/>
      <c r="L894" s="110"/>
      <c r="M894" s="110"/>
      <c r="N894" s="110"/>
      <c r="O894" s="110"/>
      <c r="P894" s="338" t="s">
        <v>27</v>
      </c>
      <c r="Q894" s="338"/>
      <c r="R894" s="338"/>
      <c r="S894" s="338"/>
      <c r="T894" s="338"/>
      <c r="U894" s="338"/>
      <c r="V894" s="338"/>
      <c r="W894" s="338"/>
      <c r="X894" s="338"/>
      <c r="Y894" s="348" t="s">
        <v>350</v>
      </c>
      <c r="Z894" s="349"/>
      <c r="AA894" s="349"/>
      <c r="AB894" s="349"/>
      <c r="AC894" s="278" t="s">
        <v>335</v>
      </c>
      <c r="AD894" s="278"/>
      <c r="AE894" s="278"/>
      <c r="AF894" s="278"/>
      <c r="AG894" s="278"/>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5"/>
      <c r="AD895" s="1055"/>
      <c r="AE895" s="1055"/>
      <c r="AF895" s="1055"/>
      <c r="AG895" s="1055"/>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6">
        <v>2</v>
      </c>
      <c r="B896" s="1056">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5"/>
      <c r="AD896" s="1055"/>
      <c r="AE896" s="1055"/>
      <c r="AF896" s="1055"/>
      <c r="AG896" s="1055"/>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6">
        <v>3</v>
      </c>
      <c r="B897" s="1056">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5"/>
      <c r="AD897" s="1055"/>
      <c r="AE897" s="1055"/>
      <c r="AF897" s="1055"/>
      <c r="AG897" s="1055"/>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6">
        <v>4</v>
      </c>
      <c r="B898" s="1056">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5"/>
      <c r="AD898" s="1055"/>
      <c r="AE898" s="1055"/>
      <c r="AF898" s="1055"/>
      <c r="AG898" s="1055"/>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6">
        <v>5</v>
      </c>
      <c r="B899" s="1056">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5"/>
      <c r="AD899" s="1055"/>
      <c r="AE899" s="1055"/>
      <c r="AF899" s="1055"/>
      <c r="AG899" s="1055"/>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6">
        <v>6</v>
      </c>
      <c r="B900" s="1056">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5"/>
      <c r="AD900" s="1055"/>
      <c r="AE900" s="1055"/>
      <c r="AF900" s="1055"/>
      <c r="AG900" s="1055"/>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6">
        <v>7</v>
      </c>
      <c r="B901" s="1056">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5"/>
      <c r="AD901" s="1055"/>
      <c r="AE901" s="1055"/>
      <c r="AF901" s="1055"/>
      <c r="AG901" s="1055"/>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6">
        <v>8</v>
      </c>
      <c r="B902" s="1056">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5"/>
      <c r="AD902" s="1055"/>
      <c r="AE902" s="1055"/>
      <c r="AF902" s="1055"/>
      <c r="AG902" s="1055"/>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6">
        <v>9</v>
      </c>
      <c r="B903" s="1056">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5"/>
      <c r="AD903" s="1055"/>
      <c r="AE903" s="1055"/>
      <c r="AF903" s="1055"/>
      <c r="AG903" s="1055"/>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6">
        <v>10</v>
      </c>
      <c r="B904" s="1056">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5"/>
      <c r="AD904" s="1055"/>
      <c r="AE904" s="1055"/>
      <c r="AF904" s="1055"/>
      <c r="AG904" s="1055"/>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6">
        <v>11</v>
      </c>
      <c r="B905" s="1056">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5"/>
      <c r="AD905" s="1055"/>
      <c r="AE905" s="1055"/>
      <c r="AF905" s="1055"/>
      <c r="AG905" s="1055"/>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6">
        <v>12</v>
      </c>
      <c r="B906" s="1056">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5"/>
      <c r="AD906" s="1055"/>
      <c r="AE906" s="1055"/>
      <c r="AF906" s="1055"/>
      <c r="AG906" s="1055"/>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6">
        <v>13</v>
      </c>
      <c r="B907" s="1056">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5"/>
      <c r="AD907" s="1055"/>
      <c r="AE907" s="1055"/>
      <c r="AF907" s="1055"/>
      <c r="AG907" s="1055"/>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6">
        <v>14</v>
      </c>
      <c r="B908" s="1056">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5"/>
      <c r="AD908" s="1055"/>
      <c r="AE908" s="1055"/>
      <c r="AF908" s="1055"/>
      <c r="AG908" s="1055"/>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6">
        <v>15</v>
      </c>
      <c r="B909" s="1056">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5"/>
      <c r="AD909" s="1055"/>
      <c r="AE909" s="1055"/>
      <c r="AF909" s="1055"/>
      <c r="AG909" s="1055"/>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6">
        <v>16</v>
      </c>
      <c r="B910" s="1056">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5"/>
      <c r="AD910" s="1055"/>
      <c r="AE910" s="1055"/>
      <c r="AF910" s="1055"/>
      <c r="AG910" s="1055"/>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6">
        <v>17</v>
      </c>
      <c r="B911" s="1056">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5"/>
      <c r="AD911" s="1055"/>
      <c r="AE911" s="1055"/>
      <c r="AF911" s="1055"/>
      <c r="AG911" s="1055"/>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6">
        <v>18</v>
      </c>
      <c r="B912" s="1056">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5"/>
      <c r="AD912" s="1055"/>
      <c r="AE912" s="1055"/>
      <c r="AF912" s="1055"/>
      <c r="AG912" s="1055"/>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6">
        <v>19</v>
      </c>
      <c r="B913" s="1056">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5"/>
      <c r="AD913" s="1055"/>
      <c r="AE913" s="1055"/>
      <c r="AF913" s="1055"/>
      <c r="AG913" s="1055"/>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6">
        <v>20</v>
      </c>
      <c r="B914" s="1056">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5"/>
      <c r="AD914" s="1055"/>
      <c r="AE914" s="1055"/>
      <c r="AF914" s="1055"/>
      <c r="AG914" s="1055"/>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6">
        <v>21</v>
      </c>
      <c r="B915" s="1056">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5"/>
      <c r="AD915" s="1055"/>
      <c r="AE915" s="1055"/>
      <c r="AF915" s="1055"/>
      <c r="AG915" s="1055"/>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6">
        <v>22</v>
      </c>
      <c r="B916" s="1056">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5"/>
      <c r="AD916" s="1055"/>
      <c r="AE916" s="1055"/>
      <c r="AF916" s="1055"/>
      <c r="AG916" s="1055"/>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6">
        <v>23</v>
      </c>
      <c r="B917" s="1056">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5"/>
      <c r="AD917" s="1055"/>
      <c r="AE917" s="1055"/>
      <c r="AF917" s="1055"/>
      <c r="AG917" s="1055"/>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6">
        <v>24</v>
      </c>
      <c r="B918" s="1056">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5"/>
      <c r="AD918" s="1055"/>
      <c r="AE918" s="1055"/>
      <c r="AF918" s="1055"/>
      <c r="AG918" s="1055"/>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6">
        <v>25</v>
      </c>
      <c r="B919" s="1056">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5"/>
      <c r="AD919" s="1055"/>
      <c r="AE919" s="1055"/>
      <c r="AF919" s="1055"/>
      <c r="AG919" s="1055"/>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6">
        <v>26</v>
      </c>
      <c r="B920" s="1056">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5"/>
      <c r="AD920" s="1055"/>
      <c r="AE920" s="1055"/>
      <c r="AF920" s="1055"/>
      <c r="AG920" s="1055"/>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6">
        <v>27</v>
      </c>
      <c r="B921" s="1056">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5"/>
      <c r="AD921" s="1055"/>
      <c r="AE921" s="1055"/>
      <c r="AF921" s="1055"/>
      <c r="AG921" s="1055"/>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6">
        <v>28</v>
      </c>
      <c r="B922" s="1056">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5"/>
      <c r="AD922" s="1055"/>
      <c r="AE922" s="1055"/>
      <c r="AF922" s="1055"/>
      <c r="AG922" s="1055"/>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6">
        <v>29</v>
      </c>
      <c r="B923" s="1056">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5"/>
      <c r="AD923" s="1055"/>
      <c r="AE923" s="1055"/>
      <c r="AF923" s="1055"/>
      <c r="AG923" s="1055"/>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6">
        <v>30</v>
      </c>
      <c r="B924" s="1056">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5"/>
      <c r="AD924" s="1055"/>
      <c r="AE924" s="1055"/>
      <c r="AF924" s="1055"/>
      <c r="AG924" s="1055"/>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10"/>
      <c r="L927" s="110"/>
      <c r="M927" s="110"/>
      <c r="N927" s="110"/>
      <c r="O927" s="110"/>
      <c r="P927" s="338" t="s">
        <v>27</v>
      </c>
      <c r="Q927" s="338"/>
      <c r="R927" s="338"/>
      <c r="S927" s="338"/>
      <c r="T927" s="338"/>
      <c r="U927" s="338"/>
      <c r="V927" s="338"/>
      <c r="W927" s="338"/>
      <c r="X927" s="338"/>
      <c r="Y927" s="348" t="s">
        <v>350</v>
      </c>
      <c r="Z927" s="349"/>
      <c r="AA927" s="349"/>
      <c r="AB927" s="349"/>
      <c r="AC927" s="278" t="s">
        <v>335</v>
      </c>
      <c r="AD927" s="278"/>
      <c r="AE927" s="278"/>
      <c r="AF927" s="278"/>
      <c r="AG927" s="278"/>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5"/>
      <c r="AD928" s="1055"/>
      <c r="AE928" s="1055"/>
      <c r="AF928" s="1055"/>
      <c r="AG928" s="1055"/>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6">
        <v>2</v>
      </c>
      <c r="B929" s="1056">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5"/>
      <c r="AD929" s="1055"/>
      <c r="AE929" s="1055"/>
      <c r="AF929" s="1055"/>
      <c r="AG929" s="1055"/>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6">
        <v>3</v>
      </c>
      <c r="B930" s="1056">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5"/>
      <c r="AD930" s="1055"/>
      <c r="AE930" s="1055"/>
      <c r="AF930" s="1055"/>
      <c r="AG930" s="1055"/>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6">
        <v>4</v>
      </c>
      <c r="B931" s="1056">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5"/>
      <c r="AD931" s="1055"/>
      <c r="AE931" s="1055"/>
      <c r="AF931" s="1055"/>
      <c r="AG931" s="1055"/>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6">
        <v>5</v>
      </c>
      <c r="B932" s="1056">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5"/>
      <c r="AD932" s="1055"/>
      <c r="AE932" s="1055"/>
      <c r="AF932" s="1055"/>
      <c r="AG932" s="1055"/>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6">
        <v>6</v>
      </c>
      <c r="B933" s="1056">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5"/>
      <c r="AD933" s="1055"/>
      <c r="AE933" s="1055"/>
      <c r="AF933" s="1055"/>
      <c r="AG933" s="1055"/>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6">
        <v>7</v>
      </c>
      <c r="B934" s="1056">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5"/>
      <c r="AD934" s="1055"/>
      <c r="AE934" s="1055"/>
      <c r="AF934" s="1055"/>
      <c r="AG934" s="1055"/>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6">
        <v>8</v>
      </c>
      <c r="B935" s="1056">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5"/>
      <c r="AD935" s="1055"/>
      <c r="AE935" s="1055"/>
      <c r="AF935" s="1055"/>
      <c r="AG935" s="1055"/>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6">
        <v>9</v>
      </c>
      <c r="B936" s="1056">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5"/>
      <c r="AD936" s="1055"/>
      <c r="AE936" s="1055"/>
      <c r="AF936" s="1055"/>
      <c r="AG936" s="1055"/>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6">
        <v>10</v>
      </c>
      <c r="B937" s="1056">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5"/>
      <c r="AD937" s="1055"/>
      <c r="AE937" s="1055"/>
      <c r="AF937" s="1055"/>
      <c r="AG937" s="1055"/>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6">
        <v>11</v>
      </c>
      <c r="B938" s="1056">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5"/>
      <c r="AD938" s="1055"/>
      <c r="AE938" s="1055"/>
      <c r="AF938" s="1055"/>
      <c r="AG938" s="1055"/>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6">
        <v>12</v>
      </c>
      <c r="B939" s="1056">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5"/>
      <c r="AD939" s="1055"/>
      <c r="AE939" s="1055"/>
      <c r="AF939" s="1055"/>
      <c r="AG939" s="1055"/>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6">
        <v>13</v>
      </c>
      <c r="B940" s="1056">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5"/>
      <c r="AD940" s="1055"/>
      <c r="AE940" s="1055"/>
      <c r="AF940" s="1055"/>
      <c r="AG940" s="1055"/>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6">
        <v>14</v>
      </c>
      <c r="B941" s="1056">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5"/>
      <c r="AD941" s="1055"/>
      <c r="AE941" s="1055"/>
      <c r="AF941" s="1055"/>
      <c r="AG941" s="1055"/>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6">
        <v>15</v>
      </c>
      <c r="B942" s="1056">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5"/>
      <c r="AD942" s="1055"/>
      <c r="AE942" s="1055"/>
      <c r="AF942" s="1055"/>
      <c r="AG942" s="1055"/>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6">
        <v>16</v>
      </c>
      <c r="B943" s="1056">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5"/>
      <c r="AD943" s="1055"/>
      <c r="AE943" s="1055"/>
      <c r="AF943" s="1055"/>
      <c r="AG943" s="1055"/>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6">
        <v>17</v>
      </c>
      <c r="B944" s="1056">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5"/>
      <c r="AD944" s="1055"/>
      <c r="AE944" s="1055"/>
      <c r="AF944" s="1055"/>
      <c r="AG944" s="1055"/>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6">
        <v>18</v>
      </c>
      <c r="B945" s="1056">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5"/>
      <c r="AD945" s="1055"/>
      <c r="AE945" s="1055"/>
      <c r="AF945" s="1055"/>
      <c r="AG945" s="1055"/>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6">
        <v>19</v>
      </c>
      <c r="B946" s="1056">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5"/>
      <c r="AD946" s="1055"/>
      <c r="AE946" s="1055"/>
      <c r="AF946" s="1055"/>
      <c r="AG946" s="1055"/>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6">
        <v>20</v>
      </c>
      <c r="B947" s="1056">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5"/>
      <c r="AD947" s="1055"/>
      <c r="AE947" s="1055"/>
      <c r="AF947" s="1055"/>
      <c r="AG947" s="1055"/>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6">
        <v>21</v>
      </c>
      <c r="B948" s="1056">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5"/>
      <c r="AD948" s="1055"/>
      <c r="AE948" s="1055"/>
      <c r="AF948" s="1055"/>
      <c r="AG948" s="1055"/>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6">
        <v>22</v>
      </c>
      <c r="B949" s="1056">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5"/>
      <c r="AD949" s="1055"/>
      <c r="AE949" s="1055"/>
      <c r="AF949" s="1055"/>
      <c r="AG949" s="1055"/>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6">
        <v>23</v>
      </c>
      <c r="B950" s="1056">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5"/>
      <c r="AD950" s="1055"/>
      <c r="AE950" s="1055"/>
      <c r="AF950" s="1055"/>
      <c r="AG950" s="1055"/>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6">
        <v>24</v>
      </c>
      <c r="B951" s="1056">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5"/>
      <c r="AD951" s="1055"/>
      <c r="AE951" s="1055"/>
      <c r="AF951" s="1055"/>
      <c r="AG951" s="1055"/>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6">
        <v>25</v>
      </c>
      <c r="B952" s="1056">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5"/>
      <c r="AD952" s="1055"/>
      <c r="AE952" s="1055"/>
      <c r="AF952" s="1055"/>
      <c r="AG952" s="1055"/>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6">
        <v>26</v>
      </c>
      <c r="B953" s="1056">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5"/>
      <c r="AD953" s="1055"/>
      <c r="AE953" s="1055"/>
      <c r="AF953" s="1055"/>
      <c r="AG953" s="1055"/>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6">
        <v>27</v>
      </c>
      <c r="B954" s="1056">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5"/>
      <c r="AD954" s="1055"/>
      <c r="AE954" s="1055"/>
      <c r="AF954" s="1055"/>
      <c r="AG954" s="1055"/>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6">
        <v>28</v>
      </c>
      <c r="B955" s="1056">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5"/>
      <c r="AD955" s="1055"/>
      <c r="AE955" s="1055"/>
      <c r="AF955" s="1055"/>
      <c r="AG955" s="1055"/>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6">
        <v>29</v>
      </c>
      <c r="B956" s="1056">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5"/>
      <c r="AD956" s="1055"/>
      <c r="AE956" s="1055"/>
      <c r="AF956" s="1055"/>
      <c r="AG956" s="1055"/>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6">
        <v>30</v>
      </c>
      <c r="B957" s="1056">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5"/>
      <c r="AD957" s="1055"/>
      <c r="AE957" s="1055"/>
      <c r="AF957" s="1055"/>
      <c r="AG957" s="1055"/>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10"/>
      <c r="L960" s="110"/>
      <c r="M960" s="110"/>
      <c r="N960" s="110"/>
      <c r="O960" s="110"/>
      <c r="P960" s="338" t="s">
        <v>27</v>
      </c>
      <c r="Q960" s="338"/>
      <c r="R960" s="338"/>
      <c r="S960" s="338"/>
      <c r="T960" s="338"/>
      <c r="U960" s="338"/>
      <c r="V960" s="338"/>
      <c r="W960" s="338"/>
      <c r="X960" s="338"/>
      <c r="Y960" s="348" t="s">
        <v>350</v>
      </c>
      <c r="Z960" s="349"/>
      <c r="AA960" s="349"/>
      <c r="AB960" s="349"/>
      <c r="AC960" s="278" t="s">
        <v>335</v>
      </c>
      <c r="AD960" s="278"/>
      <c r="AE960" s="278"/>
      <c r="AF960" s="278"/>
      <c r="AG960" s="278"/>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5"/>
      <c r="AD961" s="1055"/>
      <c r="AE961" s="1055"/>
      <c r="AF961" s="1055"/>
      <c r="AG961" s="1055"/>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6">
        <v>2</v>
      </c>
      <c r="B962" s="1056">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5"/>
      <c r="AD962" s="1055"/>
      <c r="AE962" s="1055"/>
      <c r="AF962" s="1055"/>
      <c r="AG962" s="1055"/>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6">
        <v>3</v>
      </c>
      <c r="B963" s="1056">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5"/>
      <c r="AD963" s="1055"/>
      <c r="AE963" s="1055"/>
      <c r="AF963" s="1055"/>
      <c r="AG963" s="1055"/>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6">
        <v>4</v>
      </c>
      <c r="B964" s="1056">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5"/>
      <c r="AD964" s="1055"/>
      <c r="AE964" s="1055"/>
      <c r="AF964" s="1055"/>
      <c r="AG964" s="1055"/>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6">
        <v>5</v>
      </c>
      <c r="B965" s="1056">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5"/>
      <c r="AD965" s="1055"/>
      <c r="AE965" s="1055"/>
      <c r="AF965" s="1055"/>
      <c r="AG965" s="1055"/>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6">
        <v>6</v>
      </c>
      <c r="B966" s="1056">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5"/>
      <c r="AD966" s="1055"/>
      <c r="AE966" s="1055"/>
      <c r="AF966" s="1055"/>
      <c r="AG966" s="1055"/>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6">
        <v>7</v>
      </c>
      <c r="B967" s="1056">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5"/>
      <c r="AD967" s="1055"/>
      <c r="AE967" s="1055"/>
      <c r="AF967" s="1055"/>
      <c r="AG967" s="1055"/>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6">
        <v>8</v>
      </c>
      <c r="B968" s="1056">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5"/>
      <c r="AD968" s="1055"/>
      <c r="AE968" s="1055"/>
      <c r="AF968" s="1055"/>
      <c r="AG968" s="1055"/>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6">
        <v>9</v>
      </c>
      <c r="B969" s="1056">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5"/>
      <c r="AD969" s="1055"/>
      <c r="AE969" s="1055"/>
      <c r="AF969" s="1055"/>
      <c r="AG969" s="1055"/>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6">
        <v>10</v>
      </c>
      <c r="B970" s="1056">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5"/>
      <c r="AD970" s="1055"/>
      <c r="AE970" s="1055"/>
      <c r="AF970" s="1055"/>
      <c r="AG970" s="1055"/>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6">
        <v>11</v>
      </c>
      <c r="B971" s="1056">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5"/>
      <c r="AD971" s="1055"/>
      <c r="AE971" s="1055"/>
      <c r="AF971" s="1055"/>
      <c r="AG971" s="1055"/>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6">
        <v>12</v>
      </c>
      <c r="B972" s="1056">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5"/>
      <c r="AD972" s="1055"/>
      <c r="AE972" s="1055"/>
      <c r="AF972" s="1055"/>
      <c r="AG972" s="1055"/>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6">
        <v>13</v>
      </c>
      <c r="B973" s="1056">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5"/>
      <c r="AD973" s="1055"/>
      <c r="AE973" s="1055"/>
      <c r="AF973" s="1055"/>
      <c r="AG973" s="1055"/>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6">
        <v>14</v>
      </c>
      <c r="B974" s="1056">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5"/>
      <c r="AD974" s="1055"/>
      <c r="AE974" s="1055"/>
      <c r="AF974" s="1055"/>
      <c r="AG974" s="1055"/>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6">
        <v>15</v>
      </c>
      <c r="B975" s="1056">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5"/>
      <c r="AD975" s="1055"/>
      <c r="AE975" s="1055"/>
      <c r="AF975" s="1055"/>
      <c r="AG975" s="1055"/>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6">
        <v>16</v>
      </c>
      <c r="B976" s="1056">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5"/>
      <c r="AD976" s="1055"/>
      <c r="AE976" s="1055"/>
      <c r="AF976" s="1055"/>
      <c r="AG976" s="1055"/>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6">
        <v>17</v>
      </c>
      <c r="B977" s="1056">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5"/>
      <c r="AD977" s="1055"/>
      <c r="AE977" s="1055"/>
      <c r="AF977" s="1055"/>
      <c r="AG977" s="1055"/>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6">
        <v>18</v>
      </c>
      <c r="B978" s="1056">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5"/>
      <c r="AD978" s="1055"/>
      <c r="AE978" s="1055"/>
      <c r="AF978" s="1055"/>
      <c r="AG978" s="1055"/>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6">
        <v>19</v>
      </c>
      <c r="B979" s="1056">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5"/>
      <c r="AD979" s="1055"/>
      <c r="AE979" s="1055"/>
      <c r="AF979" s="1055"/>
      <c r="AG979" s="1055"/>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6">
        <v>20</v>
      </c>
      <c r="B980" s="1056">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5"/>
      <c r="AD980" s="1055"/>
      <c r="AE980" s="1055"/>
      <c r="AF980" s="1055"/>
      <c r="AG980" s="1055"/>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6">
        <v>21</v>
      </c>
      <c r="B981" s="1056">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5"/>
      <c r="AD981" s="1055"/>
      <c r="AE981" s="1055"/>
      <c r="AF981" s="1055"/>
      <c r="AG981" s="1055"/>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6">
        <v>22</v>
      </c>
      <c r="B982" s="1056">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5"/>
      <c r="AD982" s="1055"/>
      <c r="AE982" s="1055"/>
      <c r="AF982" s="1055"/>
      <c r="AG982" s="1055"/>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6">
        <v>23</v>
      </c>
      <c r="B983" s="1056">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5"/>
      <c r="AD983" s="1055"/>
      <c r="AE983" s="1055"/>
      <c r="AF983" s="1055"/>
      <c r="AG983" s="1055"/>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6">
        <v>24</v>
      </c>
      <c r="B984" s="1056">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5"/>
      <c r="AD984" s="1055"/>
      <c r="AE984" s="1055"/>
      <c r="AF984" s="1055"/>
      <c r="AG984" s="1055"/>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6">
        <v>25</v>
      </c>
      <c r="B985" s="1056">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5"/>
      <c r="AD985" s="1055"/>
      <c r="AE985" s="1055"/>
      <c r="AF985" s="1055"/>
      <c r="AG985" s="1055"/>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6">
        <v>26</v>
      </c>
      <c r="B986" s="1056">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5"/>
      <c r="AD986" s="1055"/>
      <c r="AE986" s="1055"/>
      <c r="AF986" s="1055"/>
      <c r="AG986" s="1055"/>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6">
        <v>27</v>
      </c>
      <c r="B987" s="1056">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5"/>
      <c r="AD987" s="1055"/>
      <c r="AE987" s="1055"/>
      <c r="AF987" s="1055"/>
      <c r="AG987" s="1055"/>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6">
        <v>28</v>
      </c>
      <c r="B988" s="1056">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5"/>
      <c r="AD988" s="1055"/>
      <c r="AE988" s="1055"/>
      <c r="AF988" s="1055"/>
      <c r="AG988" s="1055"/>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6">
        <v>29</v>
      </c>
      <c r="B989" s="1056">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5"/>
      <c r="AD989" s="1055"/>
      <c r="AE989" s="1055"/>
      <c r="AF989" s="1055"/>
      <c r="AG989" s="1055"/>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6">
        <v>30</v>
      </c>
      <c r="B990" s="1056">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5"/>
      <c r="AD990" s="1055"/>
      <c r="AE990" s="1055"/>
      <c r="AF990" s="1055"/>
      <c r="AG990" s="1055"/>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10"/>
      <c r="L993" s="110"/>
      <c r="M993" s="110"/>
      <c r="N993" s="110"/>
      <c r="O993" s="110"/>
      <c r="P993" s="338" t="s">
        <v>27</v>
      </c>
      <c r="Q993" s="338"/>
      <c r="R993" s="338"/>
      <c r="S993" s="338"/>
      <c r="T993" s="338"/>
      <c r="U993" s="338"/>
      <c r="V993" s="338"/>
      <c r="W993" s="338"/>
      <c r="X993" s="338"/>
      <c r="Y993" s="348" t="s">
        <v>350</v>
      </c>
      <c r="Z993" s="349"/>
      <c r="AA993" s="349"/>
      <c r="AB993" s="349"/>
      <c r="AC993" s="278" t="s">
        <v>335</v>
      </c>
      <c r="AD993" s="278"/>
      <c r="AE993" s="278"/>
      <c r="AF993" s="278"/>
      <c r="AG993" s="278"/>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5"/>
      <c r="AD994" s="1055"/>
      <c r="AE994" s="1055"/>
      <c r="AF994" s="1055"/>
      <c r="AG994" s="1055"/>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6">
        <v>2</v>
      </c>
      <c r="B995" s="1056">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5"/>
      <c r="AD995" s="1055"/>
      <c r="AE995" s="1055"/>
      <c r="AF995" s="1055"/>
      <c r="AG995" s="1055"/>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6">
        <v>3</v>
      </c>
      <c r="B996" s="1056">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5"/>
      <c r="AD996" s="1055"/>
      <c r="AE996" s="1055"/>
      <c r="AF996" s="1055"/>
      <c r="AG996" s="1055"/>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6">
        <v>4</v>
      </c>
      <c r="B997" s="1056">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5"/>
      <c r="AD997" s="1055"/>
      <c r="AE997" s="1055"/>
      <c r="AF997" s="1055"/>
      <c r="AG997" s="1055"/>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6">
        <v>5</v>
      </c>
      <c r="B998" s="1056">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5"/>
      <c r="AD998" s="1055"/>
      <c r="AE998" s="1055"/>
      <c r="AF998" s="1055"/>
      <c r="AG998" s="1055"/>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6">
        <v>6</v>
      </c>
      <c r="B999" s="1056">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5"/>
      <c r="AD999" s="1055"/>
      <c r="AE999" s="1055"/>
      <c r="AF999" s="1055"/>
      <c r="AG999" s="1055"/>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6">
        <v>7</v>
      </c>
      <c r="B1000" s="1056">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5"/>
      <c r="AD1000" s="1055"/>
      <c r="AE1000" s="1055"/>
      <c r="AF1000" s="1055"/>
      <c r="AG1000" s="1055"/>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6">
        <v>8</v>
      </c>
      <c r="B1001" s="1056">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5"/>
      <c r="AD1001" s="1055"/>
      <c r="AE1001" s="1055"/>
      <c r="AF1001" s="1055"/>
      <c r="AG1001" s="1055"/>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6">
        <v>9</v>
      </c>
      <c r="B1002" s="1056">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5"/>
      <c r="AD1002" s="1055"/>
      <c r="AE1002" s="1055"/>
      <c r="AF1002" s="1055"/>
      <c r="AG1002" s="1055"/>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6">
        <v>10</v>
      </c>
      <c r="B1003" s="1056">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5"/>
      <c r="AD1003" s="1055"/>
      <c r="AE1003" s="1055"/>
      <c r="AF1003" s="1055"/>
      <c r="AG1003" s="1055"/>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6">
        <v>11</v>
      </c>
      <c r="B1004" s="1056">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5"/>
      <c r="AD1004" s="1055"/>
      <c r="AE1004" s="1055"/>
      <c r="AF1004" s="1055"/>
      <c r="AG1004" s="1055"/>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6">
        <v>12</v>
      </c>
      <c r="B1005" s="1056">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5"/>
      <c r="AD1005" s="1055"/>
      <c r="AE1005" s="1055"/>
      <c r="AF1005" s="1055"/>
      <c r="AG1005" s="1055"/>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6">
        <v>13</v>
      </c>
      <c r="B1006" s="1056">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5"/>
      <c r="AD1006" s="1055"/>
      <c r="AE1006" s="1055"/>
      <c r="AF1006" s="1055"/>
      <c r="AG1006" s="1055"/>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6">
        <v>14</v>
      </c>
      <c r="B1007" s="1056">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5"/>
      <c r="AD1007" s="1055"/>
      <c r="AE1007" s="1055"/>
      <c r="AF1007" s="1055"/>
      <c r="AG1007" s="1055"/>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6">
        <v>15</v>
      </c>
      <c r="B1008" s="1056">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5"/>
      <c r="AD1008" s="1055"/>
      <c r="AE1008" s="1055"/>
      <c r="AF1008" s="1055"/>
      <c r="AG1008" s="1055"/>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6">
        <v>16</v>
      </c>
      <c r="B1009" s="1056">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5"/>
      <c r="AD1009" s="1055"/>
      <c r="AE1009" s="1055"/>
      <c r="AF1009" s="1055"/>
      <c r="AG1009" s="1055"/>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6">
        <v>17</v>
      </c>
      <c r="B1010" s="1056">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5"/>
      <c r="AD1010" s="1055"/>
      <c r="AE1010" s="1055"/>
      <c r="AF1010" s="1055"/>
      <c r="AG1010" s="1055"/>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6">
        <v>18</v>
      </c>
      <c r="B1011" s="1056">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5"/>
      <c r="AD1011" s="1055"/>
      <c r="AE1011" s="1055"/>
      <c r="AF1011" s="1055"/>
      <c r="AG1011" s="1055"/>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6">
        <v>19</v>
      </c>
      <c r="B1012" s="1056">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5"/>
      <c r="AD1012" s="1055"/>
      <c r="AE1012" s="1055"/>
      <c r="AF1012" s="1055"/>
      <c r="AG1012" s="1055"/>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6">
        <v>20</v>
      </c>
      <c r="B1013" s="1056">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5"/>
      <c r="AD1013" s="1055"/>
      <c r="AE1013" s="1055"/>
      <c r="AF1013" s="1055"/>
      <c r="AG1013" s="1055"/>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6">
        <v>21</v>
      </c>
      <c r="B1014" s="1056">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5"/>
      <c r="AD1014" s="1055"/>
      <c r="AE1014" s="1055"/>
      <c r="AF1014" s="1055"/>
      <c r="AG1014" s="1055"/>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6">
        <v>22</v>
      </c>
      <c r="B1015" s="1056">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5"/>
      <c r="AD1015" s="1055"/>
      <c r="AE1015" s="1055"/>
      <c r="AF1015" s="1055"/>
      <c r="AG1015" s="1055"/>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6">
        <v>23</v>
      </c>
      <c r="B1016" s="1056">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5"/>
      <c r="AD1016" s="1055"/>
      <c r="AE1016" s="1055"/>
      <c r="AF1016" s="1055"/>
      <c r="AG1016" s="1055"/>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6">
        <v>24</v>
      </c>
      <c r="B1017" s="1056">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5"/>
      <c r="AD1017" s="1055"/>
      <c r="AE1017" s="1055"/>
      <c r="AF1017" s="1055"/>
      <c r="AG1017" s="1055"/>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6">
        <v>25</v>
      </c>
      <c r="B1018" s="1056">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5"/>
      <c r="AD1018" s="1055"/>
      <c r="AE1018" s="1055"/>
      <c r="AF1018" s="1055"/>
      <c r="AG1018" s="1055"/>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6">
        <v>26</v>
      </c>
      <c r="B1019" s="1056">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5"/>
      <c r="AD1019" s="1055"/>
      <c r="AE1019" s="1055"/>
      <c r="AF1019" s="1055"/>
      <c r="AG1019" s="1055"/>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6">
        <v>27</v>
      </c>
      <c r="B1020" s="1056">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5"/>
      <c r="AD1020" s="1055"/>
      <c r="AE1020" s="1055"/>
      <c r="AF1020" s="1055"/>
      <c r="AG1020" s="1055"/>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6">
        <v>28</v>
      </c>
      <c r="B1021" s="1056">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5"/>
      <c r="AD1021" s="1055"/>
      <c r="AE1021" s="1055"/>
      <c r="AF1021" s="1055"/>
      <c r="AG1021" s="1055"/>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6">
        <v>29</v>
      </c>
      <c r="B1022" s="1056">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5"/>
      <c r="AD1022" s="1055"/>
      <c r="AE1022" s="1055"/>
      <c r="AF1022" s="1055"/>
      <c r="AG1022" s="1055"/>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6">
        <v>30</v>
      </c>
      <c r="B1023" s="1056">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5"/>
      <c r="AD1023" s="1055"/>
      <c r="AE1023" s="1055"/>
      <c r="AF1023" s="1055"/>
      <c r="AG1023" s="1055"/>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10"/>
      <c r="L1026" s="110"/>
      <c r="M1026" s="110"/>
      <c r="N1026" s="110"/>
      <c r="O1026" s="110"/>
      <c r="P1026" s="338" t="s">
        <v>27</v>
      </c>
      <c r="Q1026" s="338"/>
      <c r="R1026" s="338"/>
      <c r="S1026" s="338"/>
      <c r="T1026" s="338"/>
      <c r="U1026" s="338"/>
      <c r="V1026" s="338"/>
      <c r="W1026" s="338"/>
      <c r="X1026" s="338"/>
      <c r="Y1026" s="348" t="s">
        <v>350</v>
      </c>
      <c r="Z1026" s="349"/>
      <c r="AA1026" s="349"/>
      <c r="AB1026" s="349"/>
      <c r="AC1026" s="278" t="s">
        <v>335</v>
      </c>
      <c r="AD1026" s="278"/>
      <c r="AE1026" s="278"/>
      <c r="AF1026" s="278"/>
      <c r="AG1026" s="278"/>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5"/>
      <c r="AD1027" s="1055"/>
      <c r="AE1027" s="1055"/>
      <c r="AF1027" s="1055"/>
      <c r="AG1027" s="1055"/>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6">
        <v>2</v>
      </c>
      <c r="B1028" s="1056">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5"/>
      <c r="AD1028" s="1055"/>
      <c r="AE1028" s="1055"/>
      <c r="AF1028" s="1055"/>
      <c r="AG1028" s="1055"/>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6">
        <v>3</v>
      </c>
      <c r="B1029" s="1056">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5"/>
      <c r="AD1029" s="1055"/>
      <c r="AE1029" s="1055"/>
      <c r="AF1029" s="1055"/>
      <c r="AG1029" s="1055"/>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6">
        <v>4</v>
      </c>
      <c r="B1030" s="1056">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5"/>
      <c r="AD1030" s="1055"/>
      <c r="AE1030" s="1055"/>
      <c r="AF1030" s="1055"/>
      <c r="AG1030" s="1055"/>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6">
        <v>5</v>
      </c>
      <c r="B1031" s="1056">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5"/>
      <c r="AD1031" s="1055"/>
      <c r="AE1031" s="1055"/>
      <c r="AF1031" s="1055"/>
      <c r="AG1031" s="1055"/>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6">
        <v>6</v>
      </c>
      <c r="B1032" s="1056">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5"/>
      <c r="AD1032" s="1055"/>
      <c r="AE1032" s="1055"/>
      <c r="AF1032" s="1055"/>
      <c r="AG1032" s="1055"/>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6">
        <v>7</v>
      </c>
      <c r="B1033" s="1056">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5"/>
      <c r="AD1033" s="1055"/>
      <c r="AE1033" s="1055"/>
      <c r="AF1033" s="1055"/>
      <c r="AG1033" s="1055"/>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6">
        <v>8</v>
      </c>
      <c r="B1034" s="1056">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5"/>
      <c r="AD1034" s="1055"/>
      <c r="AE1034" s="1055"/>
      <c r="AF1034" s="1055"/>
      <c r="AG1034" s="1055"/>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6">
        <v>9</v>
      </c>
      <c r="B1035" s="1056">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5"/>
      <c r="AD1035" s="1055"/>
      <c r="AE1035" s="1055"/>
      <c r="AF1035" s="1055"/>
      <c r="AG1035" s="1055"/>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6">
        <v>10</v>
      </c>
      <c r="B1036" s="1056">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5"/>
      <c r="AD1036" s="1055"/>
      <c r="AE1036" s="1055"/>
      <c r="AF1036" s="1055"/>
      <c r="AG1036" s="1055"/>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6">
        <v>11</v>
      </c>
      <c r="B1037" s="1056">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5"/>
      <c r="AD1037" s="1055"/>
      <c r="AE1037" s="1055"/>
      <c r="AF1037" s="1055"/>
      <c r="AG1037" s="1055"/>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6">
        <v>12</v>
      </c>
      <c r="B1038" s="1056">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5"/>
      <c r="AD1038" s="1055"/>
      <c r="AE1038" s="1055"/>
      <c r="AF1038" s="1055"/>
      <c r="AG1038" s="1055"/>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6">
        <v>13</v>
      </c>
      <c r="B1039" s="1056">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5"/>
      <c r="AD1039" s="1055"/>
      <c r="AE1039" s="1055"/>
      <c r="AF1039" s="1055"/>
      <c r="AG1039" s="1055"/>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6">
        <v>14</v>
      </c>
      <c r="B1040" s="1056">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5"/>
      <c r="AD1040" s="1055"/>
      <c r="AE1040" s="1055"/>
      <c r="AF1040" s="1055"/>
      <c r="AG1040" s="1055"/>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6">
        <v>15</v>
      </c>
      <c r="B1041" s="1056">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5"/>
      <c r="AD1041" s="1055"/>
      <c r="AE1041" s="1055"/>
      <c r="AF1041" s="1055"/>
      <c r="AG1041" s="1055"/>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6">
        <v>16</v>
      </c>
      <c r="B1042" s="1056">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5"/>
      <c r="AD1042" s="1055"/>
      <c r="AE1042" s="1055"/>
      <c r="AF1042" s="1055"/>
      <c r="AG1042" s="1055"/>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6">
        <v>17</v>
      </c>
      <c r="B1043" s="1056">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5"/>
      <c r="AD1043" s="1055"/>
      <c r="AE1043" s="1055"/>
      <c r="AF1043" s="1055"/>
      <c r="AG1043" s="1055"/>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6">
        <v>18</v>
      </c>
      <c r="B1044" s="1056">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5"/>
      <c r="AD1044" s="1055"/>
      <c r="AE1044" s="1055"/>
      <c r="AF1044" s="1055"/>
      <c r="AG1044" s="1055"/>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6">
        <v>19</v>
      </c>
      <c r="B1045" s="1056">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5"/>
      <c r="AD1045" s="1055"/>
      <c r="AE1045" s="1055"/>
      <c r="AF1045" s="1055"/>
      <c r="AG1045" s="1055"/>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6">
        <v>20</v>
      </c>
      <c r="B1046" s="1056">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5"/>
      <c r="AD1046" s="1055"/>
      <c r="AE1046" s="1055"/>
      <c r="AF1046" s="1055"/>
      <c r="AG1046" s="1055"/>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6">
        <v>21</v>
      </c>
      <c r="B1047" s="1056">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5"/>
      <c r="AD1047" s="1055"/>
      <c r="AE1047" s="1055"/>
      <c r="AF1047" s="1055"/>
      <c r="AG1047" s="1055"/>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6">
        <v>22</v>
      </c>
      <c r="B1048" s="1056">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5"/>
      <c r="AD1048" s="1055"/>
      <c r="AE1048" s="1055"/>
      <c r="AF1048" s="1055"/>
      <c r="AG1048" s="1055"/>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6">
        <v>23</v>
      </c>
      <c r="B1049" s="1056">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5"/>
      <c r="AD1049" s="1055"/>
      <c r="AE1049" s="1055"/>
      <c r="AF1049" s="1055"/>
      <c r="AG1049" s="1055"/>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6">
        <v>24</v>
      </c>
      <c r="B1050" s="1056">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5"/>
      <c r="AD1050" s="1055"/>
      <c r="AE1050" s="1055"/>
      <c r="AF1050" s="1055"/>
      <c r="AG1050" s="1055"/>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6">
        <v>25</v>
      </c>
      <c r="B1051" s="1056">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5"/>
      <c r="AD1051" s="1055"/>
      <c r="AE1051" s="1055"/>
      <c r="AF1051" s="1055"/>
      <c r="AG1051" s="1055"/>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6">
        <v>26</v>
      </c>
      <c r="B1052" s="1056">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5"/>
      <c r="AD1052" s="1055"/>
      <c r="AE1052" s="1055"/>
      <c r="AF1052" s="1055"/>
      <c r="AG1052" s="1055"/>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6">
        <v>27</v>
      </c>
      <c r="B1053" s="1056">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5"/>
      <c r="AD1053" s="1055"/>
      <c r="AE1053" s="1055"/>
      <c r="AF1053" s="1055"/>
      <c r="AG1053" s="1055"/>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6">
        <v>28</v>
      </c>
      <c r="B1054" s="1056">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5"/>
      <c r="AD1054" s="1055"/>
      <c r="AE1054" s="1055"/>
      <c r="AF1054" s="1055"/>
      <c r="AG1054" s="1055"/>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6">
        <v>29</v>
      </c>
      <c r="B1055" s="1056">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5"/>
      <c r="AD1055" s="1055"/>
      <c r="AE1055" s="1055"/>
      <c r="AF1055" s="1055"/>
      <c r="AG1055" s="1055"/>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6">
        <v>30</v>
      </c>
      <c r="B1056" s="1056">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5"/>
      <c r="AD1056" s="1055"/>
      <c r="AE1056" s="1055"/>
      <c r="AF1056" s="1055"/>
      <c r="AG1056" s="1055"/>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10"/>
      <c r="L1059" s="110"/>
      <c r="M1059" s="110"/>
      <c r="N1059" s="110"/>
      <c r="O1059" s="110"/>
      <c r="P1059" s="338" t="s">
        <v>27</v>
      </c>
      <c r="Q1059" s="338"/>
      <c r="R1059" s="338"/>
      <c r="S1059" s="338"/>
      <c r="T1059" s="338"/>
      <c r="U1059" s="338"/>
      <c r="V1059" s="338"/>
      <c r="W1059" s="338"/>
      <c r="X1059" s="338"/>
      <c r="Y1059" s="348" t="s">
        <v>350</v>
      </c>
      <c r="Z1059" s="349"/>
      <c r="AA1059" s="349"/>
      <c r="AB1059" s="349"/>
      <c r="AC1059" s="278" t="s">
        <v>335</v>
      </c>
      <c r="AD1059" s="278"/>
      <c r="AE1059" s="278"/>
      <c r="AF1059" s="278"/>
      <c r="AG1059" s="278"/>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5"/>
      <c r="AD1060" s="1055"/>
      <c r="AE1060" s="1055"/>
      <c r="AF1060" s="1055"/>
      <c r="AG1060" s="1055"/>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6">
        <v>2</v>
      </c>
      <c r="B1061" s="1056">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5"/>
      <c r="AD1061" s="1055"/>
      <c r="AE1061" s="1055"/>
      <c r="AF1061" s="1055"/>
      <c r="AG1061" s="1055"/>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6">
        <v>3</v>
      </c>
      <c r="B1062" s="1056">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5"/>
      <c r="AD1062" s="1055"/>
      <c r="AE1062" s="1055"/>
      <c r="AF1062" s="1055"/>
      <c r="AG1062" s="1055"/>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6">
        <v>4</v>
      </c>
      <c r="B1063" s="1056">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5"/>
      <c r="AD1063" s="1055"/>
      <c r="AE1063" s="1055"/>
      <c r="AF1063" s="1055"/>
      <c r="AG1063" s="1055"/>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6">
        <v>5</v>
      </c>
      <c r="B1064" s="1056">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5"/>
      <c r="AD1064" s="1055"/>
      <c r="AE1064" s="1055"/>
      <c r="AF1064" s="1055"/>
      <c r="AG1064" s="1055"/>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6">
        <v>6</v>
      </c>
      <c r="B1065" s="1056">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5"/>
      <c r="AD1065" s="1055"/>
      <c r="AE1065" s="1055"/>
      <c r="AF1065" s="1055"/>
      <c r="AG1065" s="1055"/>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6">
        <v>7</v>
      </c>
      <c r="B1066" s="1056">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5"/>
      <c r="AD1066" s="1055"/>
      <c r="AE1066" s="1055"/>
      <c r="AF1066" s="1055"/>
      <c r="AG1066" s="1055"/>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6">
        <v>8</v>
      </c>
      <c r="B1067" s="1056">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5"/>
      <c r="AD1067" s="1055"/>
      <c r="AE1067" s="1055"/>
      <c r="AF1067" s="1055"/>
      <c r="AG1067" s="1055"/>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6">
        <v>9</v>
      </c>
      <c r="B1068" s="1056">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5"/>
      <c r="AD1068" s="1055"/>
      <c r="AE1068" s="1055"/>
      <c r="AF1068" s="1055"/>
      <c r="AG1068" s="1055"/>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6">
        <v>10</v>
      </c>
      <c r="B1069" s="1056">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5"/>
      <c r="AD1069" s="1055"/>
      <c r="AE1069" s="1055"/>
      <c r="AF1069" s="1055"/>
      <c r="AG1069" s="1055"/>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6">
        <v>11</v>
      </c>
      <c r="B1070" s="1056">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5"/>
      <c r="AD1070" s="1055"/>
      <c r="AE1070" s="1055"/>
      <c r="AF1070" s="1055"/>
      <c r="AG1070" s="1055"/>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6">
        <v>12</v>
      </c>
      <c r="B1071" s="1056">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5"/>
      <c r="AD1071" s="1055"/>
      <c r="AE1071" s="1055"/>
      <c r="AF1071" s="1055"/>
      <c r="AG1071" s="1055"/>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6">
        <v>13</v>
      </c>
      <c r="B1072" s="1056">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5"/>
      <c r="AD1072" s="1055"/>
      <c r="AE1072" s="1055"/>
      <c r="AF1072" s="1055"/>
      <c r="AG1072" s="1055"/>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6">
        <v>14</v>
      </c>
      <c r="B1073" s="1056">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5"/>
      <c r="AD1073" s="1055"/>
      <c r="AE1073" s="1055"/>
      <c r="AF1073" s="1055"/>
      <c r="AG1073" s="1055"/>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6">
        <v>15</v>
      </c>
      <c r="B1074" s="1056">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5"/>
      <c r="AD1074" s="1055"/>
      <c r="AE1074" s="1055"/>
      <c r="AF1074" s="1055"/>
      <c r="AG1074" s="1055"/>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6">
        <v>16</v>
      </c>
      <c r="B1075" s="1056">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5"/>
      <c r="AD1075" s="1055"/>
      <c r="AE1075" s="1055"/>
      <c r="AF1075" s="1055"/>
      <c r="AG1075" s="1055"/>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6">
        <v>17</v>
      </c>
      <c r="B1076" s="1056">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5"/>
      <c r="AD1076" s="1055"/>
      <c r="AE1076" s="1055"/>
      <c r="AF1076" s="1055"/>
      <c r="AG1076" s="1055"/>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6">
        <v>18</v>
      </c>
      <c r="B1077" s="1056">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5"/>
      <c r="AD1077" s="1055"/>
      <c r="AE1077" s="1055"/>
      <c r="AF1077" s="1055"/>
      <c r="AG1077" s="1055"/>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6">
        <v>19</v>
      </c>
      <c r="B1078" s="1056">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5"/>
      <c r="AD1078" s="1055"/>
      <c r="AE1078" s="1055"/>
      <c r="AF1078" s="1055"/>
      <c r="AG1078" s="1055"/>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6">
        <v>20</v>
      </c>
      <c r="B1079" s="1056">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5"/>
      <c r="AD1079" s="1055"/>
      <c r="AE1079" s="1055"/>
      <c r="AF1079" s="1055"/>
      <c r="AG1079" s="1055"/>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6">
        <v>21</v>
      </c>
      <c r="B1080" s="1056">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5"/>
      <c r="AD1080" s="1055"/>
      <c r="AE1080" s="1055"/>
      <c r="AF1080" s="1055"/>
      <c r="AG1080" s="1055"/>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6">
        <v>22</v>
      </c>
      <c r="B1081" s="1056">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5"/>
      <c r="AD1081" s="1055"/>
      <c r="AE1081" s="1055"/>
      <c r="AF1081" s="1055"/>
      <c r="AG1081" s="1055"/>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6">
        <v>23</v>
      </c>
      <c r="B1082" s="1056">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5"/>
      <c r="AD1082" s="1055"/>
      <c r="AE1082" s="1055"/>
      <c r="AF1082" s="1055"/>
      <c r="AG1082" s="1055"/>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6">
        <v>24</v>
      </c>
      <c r="B1083" s="1056">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5"/>
      <c r="AD1083" s="1055"/>
      <c r="AE1083" s="1055"/>
      <c r="AF1083" s="1055"/>
      <c r="AG1083" s="1055"/>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6">
        <v>25</v>
      </c>
      <c r="B1084" s="1056">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5"/>
      <c r="AD1084" s="1055"/>
      <c r="AE1084" s="1055"/>
      <c r="AF1084" s="1055"/>
      <c r="AG1084" s="1055"/>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6">
        <v>26</v>
      </c>
      <c r="B1085" s="1056">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5"/>
      <c r="AD1085" s="1055"/>
      <c r="AE1085" s="1055"/>
      <c r="AF1085" s="1055"/>
      <c r="AG1085" s="1055"/>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6">
        <v>27</v>
      </c>
      <c r="B1086" s="1056">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5"/>
      <c r="AD1086" s="1055"/>
      <c r="AE1086" s="1055"/>
      <c r="AF1086" s="1055"/>
      <c r="AG1086" s="1055"/>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6">
        <v>28</v>
      </c>
      <c r="B1087" s="1056">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5"/>
      <c r="AD1087" s="1055"/>
      <c r="AE1087" s="1055"/>
      <c r="AF1087" s="1055"/>
      <c r="AG1087" s="1055"/>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6">
        <v>29</v>
      </c>
      <c r="B1088" s="1056">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5"/>
      <c r="AD1088" s="1055"/>
      <c r="AE1088" s="1055"/>
      <c r="AF1088" s="1055"/>
      <c r="AG1088" s="1055"/>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6">
        <v>30</v>
      </c>
      <c r="B1089" s="1056">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5"/>
      <c r="AD1089" s="1055"/>
      <c r="AE1089" s="1055"/>
      <c r="AF1089" s="1055"/>
      <c r="AG1089" s="1055"/>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10"/>
      <c r="L1092" s="110"/>
      <c r="M1092" s="110"/>
      <c r="N1092" s="110"/>
      <c r="O1092" s="110"/>
      <c r="P1092" s="338" t="s">
        <v>27</v>
      </c>
      <c r="Q1092" s="338"/>
      <c r="R1092" s="338"/>
      <c r="S1092" s="338"/>
      <c r="T1092" s="338"/>
      <c r="U1092" s="338"/>
      <c r="V1092" s="338"/>
      <c r="W1092" s="338"/>
      <c r="X1092" s="338"/>
      <c r="Y1092" s="348" t="s">
        <v>350</v>
      </c>
      <c r="Z1092" s="349"/>
      <c r="AA1092" s="349"/>
      <c r="AB1092" s="349"/>
      <c r="AC1092" s="278" t="s">
        <v>335</v>
      </c>
      <c r="AD1092" s="278"/>
      <c r="AE1092" s="278"/>
      <c r="AF1092" s="278"/>
      <c r="AG1092" s="278"/>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5"/>
      <c r="AD1093" s="1055"/>
      <c r="AE1093" s="1055"/>
      <c r="AF1093" s="1055"/>
      <c r="AG1093" s="1055"/>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6">
        <v>2</v>
      </c>
      <c r="B1094" s="1056">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5"/>
      <c r="AD1094" s="1055"/>
      <c r="AE1094" s="1055"/>
      <c r="AF1094" s="1055"/>
      <c r="AG1094" s="1055"/>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6">
        <v>3</v>
      </c>
      <c r="B1095" s="1056">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5"/>
      <c r="AD1095" s="1055"/>
      <c r="AE1095" s="1055"/>
      <c r="AF1095" s="1055"/>
      <c r="AG1095" s="1055"/>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6">
        <v>4</v>
      </c>
      <c r="B1096" s="1056">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5"/>
      <c r="AD1096" s="1055"/>
      <c r="AE1096" s="1055"/>
      <c r="AF1096" s="1055"/>
      <c r="AG1096" s="1055"/>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6">
        <v>5</v>
      </c>
      <c r="B1097" s="1056">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5"/>
      <c r="AD1097" s="1055"/>
      <c r="AE1097" s="1055"/>
      <c r="AF1097" s="1055"/>
      <c r="AG1097" s="1055"/>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6">
        <v>6</v>
      </c>
      <c r="B1098" s="1056">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5"/>
      <c r="AD1098" s="1055"/>
      <c r="AE1098" s="1055"/>
      <c r="AF1098" s="1055"/>
      <c r="AG1098" s="1055"/>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6">
        <v>7</v>
      </c>
      <c r="B1099" s="1056">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5"/>
      <c r="AD1099" s="1055"/>
      <c r="AE1099" s="1055"/>
      <c r="AF1099" s="1055"/>
      <c r="AG1099" s="1055"/>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6">
        <v>8</v>
      </c>
      <c r="B1100" s="1056">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5"/>
      <c r="AD1100" s="1055"/>
      <c r="AE1100" s="1055"/>
      <c r="AF1100" s="1055"/>
      <c r="AG1100" s="1055"/>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6">
        <v>9</v>
      </c>
      <c r="B1101" s="1056">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5"/>
      <c r="AD1101" s="1055"/>
      <c r="AE1101" s="1055"/>
      <c r="AF1101" s="1055"/>
      <c r="AG1101" s="1055"/>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6">
        <v>10</v>
      </c>
      <c r="B1102" s="1056">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5"/>
      <c r="AD1102" s="1055"/>
      <c r="AE1102" s="1055"/>
      <c r="AF1102" s="1055"/>
      <c r="AG1102" s="1055"/>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6">
        <v>11</v>
      </c>
      <c r="B1103" s="1056">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5"/>
      <c r="AD1103" s="1055"/>
      <c r="AE1103" s="1055"/>
      <c r="AF1103" s="1055"/>
      <c r="AG1103" s="1055"/>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6">
        <v>12</v>
      </c>
      <c r="B1104" s="1056">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5"/>
      <c r="AD1104" s="1055"/>
      <c r="AE1104" s="1055"/>
      <c r="AF1104" s="1055"/>
      <c r="AG1104" s="1055"/>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6">
        <v>13</v>
      </c>
      <c r="B1105" s="1056">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5"/>
      <c r="AD1105" s="1055"/>
      <c r="AE1105" s="1055"/>
      <c r="AF1105" s="1055"/>
      <c r="AG1105" s="1055"/>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6">
        <v>14</v>
      </c>
      <c r="B1106" s="1056">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5"/>
      <c r="AD1106" s="1055"/>
      <c r="AE1106" s="1055"/>
      <c r="AF1106" s="1055"/>
      <c r="AG1106" s="1055"/>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6">
        <v>15</v>
      </c>
      <c r="B1107" s="1056">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5"/>
      <c r="AD1107" s="1055"/>
      <c r="AE1107" s="1055"/>
      <c r="AF1107" s="1055"/>
      <c r="AG1107" s="1055"/>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6">
        <v>16</v>
      </c>
      <c r="B1108" s="1056">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5"/>
      <c r="AD1108" s="1055"/>
      <c r="AE1108" s="1055"/>
      <c r="AF1108" s="1055"/>
      <c r="AG1108" s="1055"/>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6">
        <v>17</v>
      </c>
      <c r="B1109" s="1056">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5"/>
      <c r="AD1109" s="1055"/>
      <c r="AE1109" s="1055"/>
      <c r="AF1109" s="1055"/>
      <c r="AG1109" s="1055"/>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6">
        <v>18</v>
      </c>
      <c r="B1110" s="1056">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5"/>
      <c r="AD1110" s="1055"/>
      <c r="AE1110" s="1055"/>
      <c r="AF1110" s="1055"/>
      <c r="AG1110" s="1055"/>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6">
        <v>19</v>
      </c>
      <c r="B1111" s="1056">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5"/>
      <c r="AD1111" s="1055"/>
      <c r="AE1111" s="1055"/>
      <c r="AF1111" s="1055"/>
      <c r="AG1111" s="1055"/>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6">
        <v>20</v>
      </c>
      <c r="B1112" s="1056">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5"/>
      <c r="AD1112" s="1055"/>
      <c r="AE1112" s="1055"/>
      <c r="AF1112" s="1055"/>
      <c r="AG1112" s="1055"/>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6">
        <v>21</v>
      </c>
      <c r="B1113" s="1056">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5"/>
      <c r="AD1113" s="1055"/>
      <c r="AE1113" s="1055"/>
      <c r="AF1113" s="1055"/>
      <c r="AG1113" s="1055"/>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6">
        <v>22</v>
      </c>
      <c r="B1114" s="1056">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5"/>
      <c r="AD1114" s="1055"/>
      <c r="AE1114" s="1055"/>
      <c r="AF1114" s="1055"/>
      <c r="AG1114" s="1055"/>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6">
        <v>23</v>
      </c>
      <c r="B1115" s="1056">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5"/>
      <c r="AD1115" s="1055"/>
      <c r="AE1115" s="1055"/>
      <c r="AF1115" s="1055"/>
      <c r="AG1115" s="1055"/>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6">
        <v>24</v>
      </c>
      <c r="B1116" s="1056">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5"/>
      <c r="AD1116" s="1055"/>
      <c r="AE1116" s="1055"/>
      <c r="AF1116" s="1055"/>
      <c r="AG1116" s="1055"/>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6">
        <v>25</v>
      </c>
      <c r="B1117" s="1056">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5"/>
      <c r="AD1117" s="1055"/>
      <c r="AE1117" s="1055"/>
      <c r="AF1117" s="1055"/>
      <c r="AG1117" s="1055"/>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6">
        <v>26</v>
      </c>
      <c r="B1118" s="1056">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5"/>
      <c r="AD1118" s="1055"/>
      <c r="AE1118" s="1055"/>
      <c r="AF1118" s="1055"/>
      <c r="AG1118" s="1055"/>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6">
        <v>27</v>
      </c>
      <c r="B1119" s="1056">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5"/>
      <c r="AD1119" s="1055"/>
      <c r="AE1119" s="1055"/>
      <c r="AF1119" s="1055"/>
      <c r="AG1119" s="1055"/>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6">
        <v>28</v>
      </c>
      <c r="B1120" s="1056">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5"/>
      <c r="AD1120" s="1055"/>
      <c r="AE1120" s="1055"/>
      <c r="AF1120" s="1055"/>
      <c r="AG1120" s="1055"/>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6">
        <v>29</v>
      </c>
      <c r="B1121" s="1056">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5"/>
      <c r="AD1121" s="1055"/>
      <c r="AE1121" s="1055"/>
      <c r="AF1121" s="1055"/>
      <c r="AG1121" s="1055"/>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6">
        <v>30</v>
      </c>
      <c r="B1122" s="1056">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5"/>
      <c r="AD1122" s="1055"/>
      <c r="AE1122" s="1055"/>
      <c r="AF1122" s="1055"/>
      <c r="AG1122" s="1055"/>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10"/>
      <c r="L1125" s="110"/>
      <c r="M1125" s="110"/>
      <c r="N1125" s="110"/>
      <c r="O1125" s="110"/>
      <c r="P1125" s="338" t="s">
        <v>27</v>
      </c>
      <c r="Q1125" s="338"/>
      <c r="R1125" s="338"/>
      <c r="S1125" s="338"/>
      <c r="T1125" s="338"/>
      <c r="U1125" s="338"/>
      <c r="V1125" s="338"/>
      <c r="W1125" s="338"/>
      <c r="X1125" s="338"/>
      <c r="Y1125" s="348" t="s">
        <v>350</v>
      </c>
      <c r="Z1125" s="349"/>
      <c r="AA1125" s="349"/>
      <c r="AB1125" s="349"/>
      <c r="AC1125" s="278" t="s">
        <v>335</v>
      </c>
      <c r="AD1125" s="278"/>
      <c r="AE1125" s="278"/>
      <c r="AF1125" s="278"/>
      <c r="AG1125" s="278"/>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5"/>
      <c r="AD1126" s="1055"/>
      <c r="AE1126" s="1055"/>
      <c r="AF1126" s="1055"/>
      <c r="AG1126" s="1055"/>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6">
        <v>2</v>
      </c>
      <c r="B1127" s="1056">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5"/>
      <c r="AD1127" s="1055"/>
      <c r="AE1127" s="1055"/>
      <c r="AF1127" s="1055"/>
      <c r="AG1127" s="1055"/>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6">
        <v>3</v>
      </c>
      <c r="B1128" s="1056">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5"/>
      <c r="AD1128" s="1055"/>
      <c r="AE1128" s="1055"/>
      <c r="AF1128" s="1055"/>
      <c r="AG1128" s="1055"/>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6">
        <v>4</v>
      </c>
      <c r="B1129" s="1056">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5"/>
      <c r="AD1129" s="1055"/>
      <c r="AE1129" s="1055"/>
      <c r="AF1129" s="1055"/>
      <c r="AG1129" s="1055"/>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6">
        <v>5</v>
      </c>
      <c r="B1130" s="1056">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5"/>
      <c r="AD1130" s="1055"/>
      <c r="AE1130" s="1055"/>
      <c r="AF1130" s="1055"/>
      <c r="AG1130" s="1055"/>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6">
        <v>6</v>
      </c>
      <c r="B1131" s="1056">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5"/>
      <c r="AD1131" s="1055"/>
      <c r="AE1131" s="1055"/>
      <c r="AF1131" s="1055"/>
      <c r="AG1131" s="1055"/>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6">
        <v>7</v>
      </c>
      <c r="B1132" s="1056">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5"/>
      <c r="AD1132" s="1055"/>
      <c r="AE1132" s="1055"/>
      <c r="AF1132" s="1055"/>
      <c r="AG1132" s="1055"/>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6">
        <v>8</v>
      </c>
      <c r="B1133" s="1056">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5"/>
      <c r="AD1133" s="1055"/>
      <c r="AE1133" s="1055"/>
      <c r="AF1133" s="1055"/>
      <c r="AG1133" s="1055"/>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6">
        <v>9</v>
      </c>
      <c r="B1134" s="1056">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5"/>
      <c r="AD1134" s="1055"/>
      <c r="AE1134" s="1055"/>
      <c r="AF1134" s="1055"/>
      <c r="AG1134" s="1055"/>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6">
        <v>10</v>
      </c>
      <c r="B1135" s="1056">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5"/>
      <c r="AD1135" s="1055"/>
      <c r="AE1135" s="1055"/>
      <c r="AF1135" s="1055"/>
      <c r="AG1135" s="1055"/>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6">
        <v>11</v>
      </c>
      <c r="B1136" s="1056">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5"/>
      <c r="AD1136" s="1055"/>
      <c r="AE1136" s="1055"/>
      <c r="AF1136" s="1055"/>
      <c r="AG1136" s="1055"/>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6">
        <v>12</v>
      </c>
      <c r="B1137" s="1056">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5"/>
      <c r="AD1137" s="1055"/>
      <c r="AE1137" s="1055"/>
      <c r="AF1137" s="1055"/>
      <c r="AG1137" s="1055"/>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6">
        <v>13</v>
      </c>
      <c r="B1138" s="1056">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5"/>
      <c r="AD1138" s="1055"/>
      <c r="AE1138" s="1055"/>
      <c r="AF1138" s="1055"/>
      <c r="AG1138" s="1055"/>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6">
        <v>14</v>
      </c>
      <c r="B1139" s="1056">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5"/>
      <c r="AD1139" s="1055"/>
      <c r="AE1139" s="1055"/>
      <c r="AF1139" s="1055"/>
      <c r="AG1139" s="1055"/>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6">
        <v>15</v>
      </c>
      <c r="B1140" s="1056">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5"/>
      <c r="AD1140" s="1055"/>
      <c r="AE1140" s="1055"/>
      <c r="AF1140" s="1055"/>
      <c r="AG1140" s="1055"/>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6">
        <v>16</v>
      </c>
      <c r="B1141" s="1056">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5"/>
      <c r="AD1141" s="1055"/>
      <c r="AE1141" s="1055"/>
      <c r="AF1141" s="1055"/>
      <c r="AG1141" s="1055"/>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6">
        <v>17</v>
      </c>
      <c r="B1142" s="1056">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5"/>
      <c r="AD1142" s="1055"/>
      <c r="AE1142" s="1055"/>
      <c r="AF1142" s="1055"/>
      <c r="AG1142" s="1055"/>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6">
        <v>18</v>
      </c>
      <c r="B1143" s="1056">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5"/>
      <c r="AD1143" s="1055"/>
      <c r="AE1143" s="1055"/>
      <c r="AF1143" s="1055"/>
      <c r="AG1143" s="1055"/>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6">
        <v>19</v>
      </c>
      <c r="B1144" s="1056">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5"/>
      <c r="AD1144" s="1055"/>
      <c r="AE1144" s="1055"/>
      <c r="AF1144" s="1055"/>
      <c r="AG1144" s="1055"/>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6">
        <v>20</v>
      </c>
      <c r="B1145" s="1056">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5"/>
      <c r="AD1145" s="1055"/>
      <c r="AE1145" s="1055"/>
      <c r="AF1145" s="1055"/>
      <c r="AG1145" s="1055"/>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6">
        <v>21</v>
      </c>
      <c r="B1146" s="1056">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5"/>
      <c r="AD1146" s="1055"/>
      <c r="AE1146" s="1055"/>
      <c r="AF1146" s="1055"/>
      <c r="AG1146" s="1055"/>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6">
        <v>22</v>
      </c>
      <c r="B1147" s="1056">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5"/>
      <c r="AD1147" s="1055"/>
      <c r="AE1147" s="1055"/>
      <c r="AF1147" s="1055"/>
      <c r="AG1147" s="1055"/>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6">
        <v>23</v>
      </c>
      <c r="B1148" s="1056">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5"/>
      <c r="AD1148" s="1055"/>
      <c r="AE1148" s="1055"/>
      <c r="AF1148" s="1055"/>
      <c r="AG1148" s="1055"/>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6">
        <v>24</v>
      </c>
      <c r="B1149" s="1056">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5"/>
      <c r="AD1149" s="1055"/>
      <c r="AE1149" s="1055"/>
      <c r="AF1149" s="1055"/>
      <c r="AG1149" s="1055"/>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6">
        <v>25</v>
      </c>
      <c r="B1150" s="1056">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5"/>
      <c r="AD1150" s="1055"/>
      <c r="AE1150" s="1055"/>
      <c r="AF1150" s="1055"/>
      <c r="AG1150" s="1055"/>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6">
        <v>26</v>
      </c>
      <c r="B1151" s="1056">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5"/>
      <c r="AD1151" s="1055"/>
      <c r="AE1151" s="1055"/>
      <c r="AF1151" s="1055"/>
      <c r="AG1151" s="1055"/>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6">
        <v>27</v>
      </c>
      <c r="B1152" s="1056">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5"/>
      <c r="AD1152" s="1055"/>
      <c r="AE1152" s="1055"/>
      <c r="AF1152" s="1055"/>
      <c r="AG1152" s="1055"/>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6">
        <v>28</v>
      </c>
      <c r="B1153" s="1056">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5"/>
      <c r="AD1153" s="1055"/>
      <c r="AE1153" s="1055"/>
      <c r="AF1153" s="1055"/>
      <c r="AG1153" s="1055"/>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6">
        <v>29</v>
      </c>
      <c r="B1154" s="1056">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5"/>
      <c r="AD1154" s="1055"/>
      <c r="AE1154" s="1055"/>
      <c r="AF1154" s="1055"/>
      <c r="AG1154" s="1055"/>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6">
        <v>30</v>
      </c>
      <c r="B1155" s="1056">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5"/>
      <c r="AD1155" s="1055"/>
      <c r="AE1155" s="1055"/>
      <c r="AF1155" s="1055"/>
      <c r="AG1155" s="1055"/>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10"/>
      <c r="L1158" s="110"/>
      <c r="M1158" s="110"/>
      <c r="N1158" s="110"/>
      <c r="O1158" s="110"/>
      <c r="P1158" s="338" t="s">
        <v>27</v>
      </c>
      <c r="Q1158" s="338"/>
      <c r="R1158" s="338"/>
      <c r="S1158" s="338"/>
      <c r="T1158" s="338"/>
      <c r="U1158" s="338"/>
      <c r="V1158" s="338"/>
      <c r="W1158" s="338"/>
      <c r="X1158" s="338"/>
      <c r="Y1158" s="348" t="s">
        <v>350</v>
      </c>
      <c r="Z1158" s="349"/>
      <c r="AA1158" s="349"/>
      <c r="AB1158" s="349"/>
      <c r="AC1158" s="278" t="s">
        <v>335</v>
      </c>
      <c r="AD1158" s="278"/>
      <c r="AE1158" s="278"/>
      <c r="AF1158" s="278"/>
      <c r="AG1158" s="278"/>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5"/>
      <c r="AD1159" s="1055"/>
      <c r="AE1159" s="1055"/>
      <c r="AF1159" s="1055"/>
      <c r="AG1159" s="1055"/>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6">
        <v>2</v>
      </c>
      <c r="B1160" s="1056">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5"/>
      <c r="AD1160" s="1055"/>
      <c r="AE1160" s="1055"/>
      <c r="AF1160" s="1055"/>
      <c r="AG1160" s="1055"/>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6">
        <v>3</v>
      </c>
      <c r="B1161" s="1056">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5"/>
      <c r="AD1161" s="1055"/>
      <c r="AE1161" s="1055"/>
      <c r="AF1161" s="1055"/>
      <c r="AG1161" s="1055"/>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6">
        <v>4</v>
      </c>
      <c r="B1162" s="1056">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5"/>
      <c r="AD1162" s="1055"/>
      <c r="AE1162" s="1055"/>
      <c r="AF1162" s="1055"/>
      <c r="AG1162" s="1055"/>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6">
        <v>5</v>
      </c>
      <c r="B1163" s="1056">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5"/>
      <c r="AD1163" s="1055"/>
      <c r="AE1163" s="1055"/>
      <c r="AF1163" s="1055"/>
      <c r="AG1163" s="1055"/>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6">
        <v>6</v>
      </c>
      <c r="B1164" s="1056">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5"/>
      <c r="AD1164" s="1055"/>
      <c r="AE1164" s="1055"/>
      <c r="AF1164" s="1055"/>
      <c r="AG1164" s="1055"/>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6">
        <v>7</v>
      </c>
      <c r="B1165" s="1056">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5"/>
      <c r="AD1165" s="1055"/>
      <c r="AE1165" s="1055"/>
      <c r="AF1165" s="1055"/>
      <c r="AG1165" s="1055"/>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6">
        <v>8</v>
      </c>
      <c r="B1166" s="1056">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5"/>
      <c r="AD1166" s="1055"/>
      <c r="AE1166" s="1055"/>
      <c r="AF1166" s="1055"/>
      <c r="AG1166" s="1055"/>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6">
        <v>9</v>
      </c>
      <c r="B1167" s="1056">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5"/>
      <c r="AD1167" s="1055"/>
      <c r="AE1167" s="1055"/>
      <c r="AF1167" s="1055"/>
      <c r="AG1167" s="1055"/>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6">
        <v>10</v>
      </c>
      <c r="B1168" s="1056">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5"/>
      <c r="AD1168" s="1055"/>
      <c r="AE1168" s="1055"/>
      <c r="AF1168" s="1055"/>
      <c r="AG1168" s="1055"/>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6">
        <v>11</v>
      </c>
      <c r="B1169" s="1056">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5"/>
      <c r="AD1169" s="1055"/>
      <c r="AE1169" s="1055"/>
      <c r="AF1169" s="1055"/>
      <c r="AG1169" s="1055"/>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6">
        <v>12</v>
      </c>
      <c r="B1170" s="1056">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5"/>
      <c r="AD1170" s="1055"/>
      <c r="AE1170" s="1055"/>
      <c r="AF1170" s="1055"/>
      <c r="AG1170" s="1055"/>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6">
        <v>13</v>
      </c>
      <c r="B1171" s="1056">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5"/>
      <c r="AD1171" s="1055"/>
      <c r="AE1171" s="1055"/>
      <c r="AF1171" s="1055"/>
      <c r="AG1171" s="1055"/>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6">
        <v>14</v>
      </c>
      <c r="B1172" s="1056">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5"/>
      <c r="AD1172" s="1055"/>
      <c r="AE1172" s="1055"/>
      <c r="AF1172" s="1055"/>
      <c r="AG1172" s="1055"/>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6">
        <v>15</v>
      </c>
      <c r="B1173" s="1056">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5"/>
      <c r="AD1173" s="1055"/>
      <c r="AE1173" s="1055"/>
      <c r="AF1173" s="1055"/>
      <c r="AG1173" s="1055"/>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6">
        <v>16</v>
      </c>
      <c r="B1174" s="1056">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5"/>
      <c r="AD1174" s="1055"/>
      <c r="AE1174" s="1055"/>
      <c r="AF1174" s="1055"/>
      <c r="AG1174" s="1055"/>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6">
        <v>17</v>
      </c>
      <c r="B1175" s="1056">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5"/>
      <c r="AD1175" s="1055"/>
      <c r="AE1175" s="1055"/>
      <c r="AF1175" s="1055"/>
      <c r="AG1175" s="1055"/>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6">
        <v>18</v>
      </c>
      <c r="B1176" s="1056">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5"/>
      <c r="AD1176" s="1055"/>
      <c r="AE1176" s="1055"/>
      <c r="AF1176" s="1055"/>
      <c r="AG1176" s="1055"/>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6">
        <v>19</v>
      </c>
      <c r="B1177" s="1056">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5"/>
      <c r="AD1177" s="1055"/>
      <c r="AE1177" s="1055"/>
      <c r="AF1177" s="1055"/>
      <c r="AG1177" s="1055"/>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6">
        <v>20</v>
      </c>
      <c r="B1178" s="1056">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5"/>
      <c r="AD1178" s="1055"/>
      <c r="AE1178" s="1055"/>
      <c r="AF1178" s="1055"/>
      <c r="AG1178" s="1055"/>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6">
        <v>21</v>
      </c>
      <c r="B1179" s="1056">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5"/>
      <c r="AD1179" s="1055"/>
      <c r="AE1179" s="1055"/>
      <c r="AF1179" s="1055"/>
      <c r="AG1179" s="1055"/>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6">
        <v>22</v>
      </c>
      <c r="B1180" s="1056">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5"/>
      <c r="AD1180" s="1055"/>
      <c r="AE1180" s="1055"/>
      <c r="AF1180" s="1055"/>
      <c r="AG1180" s="1055"/>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6">
        <v>23</v>
      </c>
      <c r="B1181" s="1056">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5"/>
      <c r="AD1181" s="1055"/>
      <c r="AE1181" s="1055"/>
      <c r="AF1181" s="1055"/>
      <c r="AG1181" s="1055"/>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6">
        <v>24</v>
      </c>
      <c r="B1182" s="1056">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5"/>
      <c r="AD1182" s="1055"/>
      <c r="AE1182" s="1055"/>
      <c r="AF1182" s="1055"/>
      <c r="AG1182" s="1055"/>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6">
        <v>25</v>
      </c>
      <c r="B1183" s="1056">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5"/>
      <c r="AD1183" s="1055"/>
      <c r="AE1183" s="1055"/>
      <c r="AF1183" s="1055"/>
      <c r="AG1183" s="1055"/>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6">
        <v>26</v>
      </c>
      <c r="B1184" s="1056">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5"/>
      <c r="AD1184" s="1055"/>
      <c r="AE1184" s="1055"/>
      <c r="AF1184" s="1055"/>
      <c r="AG1184" s="1055"/>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6">
        <v>27</v>
      </c>
      <c r="B1185" s="1056">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5"/>
      <c r="AD1185" s="1055"/>
      <c r="AE1185" s="1055"/>
      <c r="AF1185" s="1055"/>
      <c r="AG1185" s="1055"/>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6">
        <v>28</v>
      </c>
      <c r="B1186" s="1056">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5"/>
      <c r="AD1186" s="1055"/>
      <c r="AE1186" s="1055"/>
      <c r="AF1186" s="1055"/>
      <c r="AG1186" s="1055"/>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6">
        <v>29</v>
      </c>
      <c r="B1187" s="1056">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5"/>
      <c r="AD1187" s="1055"/>
      <c r="AE1187" s="1055"/>
      <c r="AF1187" s="1055"/>
      <c r="AG1187" s="1055"/>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6">
        <v>30</v>
      </c>
      <c r="B1188" s="1056">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5"/>
      <c r="AD1188" s="1055"/>
      <c r="AE1188" s="1055"/>
      <c r="AF1188" s="1055"/>
      <c r="AG1188" s="1055"/>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10"/>
      <c r="L1191" s="110"/>
      <c r="M1191" s="110"/>
      <c r="N1191" s="110"/>
      <c r="O1191" s="110"/>
      <c r="P1191" s="338" t="s">
        <v>27</v>
      </c>
      <c r="Q1191" s="338"/>
      <c r="R1191" s="338"/>
      <c r="S1191" s="338"/>
      <c r="T1191" s="338"/>
      <c r="U1191" s="338"/>
      <c r="V1191" s="338"/>
      <c r="W1191" s="338"/>
      <c r="X1191" s="338"/>
      <c r="Y1191" s="348" t="s">
        <v>350</v>
      </c>
      <c r="Z1191" s="349"/>
      <c r="AA1191" s="349"/>
      <c r="AB1191" s="349"/>
      <c r="AC1191" s="278" t="s">
        <v>335</v>
      </c>
      <c r="AD1191" s="278"/>
      <c r="AE1191" s="278"/>
      <c r="AF1191" s="278"/>
      <c r="AG1191" s="278"/>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5"/>
      <c r="AD1192" s="1055"/>
      <c r="AE1192" s="1055"/>
      <c r="AF1192" s="1055"/>
      <c r="AG1192" s="1055"/>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6">
        <v>2</v>
      </c>
      <c r="B1193" s="1056">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5"/>
      <c r="AD1193" s="1055"/>
      <c r="AE1193" s="1055"/>
      <c r="AF1193" s="1055"/>
      <c r="AG1193" s="1055"/>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6">
        <v>3</v>
      </c>
      <c r="B1194" s="1056">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5"/>
      <c r="AD1194" s="1055"/>
      <c r="AE1194" s="1055"/>
      <c r="AF1194" s="1055"/>
      <c r="AG1194" s="1055"/>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6">
        <v>4</v>
      </c>
      <c r="B1195" s="1056">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5"/>
      <c r="AD1195" s="1055"/>
      <c r="AE1195" s="1055"/>
      <c r="AF1195" s="1055"/>
      <c r="AG1195" s="1055"/>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6">
        <v>5</v>
      </c>
      <c r="B1196" s="1056">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5"/>
      <c r="AD1196" s="1055"/>
      <c r="AE1196" s="1055"/>
      <c r="AF1196" s="1055"/>
      <c r="AG1196" s="1055"/>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6">
        <v>6</v>
      </c>
      <c r="B1197" s="1056">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5"/>
      <c r="AD1197" s="1055"/>
      <c r="AE1197" s="1055"/>
      <c r="AF1197" s="1055"/>
      <c r="AG1197" s="1055"/>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6">
        <v>7</v>
      </c>
      <c r="B1198" s="1056">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5"/>
      <c r="AD1198" s="1055"/>
      <c r="AE1198" s="1055"/>
      <c r="AF1198" s="1055"/>
      <c r="AG1198" s="1055"/>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6">
        <v>8</v>
      </c>
      <c r="B1199" s="1056">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5"/>
      <c r="AD1199" s="1055"/>
      <c r="AE1199" s="1055"/>
      <c r="AF1199" s="1055"/>
      <c r="AG1199" s="1055"/>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6">
        <v>9</v>
      </c>
      <c r="B1200" s="1056">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5"/>
      <c r="AD1200" s="1055"/>
      <c r="AE1200" s="1055"/>
      <c r="AF1200" s="1055"/>
      <c r="AG1200" s="1055"/>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6">
        <v>10</v>
      </c>
      <c r="B1201" s="1056">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5"/>
      <c r="AD1201" s="1055"/>
      <c r="AE1201" s="1055"/>
      <c r="AF1201" s="1055"/>
      <c r="AG1201" s="1055"/>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6">
        <v>11</v>
      </c>
      <c r="B1202" s="1056">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5"/>
      <c r="AD1202" s="1055"/>
      <c r="AE1202" s="1055"/>
      <c r="AF1202" s="1055"/>
      <c r="AG1202" s="1055"/>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6">
        <v>12</v>
      </c>
      <c r="B1203" s="1056">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5"/>
      <c r="AD1203" s="1055"/>
      <c r="AE1203" s="1055"/>
      <c r="AF1203" s="1055"/>
      <c r="AG1203" s="1055"/>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6">
        <v>13</v>
      </c>
      <c r="B1204" s="1056">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5"/>
      <c r="AD1204" s="1055"/>
      <c r="AE1204" s="1055"/>
      <c r="AF1204" s="1055"/>
      <c r="AG1204" s="1055"/>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6">
        <v>14</v>
      </c>
      <c r="B1205" s="1056">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5"/>
      <c r="AD1205" s="1055"/>
      <c r="AE1205" s="1055"/>
      <c r="AF1205" s="1055"/>
      <c r="AG1205" s="1055"/>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6">
        <v>15</v>
      </c>
      <c r="B1206" s="1056">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5"/>
      <c r="AD1206" s="1055"/>
      <c r="AE1206" s="1055"/>
      <c r="AF1206" s="1055"/>
      <c r="AG1206" s="1055"/>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6">
        <v>16</v>
      </c>
      <c r="B1207" s="1056">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5"/>
      <c r="AD1207" s="1055"/>
      <c r="AE1207" s="1055"/>
      <c r="AF1207" s="1055"/>
      <c r="AG1207" s="1055"/>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6">
        <v>17</v>
      </c>
      <c r="B1208" s="1056">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5"/>
      <c r="AD1208" s="1055"/>
      <c r="AE1208" s="1055"/>
      <c r="AF1208" s="1055"/>
      <c r="AG1208" s="1055"/>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6">
        <v>18</v>
      </c>
      <c r="B1209" s="1056">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5"/>
      <c r="AD1209" s="1055"/>
      <c r="AE1209" s="1055"/>
      <c r="AF1209" s="1055"/>
      <c r="AG1209" s="1055"/>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6">
        <v>19</v>
      </c>
      <c r="B1210" s="1056">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5"/>
      <c r="AD1210" s="1055"/>
      <c r="AE1210" s="1055"/>
      <c r="AF1210" s="1055"/>
      <c r="AG1210" s="1055"/>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6">
        <v>20</v>
      </c>
      <c r="B1211" s="1056">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5"/>
      <c r="AD1211" s="1055"/>
      <c r="AE1211" s="1055"/>
      <c r="AF1211" s="1055"/>
      <c r="AG1211" s="1055"/>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6">
        <v>21</v>
      </c>
      <c r="B1212" s="1056">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5"/>
      <c r="AD1212" s="1055"/>
      <c r="AE1212" s="1055"/>
      <c r="AF1212" s="1055"/>
      <c r="AG1212" s="1055"/>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6">
        <v>22</v>
      </c>
      <c r="B1213" s="1056">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5"/>
      <c r="AD1213" s="1055"/>
      <c r="AE1213" s="1055"/>
      <c r="AF1213" s="1055"/>
      <c r="AG1213" s="1055"/>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6">
        <v>23</v>
      </c>
      <c r="B1214" s="1056">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5"/>
      <c r="AD1214" s="1055"/>
      <c r="AE1214" s="1055"/>
      <c r="AF1214" s="1055"/>
      <c r="AG1214" s="1055"/>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6">
        <v>24</v>
      </c>
      <c r="B1215" s="1056">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5"/>
      <c r="AD1215" s="1055"/>
      <c r="AE1215" s="1055"/>
      <c r="AF1215" s="1055"/>
      <c r="AG1215" s="1055"/>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6">
        <v>25</v>
      </c>
      <c r="B1216" s="1056">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5"/>
      <c r="AD1216" s="1055"/>
      <c r="AE1216" s="1055"/>
      <c r="AF1216" s="1055"/>
      <c r="AG1216" s="1055"/>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6">
        <v>26</v>
      </c>
      <c r="B1217" s="1056">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5"/>
      <c r="AD1217" s="1055"/>
      <c r="AE1217" s="1055"/>
      <c r="AF1217" s="1055"/>
      <c r="AG1217" s="1055"/>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6">
        <v>27</v>
      </c>
      <c r="B1218" s="1056">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5"/>
      <c r="AD1218" s="1055"/>
      <c r="AE1218" s="1055"/>
      <c r="AF1218" s="1055"/>
      <c r="AG1218" s="1055"/>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6">
        <v>28</v>
      </c>
      <c r="B1219" s="1056">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5"/>
      <c r="AD1219" s="1055"/>
      <c r="AE1219" s="1055"/>
      <c r="AF1219" s="1055"/>
      <c r="AG1219" s="1055"/>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6">
        <v>29</v>
      </c>
      <c r="B1220" s="1056">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5"/>
      <c r="AD1220" s="1055"/>
      <c r="AE1220" s="1055"/>
      <c r="AF1220" s="1055"/>
      <c r="AG1220" s="1055"/>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6">
        <v>30</v>
      </c>
      <c r="B1221" s="1056">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5"/>
      <c r="AD1221" s="1055"/>
      <c r="AE1221" s="1055"/>
      <c r="AF1221" s="1055"/>
      <c r="AG1221" s="1055"/>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10"/>
      <c r="L1224" s="110"/>
      <c r="M1224" s="110"/>
      <c r="N1224" s="110"/>
      <c r="O1224" s="110"/>
      <c r="P1224" s="338" t="s">
        <v>27</v>
      </c>
      <c r="Q1224" s="338"/>
      <c r="R1224" s="338"/>
      <c r="S1224" s="338"/>
      <c r="T1224" s="338"/>
      <c r="U1224" s="338"/>
      <c r="V1224" s="338"/>
      <c r="W1224" s="338"/>
      <c r="X1224" s="338"/>
      <c r="Y1224" s="348" t="s">
        <v>350</v>
      </c>
      <c r="Z1224" s="349"/>
      <c r="AA1224" s="349"/>
      <c r="AB1224" s="349"/>
      <c r="AC1224" s="278" t="s">
        <v>335</v>
      </c>
      <c r="AD1224" s="278"/>
      <c r="AE1224" s="278"/>
      <c r="AF1224" s="278"/>
      <c r="AG1224" s="278"/>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5"/>
      <c r="AD1225" s="1055"/>
      <c r="AE1225" s="1055"/>
      <c r="AF1225" s="1055"/>
      <c r="AG1225" s="1055"/>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6">
        <v>2</v>
      </c>
      <c r="B1226" s="1056">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5"/>
      <c r="AD1226" s="1055"/>
      <c r="AE1226" s="1055"/>
      <c r="AF1226" s="1055"/>
      <c r="AG1226" s="1055"/>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6">
        <v>3</v>
      </c>
      <c r="B1227" s="1056">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5"/>
      <c r="AD1227" s="1055"/>
      <c r="AE1227" s="1055"/>
      <c r="AF1227" s="1055"/>
      <c r="AG1227" s="1055"/>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6">
        <v>4</v>
      </c>
      <c r="B1228" s="1056">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5"/>
      <c r="AD1228" s="1055"/>
      <c r="AE1228" s="1055"/>
      <c r="AF1228" s="1055"/>
      <c r="AG1228" s="1055"/>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6">
        <v>5</v>
      </c>
      <c r="B1229" s="1056">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5"/>
      <c r="AD1229" s="1055"/>
      <c r="AE1229" s="1055"/>
      <c r="AF1229" s="1055"/>
      <c r="AG1229" s="1055"/>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6">
        <v>6</v>
      </c>
      <c r="B1230" s="1056">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5"/>
      <c r="AD1230" s="1055"/>
      <c r="AE1230" s="1055"/>
      <c r="AF1230" s="1055"/>
      <c r="AG1230" s="1055"/>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6">
        <v>7</v>
      </c>
      <c r="B1231" s="1056">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5"/>
      <c r="AD1231" s="1055"/>
      <c r="AE1231" s="1055"/>
      <c r="AF1231" s="1055"/>
      <c r="AG1231" s="1055"/>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6">
        <v>8</v>
      </c>
      <c r="B1232" s="1056">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5"/>
      <c r="AD1232" s="1055"/>
      <c r="AE1232" s="1055"/>
      <c r="AF1232" s="1055"/>
      <c r="AG1232" s="1055"/>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6">
        <v>9</v>
      </c>
      <c r="B1233" s="1056">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5"/>
      <c r="AD1233" s="1055"/>
      <c r="AE1233" s="1055"/>
      <c r="AF1233" s="1055"/>
      <c r="AG1233" s="1055"/>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6">
        <v>10</v>
      </c>
      <c r="B1234" s="1056">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5"/>
      <c r="AD1234" s="1055"/>
      <c r="AE1234" s="1055"/>
      <c r="AF1234" s="1055"/>
      <c r="AG1234" s="1055"/>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6">
        <v>11</v>
      </c>
      <c r="B1235" s="1056">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5"/>
      <c r="AD1235" s="1055"/>
      <c r="AE1235" s="1055"/>
      <c r="AF1235" s="1055"/>
      <c r="AG1235" s="1055"/>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6">
        <v>12</v>
      </c>
      <c r="B1236" s="1056">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5"/>
      <c r="AD1236" s="1055"/>
      <c r="AE1236" s="1055"/>
      <c r="AF1236" s="1055"/>
      <c r="AG1236" s="1055"/>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6">
        <v>13</v>
      </c>
      <c r="B1237" s="1056">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5"/>
      <c r="AD1237" s="1055"/>
      <c r="AE1237" s="1055"/>
      <c r="AF1237" s="1055"/>
      <c r="AG1237" s="1055"/>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6">
        <v>14</v>
      </c>
      <c r="B1238" s="1056">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5"/>
      <c r="AD1238" s="1055"/>
      <c r="AE1238" s="1055"/>
      <c r="AF1238" s="1055"/>
      <c r="AG1238" s="1055"/>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6">
        <v>15</v>
      </c>
      <c r="B1239" s="1056">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5"/>
      <c r="AD1239" s="1055"/>
      <c r="AE1239" s="1055"/>
      <c r="AF1239" s="1055"/>
      <c r="AG1239" s="1055"/>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6">
        <v>16</v>
      </c>
      <c r="B1240" s="1056">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5"/>
      <c r="AD1240" s="1055"/>
      <c r="AE1240" s="1055"/>
      <c r="AF1240" s="1055"/>
      <c r="AG1240" s="1055"/>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6">
        <v>17</v>
      </c>
      <c r="B1241" s="1056">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5"/>
      <c r="AD1241" s="1055"/>
      <c r="AE1241" s="1055"/>
      <c r="AF1241" s="1055"/>
      <c r="AG1241" s="1055"/>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6">
        <v>18</v>
      </c>
      <c r="B1242" s="1056">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5"/>
      <c r="AD1242" s="1055"/>
      <c r="AE1242" s="1055"/>
      <c r="AF1242" s="1055"/>
      <c r="AG1242" s="1055"/>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6">
        <v>19</v>
      </c>
      <c r="B1243" s="1056">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5"/>
      <c r="AD1243" s="1055"/>
      <c r="AE1243" s="1055"/>
      <c r="AF1243" s="1055"/>
      <c r="AG1243" s="1055"/>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6">
        <v>20</v>
      </c>
      <c r="B1244" s="1056">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5"/>
      <c r="AD1244" s="1055"/>
      <c r="AE1244" s="1055"/>
      <c r="AF1244" s="1055"/>
      <c r="AG1244" s="1055"/>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6">
        <v>21</v>
      </c>
      <c r="B1245" s="1056">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5"/>
      <c r="AD1245" s="1055"/>
      <c r="AE1245" s="1055"/>
      <c r="AF1245" s="1055"/>
      <c r="AG1245" s="1055"/>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6">
        <v>22</v>
      </c>
      <c r="B1246" s="1056">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5"/>
      <c r="AD1246" s="1055"/>
      <c r="AE1246" s="1055"/>
      <c r="AF1246" s="1055"/>
      <c r="AG1246" s="1055"/>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6">
        <v>23</v>
      </c>
      <c r="B1247" s="1056">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5"/>
      <c r="AD1247" s="1055"/>
      <c r="AE1247" s="1055"/>
      <c r="AF1247" s="1055"/>
      <c r="AG1247" s="1055"/>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6">
        <v>24</v>
      </c>
      <c r="B1248" s="1056">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5"/>
      <c r="AD1248" s="1055"/>
      <c r="AE1248" s="1055"/>
      <c r="AF1248" s="1055"/>
      <c r="AG1248" s="1055"/>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6">
        <v>25</v>
      </c>
      <c r="B1249" s="1056">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5"/>
      <c r="AD1249" s="1055"/>
      <c r="AE1249" s="1055"/>
      <c r="AF1249" s="1055"/>
      <c r="AG1249" s="1055"/>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6">
        <v>26</v>
      </c>
      <c r="B1250" s="1056">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5"/>
      <c r="AD1250" s="1055"/>
      <c r="AE1250" s="1055"/>
      <c r="AF1250" s="1055"/>
      <c r="AG1250" s="1055"/>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6">
        <v>27</v>
      </c>
      <c r="B1251" s="1056">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5"/>
      <c r="AD1251" s="1055"/>
      <c r="AE1251" s="1055"/>
      <c r="AF1251" s="1055"/>
      <c r="AG1251" s="1055"/>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6">
        <v>28</v>
      </c>
      <c r="B1252" s="1056">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5"/>
      <c r="AD1252" s="1055"/>
      <c r="AE1252" s="1055"/>
      <c r="AF1252" s="1055"/>
      <c r="AG1252" s="1055"/>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6">
        <v>29</v>
      </c>
      <c r="B1253" s="1056">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5"/>
      <c r="AD1253" s="1055"/>
      <c r="AE1253" s="1055"/>
      <c r="AF1253" s="1055"/>
      <c r="AG1253" s="1055"/>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6">
        <v>30</v>
      </c>
      <c r="B1254" s="1056">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5"/>
      <c r="AD1254" s="1055"/>
      <c r="AE1254" s="1055"/>
      <c r="AF1254" s="1055"/>
      <c r="AG1254" s="1055"/>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10"/>
      <c r="L1257" s="110"/>
      <c r="M1257" s="110"/>
      <c r="N1257" s="110"/>
      <c r="O1257" s="110"/>
      <c r="P1257" s="338" t="s">
        <v>27</v>
      </c>
      <c r="Q1257" s="338"/>
      <c r="R1257" s="338"/>
      <c r="S1257" s="338"/>
      <c r="T1257" s="338"/>
      <c r="U1257" s="338"/>
      <c r="V1257" s="338"/>
      <c r="W1257" s="338"/>
      <c r="X1257" s="338"/>
      <c r="Y1257" s="348" t="s">
        <v>350</v>
      </c>
      <c r="Z1257" s="349"/>
      <c r="AA1257" s="349"/>
      <c r="AB1257" s="349"/>
      <c r="AC1257" s="278" t="s">
        <v>335</v>
      </c>
      <c r="AD1257" s="278"/>
      <c r="AE1257" s="278"/>
      <c r="AF1257" s="278"/>
      <c r="AG1257" s="278"/>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5"/>
      <c r="AD1258" s="1055"/>
      <c r="AE1258" s="1055"/>
      <c r="AF1258" s="1055"/>
      <c r="AG1258" s="1055"/>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6">
        <v>2</v>
      </c>
      <c r="B1259" s="1056">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5"/>
      <c r="AD1259" s="1055"/>
      <c r="AE1259" s="1055"/>
      <c r="AF1259" s="1055"/>
      <c r="AG1259" s="1055"/>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6">
        <v>3</v>
      </c>
      <c r="B1260" s="1056">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5"/>
      <c r="AD1260" s="1055"/>
      <c r="AE1260" s="1055"/>
      <c r="AF1260" s="1055"/>
      <c r="AG1260" s="1055"/>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6">
        <v>4</v>
      </c>
      <c r="B1261" s="1056">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5"/>
      <c r="AD1261" s="1055"/>
      <c r="AE1261" s="1055"/>
      <c r="AF1261" s="1055"/>
      <c r="AG1261" s="1055"/>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6">
        <v>5</v>
      </c>
      <c r="B1262" s="1056">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5"/>
      <c r="AD1262" s="1055"/>
      <c r="AE1262" s="1055"/>
      <c r="AF1262" s="1055"/>
      <c r="AG1262" s="1055"/>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6">
        <v>6</v>
      </c>
      <c r="B1263" s="1056">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5"/>
      <c r="AD1263" s="1055"/>
      <c r="AE1263" s="1055"/>
      <c r="AF1263" s="1055"/>
      <c r="AG1263" s="1055"/>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6">
        <v>7</v>
      </c>
      <c r="B1264" s="1056">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5"/>
      <c r="AD1264" s="1055"/>
      <c r="AE1264" s="1055"/>
      <c r="AF1264" s="1055"/>
      <c r="AG1264" s="1055"/>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6">
        <v>8</v>
      </c>
      <c r="B1265" s="1056">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5"/>
      <c r="AD1265" s="1055"/>
      <c r="AE1265" s="1055"/>
      <c r="AF1265" s="1055"/>
      <c r="AG1265" s="1055"/>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6">
        <v>9</v>
      </c>
      <c r="B1266" s="1056">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5"/>
      <c r="AD1266" s="1055"/>
      <c r="AE1266" s="1055"/>
      <c r="AF1266" s="1055"/>
      <c r="AG1266" s="1055"/>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6">
        <v>10</v>
      </c>
      <c r="B1267" s="1056">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5"/>
      <c r="AD1267" s="1055"/>
      <c r="AE1267" s="1055"/>
      <c r="AF1267" s="1055"/>
      <c r="AG1267" s="1055"/>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6">
        <v>11</v>
      </c>
      <c r="B1268" s="1056">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5"/>
      <c r="AD1268" s="1055"/>
      <c r="AE1268" s="1055"/>
      <c r="AF1268" s="1055"/>
      <c r="AG1268" s="1055"/>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6">
        <v>12</v>
      </c>
      <c r="B1269" s="1056">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5"/>
      <c r="AD1269" s="1055"/>
      <c r="AE1269" s="1055"/>
      <c r="AF1269" s="1055"/>
      <c r="AG1269" s="1055"/>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6">
        <v>13</v>
      </c>
      <c r="B1270" s="1056">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5"/>
      <c r="AD1270" s="1055"/>
      <c r="AE1270" s="1055"/>
      <c r="AF1270" s="1055"/>
      <c r="AG1270" s="1055"/>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6">
        <v>14</v>
      </c>
      <c r="B1271" s="1056">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5"/>
      <c r="AD1271" s="1055"/>
      <c r="AE1271" s="1055"/>
      <c r="AF1271" s="1055"/>
      <c r="AG1271" s="1055"/>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6">
        <v>15</v>
      </c>
      <c r="B1272" s="1056">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5"/>
      <c r="AD1272" s="1055"/>
      <c r="AE1272" s="1055"/>
      <c r="AF1272" s="1055"/>
      <c r="AG1272" s="1055"/>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6">
        <v>16</v>
      </c>
      <c r="B1273" s="1056">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5"/>
      <c r="AD1273" s="1055"/>
      <c r="AE1273" s="1055"/>
      <c r="AF1273" s="1055"/>
      <c r="AG1273" s="1055"/>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6">
        <v>17</v>
      </c>
      <c r="B1274" s="1056">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5"/>
      <c r="AD1274" s="1055"/>
      <c r="AE1274" s="1055"/>
      <c r="AF1274" s="1055"/>
      <c r="AG1274" s="1055"/>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6">
        <v>18</v>
      </c>
      <c r="B1275" s="1056">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5"/>
      <c r="AD1275" s="1055"/>
      <c r="AE1275" s="1055"/>
      <c r="AF1275" s="1055"/>
      <c r="AG1275" s="1055"/>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6">
        <v>19</v>
      </c>
      <c r="B1276" s="1056">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5"/>
      <c r="AD1276" s="1055"/>
      <c r="AE1276" s="1055"/>
      <c r="AF1276" s="1055"/>
      <c r="AG1276" s="1055"/>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6">
        <v>20</v>
      </c>
      <c r="B1277" s="1056">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5"/>
      <c r="AD1277" s="1055"/>
      <c r="AE1277" s="1055"/>
      <c r="AF1277" s="1055"/>
      <c r="AG1277" s="1055"/>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6">
        <v>21</v>
      </c>
      <c r="B1278" s="1056">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5"/>
      <c r="AD1278" s="1055"/>
      <c r="AE1278" s="1055"/>
      <c r="AF1278" s="1055"/>
      <c r="AG1278" s="1055"/>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6">
        <v>22</v>
      </c>
      <c r="B1279" s="1056">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5"/>
      <c r="AD1279" s="1055"/>
      <c r="AE1279" s="1055"/>
      <c r="AF1279" s="1055"/>
      <c r="AG1279" s="1055"/>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6">
        <v>23</v>
      </c>
      <c r="B1280" s="1056">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5"/>
      <c r="AD1280" s="1055"/>
      <c r="AE1280" s="1055"/>
      <c r="AF1280" s="1055"/>
      <c r="AG1280" s="1055"/>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6">
        <v>24</v>
      </c>
      <c r="B1281" s="1056">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5"/>
      <c r="AD1281" s="1055"/>
      <c r="AE1281" s="1055"/>
      <c r="AF1281" s="1055"/>
      <c r="AG1281" s="1055"/>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6">
        <v>25</v>
      </c>
      <c r="B1282" s="1056">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5"/>
      <c r="AD1282" s="1055"/>
      <c r="AE1282" s="1055"/>
      <c r="AF1282" s="1055"/>
      <c r="AG1282" s="1055"/>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6">
        <v>26</v>
      </c>
      <c r="B1283" s="1056">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5"/>
      <c r="AD1283" s="1055"/>
      <c r="AE1283" s="1055"/>
      <c r="AF1283" s="1055"/>
      <c r="AG1283" s="1055"/>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6">
        <v>27</v>
      </c>
      <c r="B1284" s="1056">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5"/>
      <c r="AD1284" s="1055"/>
      <c r="AE1284" s="1055"/>
      <c r="AF1284" s="1055"/>
      <c r="AG1284" s="1055"/>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6">
        <v>28</v>
      </c>
      <c r="B1285" s="1056">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5"/>
      <c r="AD1285" s="1055"/>
      <c r="AE1285" s="1055"/>
      <c r="AF1285" s="1055"/>
      <c r="AG1285" s="1055"/>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6">
        <v>29</v>
      </c>
      <c r="B1286" s="1056">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5"/>
      <c r="AD1286" s="1055"/>
      <c r="AE1286" s="1055"/>
      <c r="AF1286" s="1055"/>
      <c r="AG1286" s="1055"/>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6">
        <v>30</v>
      </c>
      <c r="B1287" s="1056">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5"/>
      <c r="AD1287" s="1055"/>
      <c r="AE1287" s="1055"/>
      <c r="AF1287" s="1055"/>
      <c r="AG1287" s="1055"/>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10"/>
      <c r="L1290" s="110"/>
      <c r="M1290" s="110"/>
      <c r="N1290" s="110"/>
      <c r="O1290" s="110"/>
      <c r="P1290" s="338" t="s">
        <v>27</v>
      </c>
      <c r="Q1290" s="338"/>
      <c r="R1290" s="338"/>
      <c r="S1290" s="338"/>
      <c r="T1290" s="338"/>
      <c r="U1290" s="338"/>
      <c r="V1290" s="338"/>
      <c r="W1290" s="338"/>
      <c r="X1290" s="338"/>
      <c r="Y1290" s="348" t="s">
        <v>350</v>
      </c>
      <c r="Z1290" s="349"/>
      <c r="AA1290" s="349"/>
      <c r="AB1290" s="349"/>
      <c r="AC1290" s="278" t="s">
        <v>335</v>
      </c>
      <c r="AD1290" s="278"/>
      <c r="AE1290" s="278"/>
      <c r="AF1290" s="278"/>
      <c r="AG1290" s="278"/>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5"/>
      <c r="AD1291" s="1055"/>
      <c r="AE1291" s="1055"/>
      <c r="AF1291" s="1055"/>
      <c r="AG1291" s="1055"/>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6">
        <v>2</v>
      </c>
      <c r="B1292" s="1056">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5"/>
      <c r="AD1292" s="1055"/>
      <c r="AE1292" s="1055"/>
      <c r="AF1292" s="1055"/>
      <c r="AG1292" s="1055"/>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6">
        <v>3</v>
      </c>
      <c r="B1293" s="1056">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5"/>
      <c r="AD1293" s="1055"/>
      <c r="AE1293" s="1055"/>
      <c r="AF1293" s="1055"/>
      <c r="AG1293" s="1055"/>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6">
        <v>4</v>
      </c>
      <c r="B1294" s="1056">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5"/>
      <c r="AD1294" s="1055"/>
      <c r="AE1294" s="1055"/>
      <c r="AF1294" s="1055"/>
      <c r="AG1294" s="1055"/>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6">
        <v>5</v>
      </c>
      <c r="B1295" s="1056">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5"/>
      <c r="AD1295" s="1055"/>
      <c r="AE1295" s="1055"/>
      <c r="AF1295" s="1055"/>
      <c r="AG1295" s="1055"/>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6">
        <v>6</v>
      </c>
      <c r="B1296" s="1056">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5"/>
      <c r="AD1296" s="1055"/>
      <c r="AE1296" s="1055"/>
      <c r="AF1296" s="1055"/>
      <c r="AG1296" s="1055"/>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6">
        <v>7</v>
      </c>
      <c r="B1297" s="1056">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5"/>
      <c r="AD1297" s="1055"/>
      <c r="AE1297" s="1055"/>
      <c r="AF1297" s="1055"/>
      <c r="AG1297" s="1055"/>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6">
        <v>8</v>
      </c>
      <c r="B1298" s="1056">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5"/>
      <c r="AD1298" s="1055"/>
      <c r="AE1298" s="1055"/>
      <c r="AF1298" s="1055"/>
      <c r="AG1298" s="1055"/>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6">
        <v>9</v>
      </c>
      <c r="B1299" s="1056">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5"/>
      <c r="AD1299" s="1055"/>
      <c r="AE1299" s="1055"/>
      <c r="AF1299" s="1055"/>
      <c r="AG1299" s="1055"/>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6">
        <v>10</v>
      </c>
      <c r="B1300" s="1056">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5"/>
      <c r="AD1300" s="1055"/>
      <c r="AE1300" s="1055"/>
      <c r="AF1300" s="1055"/>
      <c r="AG1300" s="1055"/>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6">
        <v>11</v>
      </c>
      <c r="B1301" s="1056">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5"/>
      <c r="AD1301" s="1055"/>
      <c r="AE1301" s="1055"/>
      <c r="AF1301" s="1055"/>
      <c r="AG1301" s="1055"/>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6">
        <v>12</v>
      </c>
      <c r="B1302" s="1056">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5"/>
      <c r="AD1302" s="1055"/>
      <c r="AE1302" s="1055"/>
      <c r="AF1302" s="1055"/>
      <c r="AG1302" s="1055"/>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6">
        <v>13</v>
      </c>
      <c r="B1303" s="1056">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5"/>
      <c r="AD1303" s="1055"/>
      <c r="AE1303" s="1055"/>
      <c r="AF1303" s="1055"/>
      <c r="AG1303" s="1055"/>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6">
        <v>14</v>
      </c>
      <c r="B1304" s="1056">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5"/>
      <c r="AD1304" s="1055"/>
      <c r="AE1304" s="1055"/>
      <c r="AF1304" s="1055"/>
      <c r="AG1304" s="1055"/>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6">
        <v>15</v>
      </c>
      <c r="B1305" s="1056">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5"/>
      <c r="AD1305" s="1055"/>
      <c r="AE1305" s="1055"/>
      <c r="AF1305" s="1055"/>
      <c r="AG1305" s="1055"/>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6">
        <v>16</v>
      </c>
      <c r="B1306" s="1056">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5"/>
      <c r="AD1306" s="1055"/>
      <c r="AE1306" s="1055"/>
      <c r="AF1306" s="1055"/>
      <c r="AG1306" s="1055"/>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6">
        <v>17</v>
      </c>
      <c r="B1307" s="1056">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5"/>
      <c r="AD1307" s="1055"/>
      <c r="AE1307" s="1055"/>
      <c r="AF1307" s="1055"/>
      <c r="AG1307" s="1055"/>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6">
        <v>18</v>
      </c>
      <c r="B1308" s="1056">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5"/>
      <c r="AD1308" s="1055"/>
      <c r="AE1308" s="1055"/>
      <c r="AF1308" s="1055"/>
      <c r="AG1308" s="1055"/>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6">
        <v>19</v>
      </c>
      <c r="B1309" s="1056">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5"/>
      <c r="AD1309" s="1055"/>
      <c r="AE1309" s="1055"/>
      <c r="AF1309" s="1055"/>
      <c r="AG1309" s="1055"/>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6">
        <v>20</v>
      </c>
      <c r="B1310" s="1056">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5"/>
      <c r="AD1310" s="1055"/>
      <c r="AE1310" s="1055"/>
      <c r="AF1310" s="1055"/>
      <c r="AG1310" s="1055"/>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6">
        <v>21</v>
      </c>
      <c r="B1311" s="1056">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5"/>
      <c r="AD1311" s="1055"/>
      <c r="AE1311" s="1055"/>
      <c r="AF1311" s="1055"/>
      <c r="AG1311" s="1055"/>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6">
        <v>22</v>
      </c>
      <c r="B1312" s="1056">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5"/>
      <c r="AD1312" s="1055"/>
      <c r="AE1312" s="1055"/>
      <c r="AF1312" s="1055"/>
      <c r="AG1312" s="1055"/>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6">
        <v>23</v>
      </c>
      <c r="B1313" s="1056">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5"/>
      <c r="AD1313" s="1055"/>
      <c r="AE1313" s="1055"/>
      <c r="AF1313" s="1055"/>
      <c r="AG1313" s="1055"/>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6">
        <v>24</v>
      </c>
      <c r="B1314" s="1056">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5"/>
      <c r="AD1314" s="1055"/>
      <c r="AE1314" s="1055"/>
      <c r="AF1314" s="1055"/>
      <c r="AG1314" s="1055"/>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6">
        <v>25</v>
      </c>
      <c r="B1315" s="1056">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5"/>
      <c r="AD1315" s="1055"/>
      <c r="AE1315" s="1055"/>
      <c r="AF1315" s="1055"/>
      <c r="AG1315" s="1055"/>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6">
        <v>26</v>
      </c>
      <c r="B1316" s="1056">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5"/>
      <c r="AD1316" s="1055"/>
      <c r="AE1316" s="1055"/>
      <c r="AF1316" s="1055"/>
      <c r="AG1316" s="1055"/>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6">
        <v>27</v>
      </c>
      <c r="B1317" s="1056">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5"/>
      <c r="AD1317" s="1055"/>
      <c r="AE1317" s="1055"/>
      <c r="AF1317" s="1055"/>
      <c r="AG1317" s="1055"/>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6">
        <v>28</v>
      </c>
      <c r="B1318" s="1056">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5"/>
      <c r="AD1318" s="1055"/>
      <c r="AE1318" s="1055"/>
      <c r="AF1318" s="1055"/>
      <c r="AG1318" s="1055"/>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6">
        <v>29</v>
      </c>
      <c r="B1319" s="1056">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5"/>
      <c r="AD1319" s="1055"/>
      <c r="AE1319" s="1055"/>
      <c r="AF1319" s="1055"/>
      <c r="AG1319" s="1055"/>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6">
        <v>30</v>
      </c>
      <c r="B1320" s="1056">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5"/>
      <c r="AD1320" s="1055"/>
      <c r="AE1320" s="1055"/>
      <c r="AF1320" s="1055"/>
      <c r="AG1320" s="1055"/>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鶏内 雅司</dc:creator>
  <cp:lastPrinted>2021-05-25T02:37:56Z</cp:lastPrinted>
  <dcterms:created xsi:type="dcterms:W3CDTF">2012-03-13T00:50:25Z</dcterms:created>
  <dcterms:modified xsi:type="dcterms:W3CDTF">2021-08-23T10:13:42Z</dcterms:modified>
</cp:coreProperties>
</file>