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6132"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<sst xmlns="http://schemas.openxmlformats.org/spreadsheetml/2006/main" count="3105" uniqueCount="806">
  <si>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</si>
  <si>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</si>
  <si>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</si>
  <si>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</si>
  <si>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</si>
  <si>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</si>
  <si>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</si>
  <si>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</si>
  <si>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</si>
  <si>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</si>
  <si>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</si>
  <si>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</si>
  <si>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</si>
  <si>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</si>
  <si>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</si>
  <si>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</si>
  <si>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</si>
  <si>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</si>
  <si>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</si>
  <si>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</si>
  <si>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</si>
  <si>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</si>
  <si>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</si>
  <si>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</si>
  <si>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</si>
  <si>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</si>
  <si>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</si>
  <si>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</si>
  <si>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</si>
  <si>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</si>
  <si>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</si>
  <si>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</si>
  <si>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</si>
  <si>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</si>
  <si>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</si>
  <si>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</si>
  <si>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</si>
  <si>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</si>
  <si>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</si>
  <si>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</si>
  <si>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</si>
  <si>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</si>
  <si>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</si>
  <si>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</si>
  <si>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</si>
  <si>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</si>
  <si>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</si>
  <si>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</si>
  <si>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</si>
  <si>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</si>
  <si>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</si>
  <si>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</si>
  <si>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</si>
  <si>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</si>
  <si>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</si>
  <si>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</si>
  <si>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</si>
  <si>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</si>
  <si>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</si>
  <si>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</si>
  <si>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</si>
  <si>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</si>
  <si>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</si>
  <si>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</si>
  <si>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</si>
  <si>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</si>
  <si>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</si>
  <si>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</si>
  <si>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</si>
  <si>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</si>
  <si>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</si>
  <si>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</si>
  <si>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</si>
  <si>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</si>
  <si>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</si>
  <si>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</si>
  <si>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</si>
  <si>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</si>
  <si>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</si>
  <si>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</si>
  <si>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</si>
  <si>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</si>
  <si>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</si>
  <si>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</si>
  <si>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</si>
  <si>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</si>
  <si>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</si>
  <si>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</si>
  <si>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</si>
  <si>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</si>
  <si>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</si>
  <si>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</si>
  <si>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</si>
  <si>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</si>
  <si>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</si>
  <si>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</si>
  <si>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</si>
  <si>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</si>
  <si>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</si>
  <si>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</si>
  <si>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</si>
  <si>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</si>
  <si>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</si>
  <si>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</si>
  <si>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</si>
  <si>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</si>
  <si>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</si>
  <si>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</si>
  <si>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</si>
  <si>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</si>
  <si>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</si>
  <si>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</si>
  <si>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</si>
  <si>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</si>
  <si>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</si>
  <si>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</si>
  <si>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</si>
  <si>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</si>
  <si>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</si>
  <si>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</si>
  <si>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</si>
  <si>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</si>
  <si>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</si>
  <si>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</si>
  <si>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</si>
  <si>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</si>
  <si>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</si>
  <si>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</si>
  <si>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</si>
  <si>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</si>
  <si>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</si>
  <si>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</si>
  <si>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</si>
  <si>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</si>
  <si>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</si>
  <si>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</si>
  <si>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</si>
  <si>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</si>
  <si>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</si>
  <si>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</si>
  <si>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</si>
  <si>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</si>
  <si>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</si>
  <si>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</si>
  <si>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</si>
  <si>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</si>
  <si>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</si>
  <si>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</si>
  <si>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</si>
  <si>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</si>
  <si>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</si>
  <si>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</si>
  <si>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</si>
  <si>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</si>
  <si>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</si>
  <si>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</si>
  <si>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</si>
  <si>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</si>
  <si>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</si>
  <si>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</si>
  <si>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</si>
  <si>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</si>
  <si>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</si>
  <si>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</si>
  <si>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</si>
  <si>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</si>
  <si>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</si>
  <si>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</si>
  <si>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</si>
  <si>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</si>
  <si>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</si>
  <si>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</si>
  <si>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</si>
  <si>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</si>
  <si>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</si>
  <si>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</si>
  <si>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</si>
  <si>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</si>
  <si>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</si>
  <si>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</si>
  <si>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</si>
  <si>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</si>
  <si>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</si>
  <si>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</si>
  <si>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</si>
  <si>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</si>
  <si>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</si>
  <si>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</si>
  <si>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</si>
  <si>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</si>
  <si>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</si>
  <si>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</si>
  <si>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</si>
  <si>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</si>
  <si>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</si>
  <si>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</si>
  <si>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</si>
  <si>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</si>
  <si>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</si>
  <si>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</si>
  <si>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</si>
  <si>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</si>
  <si>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</si>
  <si>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</si>
  <si>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</si>
  <si>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</si>
  <si>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</si>
  <si>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</si>
  <si>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</si>
  <si>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</si>
  <si>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</si>
  <si>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</si>
  <si>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</si>
  <si>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</si>
  <si>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</si>
  <si>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</si>
  <si>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</si>
  <si>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</si>
  <si>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</si>
  <si>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</si>
  <si>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</si>
  <si>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</si>
  <si>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</si>
  <si>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</si>
  <si>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</si>
  <si>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</si>
  <si>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</si>
  <si>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</si>
  <si>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</si>
  <si>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</si>
  <si>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</si>
  <si>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</si>
  <si>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</si>
  <si>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</si>
  <si>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</si>
  <si>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</si>
  <si>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</si>
  <si>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</si>
  <si>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</si>
  <si>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</si>
  <si>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</si>
  <si>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</si>
  <si>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</si>
  <si>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</si>
  <si>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</si>
  <si>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</si>
  <si>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</si>
  <si>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</si>
  <si>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</si>
  <si>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</si>
  <si>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</si>
  <si>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</si>
  <si>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</si>
  <si>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</si>
  <si>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</si>
  <si>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</si>
  <si>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</si>
  <si>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</si>
  <si>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</si>
  <si>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</si>
  <si>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</si>
  <si>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</si>
  <si>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</si>
  <si>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</si>
  <si>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</si>
  <si>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</si>
  <si>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</si>
  <si>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</si>
  <si>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</si>
  <si>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</si>
  <si>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</si>
  <si>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</si>
  <si>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</si>
  <si>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</si>
  <si>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</si>
  <si>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</si>
  <si>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</si>
  <si>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</si>
  <si>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</si>
  <si>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</si>
  <si>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</si>
  <si>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</si>
  <si>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</si>
  <si>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</si>
  <si>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</si>
  <si>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</si>
  <si>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</si>
  <si>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</si>
  <si>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</si>
  <si>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</si>
  <si>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</si>
  <si>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</si>
  <si>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</si>
  <si>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</si>
  <si>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</si>
  <si>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</si>
  <si>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</si>
  <si>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</si>
  <si>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</si>
  <si>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</si>
  <si>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</si>
  <si>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</si>
  <si>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</si>
  <si>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</si>
  <si>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</si>
  <si>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</si>
  <si>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</si>
  <si>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</si>
  <si>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</si>
  <si>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</si>
  <si>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</si>
  <si>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</si>
  <si>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</si>
  <si>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</si>
  <si>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</si>
  <si>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</si>
  <si>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</si>
  <si>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</si>
  <si>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</si>
  <si>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</si>
  <si>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</si>
  <si>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</si>
  <si>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</si>
  <si>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</si>
  <si>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</si>
  <si>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</si>
  <si>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</si>
  <si>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</si>
  <si>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</si>
  <si>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</si>
  <si>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</si>
  <si>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</si>
  <si>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</si>
  <si>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</si>
  <si>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</si>
  <si>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</si>
  <si>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</si>
  <si>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</si>
  <si>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</si>
  <si>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</si>
  <si>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</si>
  <si>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</si>
  <si>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</si>
  <si>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</si>
  <si>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</si>
  <si>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</si>
  <si>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</si>
  <si>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</si>
  <si>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</si>
  <si>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</si>
  <si>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</si>
  <si>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</si>
  <si>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</si>
  <si>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</si>
  <si>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</si>
  <si>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</si>
  <si>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</si>
  <si>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</si>
  <si>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</si>
  <si>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</si>
  <si>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</si>
  <si>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</si>
  <si>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</si>
  <si>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</si>
  <si>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</si>
  <si>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</si>
  <si>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</si>
  <si>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</si>
  <si>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</si>
  <si>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</si>
  <si>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</si>
  <si>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</si>
  <si>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</si>
  <si>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</si>
  <si>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</si>
  <si>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</si>
  <si>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</si>
  <si>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</si>
  <si>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</si>
  <si>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</si>
  <si>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</si>
  <si>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</si>
  <si>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</si>
  <si>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</si>
  <si>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</si>
  <si>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</si>
  <si>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</si>
  <si>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</si>
  <si>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</si>
  <si>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</si>
  <si>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</si>
  <si>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</si>
  <si>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</si>
  <si>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</si>
  <si>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</si>
  <si>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</si>
  <si>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</si>
  <si>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</si>
  <si>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</si>
  <si>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</si>
  <si>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</si>
  <si>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</si>
  <si>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</si>
  <si>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</si>
  <si>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</si>
  <si>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</si>
  <si>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</si>
  <si>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</si>
  <si>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</si>
  <si>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</si>
  <si>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</si>
  <si>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</si>
  <si>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</si>
  <si>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</si>
  <si>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</si>
  <si>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</si>
  <si>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</si>
  <si>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</si>
  <si>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</si>
  <si>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</si>
  <si>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</si>
  <si>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</si>
  <si>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</si>
  <si>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</si>
  <si>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</si>
  <si>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</si>
  <si>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</si>
  <si>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</si>
  <si>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</si>
  <si>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</si>
  <si>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</si>
  <si>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</si>
  <si>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</si>
  <si>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</si>
  <si>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</si>
  <si>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</si>
  <si>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</si>
  <si>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</si>
  <si>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</si>
  <si>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</si>
  <si>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</si>
  <si>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</si>
  <si>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</si>
  <si>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</si>
  <si>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</si>
  <si>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</si>
  <si>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</si>
  <si>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</si>
  <si>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</si>
  <si>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</si>
  <si>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</si>
  <si>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</si>
  <si>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</si>
  <si>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</si>
  <si>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</si>
  <si>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</si>
  <si>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</si>
  <si>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</si>
  <si>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</si>
  <si>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</si>
  <si>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</si>
  <si>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</si>
  <si>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</si>
  <si>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</si>
  <si>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</si>
  <si>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</si>
  <si>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</si>
  <si>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</si>
  <si>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</si>
  <si>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</si>
  <si>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</si>
  <si>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</si>
  <si>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</si>
  <si>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</si>
  <si>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</si>
  <si>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</si>
  <si>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</si>
  <si>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</si>
  <si>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</si>
  <si>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</si>
  <si>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</si>
  <si>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</si>
  <si>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</si>
  <si>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</si>
  <si>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</si>
  <si>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</si>
  <si>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</si>
  <si>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</si>
  <si>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</si>
  <si>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</si>
  <si>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</si>
  <si>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</si>
  <si>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</si>
  <si>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</si>
  <si>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</si>
  <si>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</si>
  <si>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</si>
  <si>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</si>
  <si>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</si>
  <si>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</si>
  <si>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</si>
  <si>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</si>
  <si>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</si>
  <si>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</si>
  <si>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</si>
  <si>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</si>
  <si>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</si>
  <si>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</si>
  <si>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</si>
  <si>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</si>
  <si>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</si>
  <si>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</si>
  <si>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</si>
  <si>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</si>
  <si>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</si>
  <si>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</si>
  <si>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</si>
  <si>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</si>
  <si>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</si>
  <si>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</si>
  <si>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</si>
  <si>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</si>
  <si>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</si>
  <si>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</si>
  <si>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</si>
  <si>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</si>
  <si>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</si>
  <si>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</si>
  <si>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</si>
  <si>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</si>
  <si>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</si>
  <si>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</si>
  <si>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</si>
  <si>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</si>
  <si>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</si>
  <si>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</si>
  <si>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</si>
  <si>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</si>
  <si>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</si>
  <si>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</si>
  <si>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</si>
  <si>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</si>
  <si>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</si>
  <si>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</si>
  <si>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</si>
  <si>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</si>
  <si>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</si>
  <si>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</si>
  <si>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</si>
  <si>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</si>
  <si>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</si>
  <si>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</si>
  <si>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</si>
  <si>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</si>
  <si>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</si>
  <si>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</si>
  <si>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</si>
  <si>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</si>
  <si>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</si>
  <si>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</si>
  <si>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</si>
  <si>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</si>
  <si>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</si>
  <si>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</si>
  <si>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</si>
  <si>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</si>
  <si>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</si>
  <si>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</si>
  <si>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</si>
  <si>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</si>
  <si>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</si>
  <si>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</si>
  <si>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</si>
  <si>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</si>
  <si>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</si>
  <si>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</si>
  <si>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</si>
  <si>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</si>
  <si>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</si>
  <si>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</si>
  <si>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</si>
  <si>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</si>
  <si>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</si>
  <si>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</si>
  <si>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</si>
  <si>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</si>
  <si>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</si>
  <si>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</si>
  <si>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</si>
  <si>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</si>
  <si>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</si>
  <si>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</si>
  <si>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</si>
  <si>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</si>
  <si>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</si>
  <si>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</si>
  <si>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</si>
  <si>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</si>
  <si>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</si>
  <si>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</si>
  <si>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</si>
  <si>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</si>
  <si>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</si>
  <si>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</si>
  <si>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</si>
  <si>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</si>
  <si>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</si>
  <si>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</si>
  <si>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</si>
  <si>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</si>
  <si>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</si>
  <si>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</si>
  <si>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</si>
  <si>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</si>
  <si>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</si>
  <si>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</si>
  <si>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</si>
  <si>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</si>
  <si>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</si>
  <si>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</si>
  <si>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</si>
  <si>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</si>
  <si>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</si>
  <si>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</si>
  <si>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</si>
  <si>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</si>
  <si>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</si>
  <si>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</si>
  <si>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</si>
  <si>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</si>
  <si>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</si>
  <si>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</si>
  <si>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</si>
  <si>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</si>
  <si>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</si>
  <si>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</si>
  <si>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</si>
  <si>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</si>
  <si>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</si>
  <si>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</si>
  <si>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</si>
  <si>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</si>
  <si>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</si>
  <si>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</si>
  <si>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</si>
  <si>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</si>
  <si>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</si>
  <si>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</si>
  <si>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</si>
  <si>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</si>
  <si>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</si>
  <si>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</si>
  <si>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</si>
  <si>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</si>
  <si>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</si>
  <si>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</si>
  <si>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</si>
  <si>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</si>
  <si>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</si>
  <si>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</si>
  <si>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</si>
  <si>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</si>
  <si>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</si>
  <si>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</si>
  <si>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</si>
  <si>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</si>
  <si>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</si>
  <si>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</si>
  <si>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</si>
  <si>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</si>
  <si>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</si>
  <si>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</si>
  <si>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</si>
  <si>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</si>
  <si>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</si>
  <si>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</si>
  <si>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</si>
  <si>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</si>
  <si>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</si>
  <si>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</si>
  <si>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</si>
  <si>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</si>
  <si>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</si>
  <si>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</si>
  <si>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</si>
  <si>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</si>
  <si>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</si>
  <si>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</si>
  <si>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</si>
  <si>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</si>
  <si>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</si>
  <si>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</si>
  <si>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</si>
  <si>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</si>
  <si>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</si>
  <si>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</si>
  <si>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</si>
  <si>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</si>
  <si>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</si>
  <si>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</si>
  <si>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</si>
  <si>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</si>
  <si>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</si>
  <si>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</si>
  <si>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</si>
  <si>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</si>
  <si>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</si>
  <si>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</si>
  <si>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</si>
  <si>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</si>
  <si>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</si>
  <si>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</si>
  <si>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自然環境局</t>
  </si>
  <si>
    <t>令和2年度</t>
  </si>
  <si>
    <t>総務課動物愛護管理室</t>
  </si>
  <si>
    <t>・愛玩動物看護師法</t>
  </si>
  <si>
    <t>-</t>
  </si>
  <si>
    <t xml:space="preserve">・愛玩動物看護師法の制定（令和元年６月の公布から３年以内に施行）に伴い、実施が必要となる国家資格認定にかかる制度の構築を検討する。
・国家資格認定試験にかかる体制を整備し、実施に至るまでの課題を整理して試験の実施にかかる準備を行う。
</t>
  </si>
  <si>
    <t>・愛玩動物看護師が国家資格となる事に伴い、認定試験実施にかかる検討、認定試験の実施にかかる必要経費等調査などが必要であるため、近年設置された国家資格試験の実施状況と必要経費等を調査し、愛玩動物看護師法による国家資格認定試験の実施準備の資料となる情報を収集する。
・国家資格認定試験の獣医療にかかる部分を担当する農林水産省と、試験の実施にかかる調整を行うとともに、法施行に向けて検討会の開催等、必要な準備を行う。</t>
  </si>
  <si>
    <t>環境保全調査費</t>
  </si>
  <si>
    <t>愛玩動物看護師の有資格者数を毎年1,000増加させる</t>
  </si>
  <si>
    <t>愛玩動物看護師の有資格者数</t>
  </si>
  <si>
    <t>人</t>
  </si>
  <si>
    <t>回</t>
  </si>
  <si>
    <t>箇所</t>
  </si>
  <si>
    <t>百万円</t>
  </si>
  <si>
    <t>　　/</t>
    <phoneticPr fontId="5"/>
  </si>
  <si>
    <t>／　　　　　　　　　　　　　　</t>
    <phoneticPr fontId="5"/>
  </si>
  <si>
    <t>５．生物多様性の保全と自然との共生の推進</t>
  </si>
  <si>
    <t>千頭</t>
  </si>
  <si>
    <t>新32</t>
  </si>
  <si>
    <t>○</t>
  </si>
  <si>
    <t>‐</t>
  </si>
  <si>
    <t>-</t>
    <phoneticPr fontId="5"/>
  </si>
  <si>
    <t>-</t>
    <phoneticPr fontId="5"/>
  </si>
  <si>
    <t>-</t>
    <phoneticPr fontId="5"/>
  </si>
  <si>
    <t>-</t>
    <phoneticPr fontId="5"/>
  </si>
  <si>
    <t>愛玩動物看護師カリキュラム等検討会の回数</t>
    <phoneticPr fontId="5"/>
  </si>
  <si>
    <t>無</t>
  </si>
  <si>
    <t>人件費</t>
  </si>
  <si>
    <t>謝金</t>
    <rPh sb="0" eb="2">
      <t>シャキン</t>
    </rPh>
    <phoneticPr fontId="1"/>
  </si>
  <si>
    <t>雑役務費</t>
  </si>
  <si>
    <t>会場費</t>
    <rPh sb="0" eb="2">
      <t>カイジョウ</t>
    </rPh>
    <phoneticPr fontId="1"/>
  </si>
  <si>
    <t>印刷製本費</t>
  </si>
  <si>
    <t>その他</t>
  </si>
  <si>
    <t>連絡調整、会議当日運営、議事録作成等</t>
    <rPh sb="0" eb="2">
      <t>レンラク</t>
    </rPh>
    <rPh sb="2" eb="4">
      <t>チョウセイ</t>
    </rPh>
    <rPh sb="5" eb="7">
      <t>カイギ</t>
    </rPh>
    <rPh sb="7" eb="9">
      <t>トウジツ</t>
    </rPh>
    <rPh sb="9" eb="11">
      <t>ウンエイ</t>
    </rPh>
    <rPh sb="12" eb="15">
      <t>ギジロク</t>
    </rPh>
    <rPh sb="15" eb="17">
      <t>サクセイ</t>
    </rPh>
    <rPh sb="17" eb="18">
      <t>トウ</t>
    </rPh>
    <phoneticPr fontId="1"/>
  </si>
  <si>
    <t>委員旅費、スタッフ交通費</t>
    <rPh sb="0" eb="2">
      <t>イイン</t>
    </rPh>
    <rPh sb="2" eb="4">
      <t>リョヒ</t>
    </rPh>
    <rPh sb="9" eb="12">
      <t>コウツウヒ</t>
    </rPh>
    <phoneticPr fontId="1"/>
  </si>
  <si>
    <t>委員謝金</t>
    <rPh sb="0" eb="2">
      <t>イイン</t>
    </rPh>
    <rPh sb="2" eb="4">
      <t>シャキン</t>
    </rPh>
    <phoneticPr fontId="1"/>
  </si>
  <si>
    <t>翻訳料、WEB会議機材等</t>
    <rPh sb="0" eb="2">
      <t>ホンヤク</t>
    </rPh>
    <rPh sb="2" eb="3">
      <t>リョウ</t>
    </rPh>
    <rPh sb="7" eb="9">
      <t>カイギ</t>
    </rPh>
    <rPh sb="9" eb="11">
      <t>キザイ</t>
    </rPh>
    <rPh sb="11" eb="12">
      <t>ナド</t>
    </rPh>
    <phoneticPr fontId="1"/>
  </si>
  <si>
    <t>会場借損料</t>
    <rPh sb="0" eb="2">
      <t>カイジョウ</t>
    </rPh>
    <rPh sb="2" eb="5">
      <t>シャクソンリョウ</t>
    </rPh>
    <phoneticPr fontId="1"/>
  </si>
  <si>
    <t>会議資料、報告書等</t>
    <rPh sb="0" eb="2">
      <t>カイギ</t>
    </rPh>
    <rPh sb="2" eb="4">
      <t>シリョウ</t>
    </rPh>
    <rPh sb="5" eb="8">
      <t>ホウコクショ</t>
    </rPh>
    <rPh sb="8" eb="9">
      <t>ナド</t>
    </rPh>
    <phoneticPr fontId="1"/>
  </si>
  <si>
    <t>一般管理費、消費税等</t>
  </si>
  <si>
    <t>A.株式会社オーエムシー</t>
    <phoneticPr fontId="5"/>
  </si>
  <si>
    <t>愛玩動物看護師国家試験カリキュラム等検討</t>
    <phoneticPr fontId="5"/>
  </si>
  <si>
    <t>株式会社　オーエムシー</t>
    <phoneticPr fontId="5"/>
  </si>
  <si>
    <t>契約時及び精算時において費用・用途が事業目的に即した真に必要なものかを精査した上で支出することとしている。</t>
    <phoneticPr fontId="5"/>
  </si>
  <si>
    <t>10.6/6</t>
    <phoneticPr fontId="5"/>
  </si>
  <si>
    <t>愛玩動物看護師制度構築検討調査費</t>
    <phoneticPr fontId="5"/>
  </si>
  <si>
    <t>委員の人数や会議場の規模等からも適切な水準と考えている。</t>
    <rPh sb="0" eb="2">
      <t>イイン</t>
    </rPh>
    <rPh sb="3" eb="5">
      <t>ニンズウ</t>
    </rPh>
    <rPh sb="6" eb="9">
      <t>カイギジョウ</t>
    </rPh>
    <rPh sb="10" eb="12">
      <t>キボ</t>
    </rPh>
    <rPh sb="12" eb="13">
      <t>トウ</t>
    </rPh>
    <rPh sb="16" eb="18">
      <t>テキセツ</t>
    </rPh>
    <rPh sb="19" eb="21">
      <t>スイジュン</t>
    </rPh>
    <rPh sb="22" eb="23">
      <t>カンガ</t>
    </rPh>
    <phoneticPr fontId="5"/>
  </si>
  <si>
    <t>　愛玩動物看護師の国家資格化に伴うカリキュラム等検討業務費（内数）/検討会開催回数</t>
    <rPh sb="30" eb="32">
      <t>ウチスウ</t>
    </rPh>
    <phoneticPr fontId="5"/>
  </si>
  <si>
    <t>-</t>
    <phoneticPr fontId="5"/>
  </si>
  <si>
    <t>0</t>
    <phoneticPr fontId="5"/>
  </si>
  <si>
    <t>自治体における犬及び猫の殺処分数の減少（平成30年度比50％減となる2万頭）</t>
    <phoneticPr fontId="5"/>
  </si>
  <si>
    <t>-</t>
    <phoneticPr fontId="5"/>
  </si>
  <si>
    <t>自治体における犬及び猫の引取り数の減少（減少傾向維持）</t>
    <phoneticPr fontId="5"/>
  </si>
  <si>
    <t>最も安価かつ効果の見込まれる業者を選定している。</t>
    <rPh sb="0" eb="1">
      <t>モット</t>
    </rPh>
    <rPh sb="2" eb="4">
      <t>アンカ</t>
    </rPh>
    <rPh sb="6" eb="8">
      <t>コウカ</t>
    </rPh>
    <rPh sb="9" eb="11">
      <t>ミコ</t>
    </rPh>
    <rPh sb="14" eb="16">
      <t>ギョウシャ</t>
    </rPh>
    <rPh sb="17" eb="19">
      <t>センテイ</t>
    </rPh>
    <phoneticPr fontId="5"/>
  </si>
  <si>
    <t>検討結果を踏まえ、制度の具体化が進められている。</t>
    <rPh sb="0" eb="2">
      <t>ケントウ</t>
    </rPh>
    <rPh sb="2" eb="4">
      <t>ケッカ</t>
    </rPh>
    <rPh sb="5" eb="6">
      <t>フ</t>
    </rPh>
    <rPh sb="9" eb="11">
      <t>セイド</t>
    </rPh>
    <rPh sb="12" eb="15">
      <t>グタイカ</t>
    </rPh>
    <rPh sb="16" eb="17">
      <t>スス</t>
    </rPh>
    <phoneticPr fontId="5"/>
  </si>
  <si>
    <t>見込み通り検討会等を実施した。</t>
    <rPh sb="0" eb="2">
      <t>ミコ</t>
    </rPh>
    <rPh sb="3" eb="4">
      <t>ドオ</t>
    </rPh>
    <rPh sb="5" eb="8">
      <t>ケントウカイ</t>
    </rPh>
    <rPh sb="8" eb="9">
      <t>トウ</t>
    </rPh>
    <rPh sb="10" eb="12">
      <t>ジッシ</t>
    </rPh>
    <phoneticPr fontId="5"/>
  </si>
  <si>
    <t>旅費</t>
    <phoneticPr fontId="5"/>
  </si>
  <si>
    <t>令和元年度の自治体における犬及び猫の引取り数は86千頭で、平成30年度より6千頭減少しており、減少傾向を維持した。また、殺処分数は33千頭で、平成30年度の38千頭から5千頭減少した。
本事業を通じ適正飼養の推進に資する人材の育成を行うことで、動物の愛護と適正な管理に関して国民の意識向上を図り、飼い主による終生飼養等の推進に寄与する。</t>
    <phoneticPr fontId="5"/>
  </si>
  <si>
    <t>競争性の確保された入札を実施しており、支出先の選定は適切である。</t>
    <phoneticPr fontId="5"/>
  </si>
  <si>
    <t>-</t>
    <phoneticPr fontId="5"/>
  </si>
  <si>
    <t>-</t>
    <phoneticPr fontId="5"/>
  </si>
  <si>
    <t>広報冊子・パンフレットの配布箇所数</t>
    <phoneticPr fontId="5"/>
  </si>
  <si>
    <t>普及啓発事業費（内数）
／広報冊子・パンフレットの配布箇所数</t>
    <rPh sb="6" eb="7">
      <t>ヒ</t>
    </rPh>
    <rPh sb="8" eb="10">
      <t>ウチスウ</t>
    </rPh>
    <phoneticPr fontId="5"/>
  </si>
  <si>
    <t>　百万円/回</t>
    <phoneticPr fontId="5"/>
  </si>
  <si>
    <t>　　百万円／箇所数</t>
    <rPh sb="2" eb="4">
      <t>ヒャクマン</t>
    </rPh>
    <rPh sb="4" eb="5">
      <t>エン</t>
    </rPh>
    <rPh sb="6" eb="8">
      <t>カショ</t>
    </rPh>
    <rPh sb="8" eb="9">
      <t>スウ</t>
    </rPh>
    <phoneticPr fontId="5"/>
  </si>
  <si>
    <t>百万円</t>
    <rPh sb="0" eb="2">
      <t>ヒャクマン</t>
    </rPh>
    <rPh sb="2" eb="3">
      <t>エン</t>
    </rPh>
    <phoneticPr fontId="5"/>
  </si>
  <si>
    <t>-</t>
    <phoneticPr fontId="5"/>
  </si>
  <si>
    <t>-</t>
    <phoneticPr fontId="5"/>
  </si>
  <si>
    <t>-</t>
    <phoneticPr fontId="5"/>
  </si>
  <si>
    <t>12/10</t>
    <phoneticPr fontId="5"/>
  </si>
  <si>
    <t>-</t>
    <phoneticPr fontId="5"/>
  </si>
  <si>
    <t>-</t>
    <phoneticPr fontId="5"/>
  </si>
  <si>
    <t>-</t>
    <phoneticPr fontId="5"/>
  </si>
  <si>
    <t>-</t>
    <phoneticPr fontId="5"/>
  </si>
  <si>
    <t>環境省</t>
  </si>
  <si>
    <t>愛玩動物看護師名簿</t>
    <rPh sb="0" eb="2">
      <t>アイガン</t>
    </rPh>
    <rPh sb="2" eb="4">
      <t>ドウブツ</t>
    </rPh>
    <rPh sb="4" eb="6">
      <t>カンゴ</t>
    </rPh>
    <rPh sb="6" eb="7">
      <t>シ</t>
    </rPh>
    <rPh sb="7" eb="9">
      <t>メイボ</t>
    </rPh>
    <phoneticPr fontId="5"/>
  </si>
  <si>
    <t>-</t>
    <phoneticPr fontId="5"/>
  </si>
  <si>
    <t>-</t>
    <phoneticPr fontId="5"/>
  </si>
  <si>
    <t>-</t>
    <phoneticPr fontId="5"/>
  </si>
  <si>
    <t>△</t>
  </si>
  <si>
    <t>関係省庁とも連携し、適切な進捗管理を行い、法施行に向けた各種検討・調査を効率的に実施する。</t>
    <rPh sb="0" eb="2">
      <t>カンケイ</t>
    </rPh>
    <rPh sb="2" eb="4">
      <t>ショウチョウ</t>
    </rPh>
    <rPh sb="6" eb="8">
      <t>レンケイ</t>
    </rPh>
    <rPh sb="10" eb="12">
      <t>テキセツ</t>
    </rPh>
    <rPh sb="13" eb="15">
      <t>シンチョク</t>
    </rPh>
    <rPh sb="15" eb="17">
      <t>カンリ</t>
    </rPh>
    <rPh sb="18" eb="19">
      <t>オコナ</t>
    </rPh>
    <rPh sb="21" eb="24">
      <t>ホウセコウ</t>
    </rPh>
    <rPh sb="25" eb="26">
      <t>ム</t>
    </rPh>
    <rPh sb="28" eb="30">
      <t>カクシュ</t>
    </rPh>
    <rPh sb="30" eb="32">
      <t>ケントウ</t>
    </rPh>
    <rPh sb="33" eb="35">
      <t>チョウサ</t>
    </rPh>
    <rPh sb="36" eb="39">
      <t>コウリツテキ</t>
    </rPh>
    <rPh sb="40" eb="42">
      <t>ジッシ</t>
    </rPh>
    <phoneticPr fontId="5"/>
  </si>
  <si>
    <t>本事業の効果が発生するのは国家資格制度の運用開始（令和4年5月）以降。</t>
    <rPh sb="0" eb="1">
      <t>ホン</t>
    </rPh>
    <rPh sb="1" eb="3">
      <t>ジギョウ</t>
    </rPh>
    <rPh sb="4" eb="6">
      <t>コウカ</t>
    </rPh>
    <rPh sb="7" eb="9">
      <t>ハッセイ</t>
    </rPh>
    <rPh sb="13" eb="15">
      <t>コッカ</t>
    </rPh>
    <rPh sb="15" eb="17">
      <t>シカク</t>
    </rPh>
    <rPh sb="17" eb="19">
      <t>セイド</t>
    </rPh>
    <rPh sb="20" eb="22">
      <t>ウンヨウ</t>
    </rPh>
    <rPh sb="22" eb="24">
      <t>カイシ</t>
    </rPh>
    <rPh sb="25" eb="27">
      <t>レイワ</t>
    </rPh>
    <rPh sb="28" eb="29">
      <t>ネン</t>
    </rPh>
    <rPh sb="30" eb="31">
      <t>ガツ</t>
    </rPh>
    <rPh sb="32" eb="34">
      <t>イコウ</t>
    </rPh>
    <phoneticPr fontId="5"/>
  </si>
  <si>
    <t>本事業では各種検討、調査を実施し、令和4年の愛玩動物看護師法の施行、国家資格制度の円滑な運用開始のための準備を進めた。検討の進捗状況や成果物についてはインターネット等を通じて一般に公開している。</t>
    <rPh sb="5" eb="7">
      <t>カクシュ</t>
    </rPh>
    <rPh sb="7" eb="9">
      <t>ケントウ</t>
    </rPh>
    <rPh sb="10" eb="12">
      <t>チョウサ</t>
    </rPh>
    <rPh sb="13" eb="15">
      <t>ジッシ</t>
    </rPh>
    <rPh sb="17" eb="19">
      <t>レイワ</t>
    </rPh>
    <rPh sb="20" eb="21">
      <t>ネン</t>
    </rPh>
    <rPh sb="29" eb="30">
      <t>ホウ</t>
    </rPh>
    <rPh sb="31" eb="33">
      <t>セコウ</t>
    </rPh>
    <rPh sb="55" eb="56">
      <t>スス</t>
    </rPh>
    <rPh sb="59" eb="61">
      <t>ケントウ</t>
    </rPh>
    <phoneticPr fontId="5"/>
  </si>
  <si>
    <t>-</t>
    <phoneticPr fontId="5"/>
  </si>
  <si>
    <t>室長　野村　環</t>
    <phoneticPr fontId="5"/>
  </si>
  <si>
    <t>令和３年度までは国家資格制度の検討・準備、令和４年度からは本格運用開始となるため、調査費・広報費を減額要求した。</t>
    <phoneticPr fontId="5"/>
  </si>
  <si>
    <t>農水省と協力し、ペットの殺処分が少しでも減少するように制度を構築してほしい。高齢世帯への支援なども必要ではないだろうか。</t>
    <phoneticPr fontId="5"/>
  </si>
  <si>
    <t>１業務のみの実施であり、落札率が低かったため。</t>
    <rPh sb="1" eb="3">
      <t>ギョウム</t>
    </rPh>
    <rPh sb="6" eb="8">
      <t>ジッシ</t>
    </rPh>
    <rPh sb="12" eb="14">
      <t>ラクサツ</t>
    </rPh>
    <rPh sb="14" eb="15">
      <t>リツ</t>
    </rPh>
    <rPh sb="16" eb="17">
      <t>ヒク</t>
    </rPh>
    <phoneticPr fontId="5"/>
  </si>
  <si>
    <t>外部有識者の所見のとおり、農水省と協力し、ペットの殺処分が少しでも減少するように制度の構築に努めること。また、高齢世帯への支援なども検討を行うこと。</t>
    <phoneticPr fontId="5"/>
  </si>
  <si>
    <t>我が国の犬・猫の飼養頭数は、15歳未満人口を上回る約2000万頭と推測され、今や多くの家庭において、家族の一員としてかけがえのない存在となっている。これに伴い、愛がん動物の飼い主が求める獣医療の内容は高度化、多様化し、また、動物を介在した介護や福祉、教育に関する諸活動も行われるようになり、単なる愛がん動物としての犬・猫の飼養に留まらず、その社会的な意義も増している。
こうしたことから、獣医師と動物看護師によるチーム獣医療提供体制の整備や動物看護師によるしつけ教育等の活動の充実が必要であり、愛玩動物看護師はこれらの諸課題に適切に対応するために、重要な役割を担っていく国家資格となる。</t>
  </si>
  <si>
    <t>国家資格免許の交付をはじめとする本法の事務は、農林水産大臣及び環境大臣が実施することとなっている。</t>
  </si>
  <si>
    <t>令和４年の施行前に受験資格取得のためのカリキュラム、養成所の指定基準、試験科目等を決定する必要がある。</t>
    <rPh sb="7" eb="8">
      <t>マエ</t>
    </rPh>
    <rPh sb="41" eb="43">
      <t>ケッテイ</t>
    </rPh>
    <phoneticPr fontId="5"/>
  </si>
  <si>
    <t>農林水産省と連携しつつ、愛玩動物看護師資格制度を通じて愛玩動物の愛護・適正な飼養に貢献できる人材を育成することで、ペット殺処分の減少に繋がる動物の基本的なしつけや日常の手入れ、適切な栄養管理等を普及するとともに、動物飼育困難者（高齢者を含む）への飼育支援を図っていく。</t>
    <rPh sb="21" eb="23">
      <t>セイド</t>
    </rPh>
    <rPh sb="27" eb="29">
      <t>アイガン</t>
    </rPh>
    <rPh sb="29" eb="31">
      <t>ドウブツ</t>
    </rPh>
    <rPh sb="41" eb="43">
      <t>コウケン</t>
    </rPh>
    <rPh sb="49" eb="51">
      <t>イクセイ</t>
    </rPh>
    <rPh sb="67" eb="68">
      <t>ツナ</t>
    </rPh>
    <rPh sb="70" eb="72">
      <t>ドウブツ</t>
    </rPh>
    <rPh sb="73" eb="76">
      <t>キホンテキ</t>
    </rPh>
    <rPh sb="88" eb="90">
      <t>テキセツ</t>
    </rPh>
    <rPh sb="91" eb="93">
      <t>エイヨウ</t>
    </rPh>
    <rPh sb="93" eb="95">
      <t>カンリ</t>
    </rPh>
    <rPh sb="95" eb="96">
      <t>トウ</t>
    </rPh>
    <rPh sb="97" eb="99">
      <t>フキュウ</t>
    </rPh>
    <rPh sb="114" eb="117">
      <t>コウレイシャ</t>
    </rPh>
    <rPh sb="118" eb="119">
      <t>フク</t>
    </rPh>
    <rPh sb="123" eb="125">
      <t>シイク</t>
    </rPh>
    <rPh sb="125" eb="127">
      <t>シエン</t>
    </rPh>
    <rPh sb="128" eb="129">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</si>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</sst>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68035</xdr:colOff>
      <xdr:row>748</xdr:row>
      <xdr:rowOff>231370</xdr:rowOff>
    </xdr:from>
    <xdr:to>
      <xdr:col>41</xdr:col>
      <xdr:colOff>101602</xdr:colOff>
      <xdr:row>754</xdr:row>
      <xdr:rowOff>137210</xdr:rowOff>
    </xdr:to>
    <xdr:grpSp>
      <xdr:nvGrpSpPr>
        <xdr:cNvPr id="2" name="グループ化 1"/>
        <xdr:cNvGrpSpPr/>
      </xdr:nvGrpSpPr>
      <xdr:grpSpPr>
        <a:xfrm>
          <a:off x="2585204" y="47287010"/>
          <a:ext cx="4888106" cy="2054852"/>
          <a:chOff x="1333500" y="238555356"/>
          <a:chExt cx="5609294" cy="2066884"/>
        </a:xfrm>
      </xdr:grpSpPr>
      <xdr:sp macro="" textlink="">
        <xdr:nvSpPr>
          <xdr:cNvPr id="3" name="正方形/長方形 2"/>
          <xdr:cNvSpPr/>
        </xdr:nvSpPr>
        <xdr:spPr>
          <a:xfrm>
            <a:off x="1333500" y="238555356"/>
            <a:ext cx="11603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10.6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大かっこ 3"/>
          <xdr:cNvSpPr/>
        </xdr:nvSpPr>
        <xdr:spPr>
          <a:xfrm>
            <a:off x="4952629" y="239806444"/>
            <a:ext cx="1990165" cy="81579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愛玩動物看護師国家試験カリキュラム等検討</a:t>
            </a:r>
            <a:endParaRPr kumimoji="1" lang="en-US" altLang="ja-JP" sz="1100"/>
          </a:p>
        </xdr:txBody>
      </xdr:sp>
      <xdr:sp macro="" textlink="">
        <xdr:nvSpPr>
          <xdr:cNvPr id="5" name="正方形/長方形 4"/>
          <xdr:cNvSpPr/>
        </xdr:nvSpPr>
        <xdr:spPr>
          <a:xfrm>
            <a:off x="2609851" y="239852859"/>
            <a:ext cx="2156012" cy="7209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10.6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6" name="正方形/長方形 5"/>
          <xdr:cNvSpPr/>
        </xdr:nvSpPr>
        <xdr:spPr>
          <a:xfrm>
            <a:off x="2400301" y="239605209"/>
            <a:ext cx="4083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直線コネクタ 6"/>
          <xdr:cNvCxnSpPr>
            <a:endCxn id="5" idx="1"/>
          </xdr:cNvCxnSpPr>
        </xdr:nvCxnSpPr>
        <xdr:spPr>
          <a:xfrm>
            <a:off x="1898651" y="240210701"/>
            <a:ext cx="711200" cy="2614"/>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flipH="1">
            <a:off x="1889066" y="239135262"/>
            <a:ext cx="1" cy="108586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9" zoomScaleNormal="75" zoomScaleSheetLayoutView="89"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710</v>
      </c>
      <c r="AK2" s="940"/>
      <c r="AL2" s="940"/>
      <c r="AM2" s="940"/>
      <c r="AN2" s="98" t="s">
        <v>406</v>
      </c>
      <c r="AO2" s="940">
        <v>20</v>
      </c>
      <c r="AP2" s="940"/>
      <c r="AQ2" s="940"/>
      <c r="AR2" s="99" t="s">
        <v>709</v>
      </c>
      <c r="AS2" s="946">
        <v>254</v>
      </c>
      <c r="AT2" s="946"/>
      <c r="AU2" s="946"/>
      <c r="AV2" s="98" t="str">
        <f>IF(AW2="","","-")</f>
        <v/>
      </c>
      <c r="AW2" s="906"/>
      <c r="AX2" s="906"/>
    </row>
    <row r="3" spans="1:50" ht="21" customHeight="1" thickBot="1" x14ac:dyDescent="0.25">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757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713</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796</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2">
      <c r="A13" s="612"/>
      <c r="B13" s="613"/>
      <c r="C13" s="613"/>
      <c r="D13" s="613"/>
      <c r="E13" s="613"/>
      <c r="F13" s="614"/>
      <c r="G13" s="724" t="s">
        <v>6</v>
      </c>
      <c r="H13" s="725"/>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14</v>
      </c>
      <c r="AE13" s="656"/>
      <c r="AF13" s="656"/>
      <c r="AG13" s="656"/>
      <c r="AH13" s="656"/>
      <c r="AI13" s="656"/>
      <c r="AJ13" s="657"/>
      <c r="AK13" s="655">
        <v>12</v>
      </c>
      <c r="AL13" s="656"/>
      <c r="AM13" s="656"/>
      <c r="AN13" s="656"/>
      <c r="AO13" s="656"/>
      <c r="AP13" s="656"/>
      <c r="AQ13" s="657"/>
      <c r="AR13" s="915">
        <v>10</v>
      </c>
      <c r="AS13" s="916"/>
      <c r="AT13" s="916"/>
      <c r="AU13" s="916"/>
      <c r="AV13" s="916"/>
      <c r="AW13" s="916"/>
      <c r="AX13" s="917"/>
    </row>
    <row r="14" spans="1:50" ht="21" customHeight="1" x14ac:dyDescent="0.2">
      <c r="A14" s="612"/>
      <c r="B14" s="613"/>
      <c r="C14" s="613"/>
      <c r="D14" s="613"/>
      <c r="E14" s="613"/>
      <c r="F14" s="614"/>
      <c r="G14" s="726"/>
      <c r="H14" s="727"/>
      <c r="I14" s="712"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733</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6"/>
      <c r="H15" s="727"/>
      <c r="I15" s="712" t="s">
        <v>51</v>
      </c>
      <c r="J15" s="713"/>
      <c r="K15" s="713"/>
      <c r="L15" s="713"/>
      <c r="M15" s="713"/>
      <c r="N15" s="713"/>
      <c r="O15" s="714"/>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733</v>
      </c>
      <c r="AL15" s="656"/>
      <c r="AM15" s="656"/>
      <c r="AN15" s="656"/>
      <c r="AO15" s="656"/>
      <c r="AP15" s="656"/>
      <c r="AQ15" s="657"/>
      <c r="AR15" s="655" t="s">
        <v>805</v>
      </c>
      <c r="AS15" s="656"/>
      <c r="AT15" s="656"/>
      <c r="AU15" s="656"/>
      <c r="AV15" s="656"/>
      <c r="AW15" s="656"/>
      <c r="AX15" s="801"/>
    </row>
    <row r="16" spans="1:50" ht="21" customHeight="1" x14ac:dyDescent="0.2">
      <c r="A16" s="612"/>
      <c r="B16" s="613"/>
      <c r="C16" s="613"/>
      <c r="D16" s="613"/>
      <c r="E16" s="613"/>
      <c r="F16" s="614"/>
      <c r="G16" s="726"/>
      <c r="H16" s="727"/>
      <c r="I16" s="712" t="s">
        <v>52</v>
      </c>
      <c r="J16" s="713"/>
      <c r="K16" s="713"/>
      <c r="L16" s="713"/>
      <c r="M16" s="713"/>
      <c r="N16" s="713"/>
      <c r="O16" s="714"/>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734</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6"/>
      <c r="H17" s="727"/>
      <c r="I17" s="712"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735</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8"/>
      <c r="H18" s="729"/>
      <c r="I18" s="717" t="s">
        <v>20</v>
      </c>
      <c r="J18" s="718"/>
      <c r="K18" s="718"/>
      <c r="L18" s="718"/>
      <c r="M18" s="718"/>
      <c r="N18" s="718"/>
      <c r="O18" s="719"/>
      <c r="P18" s="873">
        <f>SUM(P13:V17)</f>
        <v>0</v>
      </c>
      <c r="Q18" s="874"/>
      <c r="R18" s="874"/>
      <c r="S18" s="874"/>
      <c r="T18" s="874"/>
      <c r="U18" s="874"/>
      <c r="V18" s="875"/>
      <c r="W18" s="873">
        <f>SUM(W13:AC17)</f>
        <v>0</v>
      </c>
      <c r="X18" s="874"/>
      <c r="Y18" s="874"/>
      <c r="Z18" s="874"/>
      <c r="AA18" s="874"/>
      <c r="AB18" s="874"/>
      <c r="AC18" s="875"/>
      <c r="AD18" s="873">
        <f>SUM(AD13:AJ17)</f>
        <v>14</v>
      </c>
      <c r="AE18" s="874"/>
      <c r="AF18" s="874"/>
      <c r="AG18" s="874"/>
      <c r="AH18" s="874"/>
      <c r="AI18" s="874"/>
      <c r="AJ18" s="875"/>
      <c r="AK18" s="873">
        <f>SUM(AK13:AQ17)</f>
        <v>12</v>
      </c>
      <c r="AL18" s="874"/>
      <c r="AM18" s="874"/>
      <c r="AN18" s="874"/>
      <c r="AO18" s="874"/>
      <c r="AP18" s="874"/>
      <c r="AQ18" s="875"/>
      <c r="AR18" s="873">
        <f>SUM(AR13:AX17)</f>
        <v>10</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11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0.7857142857142857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0.7857142857142857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719</v>
      </c>
      <c r="H23" s="966"/>
      <c r="I23" s="966"/>
      <c r="J23" s="966"/>
      <c r="K23" s="966"/>
      <c r="L23" s="966"/>
      <c r="M23" s="966"/>
      <c r="N23" s="966"/>
      <c r="O23" s="967"/>
      <c r="P23" s="915">
        <v>12</v>
      </c>
      <c r="Q23" s="916"/>
      <c r="R23" s="916"/>
      <c r="S23" s="916"/>
      <c r="T23" s="916"/>
      <c r="U23" s="916"/>
      <c r="V23" s="930"/>
      <c r="W23" s="915">
        <v>10</v>
      </c>
      <c r="X23" s="916"/>
      <c r="Y23" s="916"/>
      <c r="Z23" s="916"/>
      <c r="AA23" s="916"/>
      <c r="AB23" s="916"/>
      <c r="AC23" s="930"/>
      <c r="AD23" s="978" t="s">
        <v>797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12</v>
      </c>
      <c r="Q29" s="656"/>
      <c r="R29" s="656"/>
      <c r="S29" s="656"/>
      <c r="T29" s="656"/>
      <c r="U29" s="656"/>
      <c r="V29" s="657"/>
      <c r="W29" s="947">
        <f>AR13</f>
        <v>10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9</v>
      </c>
      <c r="AR31" s="201"/>
      <c r="AS31" s="136" t="s">
        <v>233</v>
      </c>
      <c r="AT31" s="137"/>
      <c r="AU31" s="200">
        <v>14</v>
      </c>
      <c r="AV31" s="200"/>
      <c r="AW31" s="392" t="s">
        <v>179</v>
      </c>
      <c r="AX31" s="393"/>
    </row>
    <row r="32" spans="1:50" ht="23.25" customHeight="1" x14ac:dyDescent="0.2">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716</v>
      </c>
      <c r="AF32" s="219"/>
      <c r="AG32" s="219"/>
      <c r="AH32" s="219"/>
      <c r="AI32" s="218" t="s">
        <v>716</v>
      </c>
      <c r="AJ32" s="219"/>
      <c r="AK32" s="219"/>
      <c r="AL32" s="219"/>
      <c r="AM32" s="218" t="s">
        <v>788</v>
      </c>
      <c r="AN32" s="219"/>
      <c r="AO32" s="219"/>
      <c r="AP32" s="219"/>
      <c r="AQ32" s="336" t="s">
        <v>716</v>
      </c>
      <c r="AR32" s="208"/>
      <c r="AS32" s="208"/>
      <c r="AT32" s="337"/>
      <c r="AU32" s="219" t="s">
        <v>716</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716</v>
      </c>
      <c r="AF33" s="219"/>
      <c r="AG33" s="219"/>
      <c r="AH33" s="219"/>
      <c r="AI33" s="218" t="s">
        <v>716</v>
      </c>
      <c r="AJ33" s="219"/>
      <c r="AK33" s="219"/>
      <c r="AL33" s="219"/>
      <c r="AM33" s="218" t="s">
        <v>790</v>
      </c>
      <c r="AN33" s="219"/>
      <c r="AO33" s="219"/>
      <c r="AP33" s="219"/>
      <c r="AQ33" s="336">
        <v>5000</v>
      </c>
      <c r="AR33" s="208"/>
      <c r="AS33" s="208"/>
      <c r="AT33" s="337"/>
      <c r="AU33" s="219">
        <v>10000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736</v>
      </c>
      <c r="AN34" s="219"/>
      <c r="AO34" s="219"/>
      <c r="AP34" s="219"/>
      <c r="AQ34" s="336" t="s">
        <v>716</v>
      </c>
      <c r="AR34" s="208"/>
      <c r="AS34" s="208"/>
      <c r="AT34" s="337"/>
      <c r="AU34" s="219" t="s">
        <v>716</v>
      </c>
      <c r="AV34" s="219"/>
      <c r="AW34" s="219"/>
      <c r="AX34" s="221"/>
    </row>
    <row r="35" spans="1:51" ht="23.25" customHeight="1" x14ac:dyDescent="0.2">
      <c r="A35" s="228" t="s">
        <v>380</v>
      </c>
      <c r="B35" s="229"/>
      <c r="C35" s="229"/>
      <c r="D35" s="229"/>
      <c r="E35" s="229"/>
      <c r="F35" s="230"/>
      <c r="G35" s="234" t="s">
        <v>787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2">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716</v>
      </c>
      <c r="AF101" s="282"/>
      <c r="AG101" s="282"/>
      <c r="AH101" s="282"/>
      <c r="AI101" s="282" t="s">
        <v>716</v>
      </c>
      <c r="AJ101" s="282"/>
      <c r="AK101" s="282"/>
      <c r="AL101" s="282"/>
      <c r="AM101" s="282">
        <v>6</v>
      </c>
      <c r="AN101" s="282"/>
      <c r="AO101" s="282"/>
      <c r="AP101" s="282"/>
      <c r="AQ101" s="282" t="s">
        <v>733</v>
      </c>
      <c r="AR101" s="282"/>
      <c r="AS101" s="282"/>
      <c r="AT101" s="282"/>
      <c r="AU101" s="218" t="s">
        <v>736</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716</v>
      </c>
      <c r="AF102" s="282"/>
      <c r="AG102" s="282"/>
      <c r="AH102" s="282"/>
      <c r="AI102" s="282" t="s">
        <v>716</v>
      </c>
      <c r="AJ102" s="282"/>
      <c r="AK102" s="282"/>
      <c r="AL102" s="282"/>
      <c r="AM102" s="282">
        <v>4</v>
      </c>
      <c r="AN102" s="282"/>
      <c r="AO102" s="282"/>
      <c r="AP102" s="282"/>
      <c r="AQ102" s="282">
        <v>0</v>
      </c>
      <c r="AR102" s="282"/>
      <c r="AS102" s="282"/>
      <c r="AT102" s="282"/>
      <c r="AU102" s="225" t="s">
        <v>733</v>
      </c>
      <c r="AV102" s="226"/>
      <c r="AW102" s="226"/>
      <c r="AX102" s="321"/>
    </row>
    <row r="103" spans="1:60" ht="31.5"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2">
      <c r="A104" s="418"/>
      <c r="B104" s="419"/>
      <c r="C104" s="419"/>
      <c r="D104" s="419"/>
      <c r="E104" s="419"/>
      <c r="F104" s="420"/>
      <c r="G104" s="108" t="s">
        <v>773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t="s">
        <v>716</v>
      </c>
      <c r="AF104" s="282"/>
      <c r="AG104" s="282"/>
      <c r="AH104" s="282"/>
      <c r="AI104" s="282" t="s">
        <v>716</v>
      </c>
      <c r="AJ104" s="282"/>
      <c r="AK104" s="282"/>
      <c r="AL104" s="282"/>
      <c r="AM104" s="282" t="s">
        <v>788</v>
      </c>
      <c r="AN104" s="282"/>
      <c r="AO104" s="282"/>
      <c r="AP104" s="282"/>
      <c r="AQ104" s="282" t="s">
        <v>733</v>
      </c>
      <c r="AR104" s="282"/>
      <c r="AS104" s="282"/>
      <c r="AT104" s="282"/>
      <c r="AU104" s="282" t="s">
        <v>733</v>
      </c>
      <c r="AV104" s="282"/>
      <c r="AW104" s="282"/>
      <c r="AX104" s="283"/>
      <c r="AY104">
        <f>$AY$103</f>
        <v>1</v>
      </c>
    </row>
    <row r="105" spans="1:60" ht="23.25"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t="s">
        <v>716</v>
      </c>
      <c r="AF105" s="282"/>
      <c r="AG105" s="282"/>
      <c r="AH105" s="282"/>
      <c r="AI105" s="282" t="s">
        <v>716</v>
      </c>
      <c r="AJ105" s="282"/>
      <c r="AK105" s="282"/>
      <c r="AL105" s="282"/>
      <c r="AM105" s="282" t="s">
        <v>789</v>
      </c>
      <c r="AN105" s="282"/>
      <c r="AO105" s="282"/>
      <c r="AP105" s="282"/>
      <c r="AQ105" s="282">
        <v>10</v>
      </c>
      <c r="AR105" s="282"/>
      <c r="AS105" s="282"/>
      <c r="AT105" s="282"/>
      <c r="AU105" s="282">
        <v>10</v>
      </c>
      <c r="AV105" s="282"/>
      <c r="AW105" s="282"/>
      <c r="AX105" s="283"/>
      <c r="AY105">
        <f>$AY$103</f>
        <v>1</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2">
      <c r="A116" s="435"/>
      <c r="B116" s="436"/>
      <c r="C116" s="436"/>
      <c r="D116" s="436"/>
      <c r="E116" s="436"/>
      <c r="F116" s="437"/>
      <c r="G116" s="387" t="s">
        <v>759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716</v>
      </c>
      <c r="AF116" s="282"/>
      <c r="AG116" s="282"/>
      <c r="AH116" s="282"/>
      <c r="AI116" s="282" t="s">
        <v>716</v>
      </c>
      <c r="AJ116" s="282"/>
      <c r="AK116" s="282"/>
      <c r="AL116" s="282"/>
      <c r="AM116" s="282">
        <v>1.8</v>
      </c>
      <c r="AN116" s="282"/>
      <c r="AO116" s="282"/>
      <c r="AP116" s="282"/>
      <c r="AQ116" s="218" t="s">
        <v>760</v>
      </c>
      <c r="AR116" s="219"/>
      <c r="AS116" s="219"/>
      <c r="AT116" s="219"/>
      <c r="AU116" s="219"/>
      <c r="AV116" s="219"/>
      <c r="AW116" s="219"/>
      <c r="AX116" s="221"/>
    </row>
    <row r="117" spans="1:51" ht="46.5" customHeigh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775</v>
      </c>
      <c r="AC117" s="472"/>
      <c r="AD117" s="473"/>
      <c r="AE117" s="550" t="s">
        <v>716</v>
      </c>
      <c r="AF117" s="550"/>
      <c r="AG117" s="550"/>
      <c r="AH117" s="550"/>
      <c r="AI117" s="550" t="s">
        <v>716</v>
      </c>
      <c r="AJ117" s="550"/>
      <c r="AK117" s="550"/>
      <c r="AL117" s="550"/>
      <c r="AM117" s="550" t="s">
        <v>756</v>
      </c>
      <c r="AN117" s="550"/>
      <c r="AO117" s="550"/>
      <c r="AP117" s="550"/>
      <c r="AQ117" s="550" t="s">
        <v>761</v>
      </c>
      <c r="AR117" s="550"/>
      <c r="AS117" s="550"/>
      <c r="AT117" s="550"/>
      <c r="AU117" s="550"/>
      <c r="AV117" s="550"/>
      <c r="AW117" s="550"/>
      <c r="AX117" s="551"/>
    </row>
    <row r="118" spans="1:51" ht="23.25"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2">
      <c r="A119" s="435"/>
      <c r="B119" s="436"/>
      <c r="C119" s="436"/>
      <c r="D119" s="436"/>
      <c r="E119" s="436"/>
      <c r="F119" s="437"/>
      <c r="G119" s="387" t="s">
        <v>774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777</v>
      </c>
      <c r="AC119" s="462"/>
      <c r="AD119" s="463"/>
      <c r="AE119" s="282" t="s">
        <v>778</v>
      </c>
      <c r="AF119" s="282"/>
      <c r="AG119" s="282"/>
      <c r="AH119" s="282"/>
      <c r="AI119" s="282" t="s">
        <v>778</v>
      </c>
      <c r="AJ119" s="282"/>
      <c r="AK119" s="282"/>
      <c r="AL119" s="282"/>
      <c r="AM119" s="282" t="s">
        <v>779</v>
      </c>
      <c r="AN119" s="282"/>
      <c r="AO119" s="282"/>
      <c r="AP119" s="282"/>
      <c r="AQ119" s="282">
        <v>1.2</v>
      </c>
      <c r="AR119" s="282"/>
      <c r="AS119" s="282"/>
      <c r="AT119" s="282"/>
      <c r="AU119" s="282"/>
      <c r="AV119" s="282"/>
      <c r="AW119" s="282"/>
      <c r="AX119" s="283"/>
      <c r="AY119">
        <f>$AY$118</f>
        <v>1</v>
      </c>
    </row>
    <row r="120" spans="1:51" ht="46.5" customHeight="1" thickBot="1" x14ac:dyDescent="0.2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776</v>
      </c>
      <c r="AC120" s="472"/>
      <c r="AD120" s="473"/>
      <c r="AE120" s="550" t="s">
        <v>778</v>
      </c>
      <c r="AF120" s="550"/>
      <c r="AG120" s="550"/>
      <c r="AH120" s="550"/>
      <c r="AI120" s="550" t="s">
        <v>778</v>
      </c>
      <c r="AJ120" s="550"/>
      <c r="AK120" s="550"/>
      <c r="AL120" s="550"/>
      <c r="AM120" s="550" t="s">
        <v>780</v>
      </c>
      <c r="AN120" s="550"/>
      <c r="AO120" s="550"/>
      <c r="AP120" s="550"/>
      <c r="AQ120" s="550" t="s">
        <v>781</v>
      </c>
      <c r="AR120" s="550"/>
      <c r="AS120" s="550"/>
      <c r="AT120" s="550"/>
      <c r="AU120" s="550"/>
      <c r="AV120" s="550"/>
      <c r="AW120" s="550"/>
      <c r="AX120" s="551"/>
      <c r="AY120">
        <f>$AY$118</f>
        <v>1</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727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405</v>
      </c>
      <c r="B130" s="186"/>
      <c r="C130" s="185" t="s">
        <v>236</v>
      </c>
      <c r="D130" s="186"/>
      <c r="E130" s="170" t="s">
        <v>265</v>
      </c>
      <c r="F130" s="171"/>
      <c r="G130" s="172" t="s">
        <v>406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12</v>
      </c>
      <c r="AV133" s="201"/>
      <c r="AW133" s="136" t="s">
        <v>179</v>
      </c>
      <c r="AX133" s="196"/>
      <c r="AY133">
        <f>$AY$132</f>
        <v>1</v>
      </c>
    </row>
    <row r="134" spans="1:51" ht="39.75" customHeight="1" x14ac:dyDescent="0.2">
      <c r="A134" s="190"/>
      <c r="B134" s="187"/>
      <c r="C134" s="181"/>
      <c r="D134" s="187"/>
      <c r="E134" s="181"/>
      <c r="F134" s="182"/>
      <c r="G134" s="107" t="s">
        <v>764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v>92</v>
      </c>
      <c r="AF134" s="208"/>
      <c r="AG134" s="208"/>
      <c r="AH134" s="208"/>
      <c r="AI134" s="207">
        <v>86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763</v>
      </c>
      <c r="AV135" s="208"/>
      <c r="AW135" s="208"/>
      <c r="AX135" s="209"/>
      <c r="AY135">
        <f t="shared" si="13"/>
        <v>1</v>
      </c>
    </row>
    <row r="136" spans="1:51" ht="18.75"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760</v>
      </c>
      <c r="AR137" s="200"/>
      <c r="AS137" s="136" t="s">
        <v>233</v>
      </c>
      <c r="AT137" s="137"/>
      <c r="AU137" s="201">
        <v>12</v>
      </c>
      <c r="AV137" s="201"/>
      <c r="AW137" s="136" t="s">
        <v>179</v>
      </c>
      <c r="AX137" s="196"/>
      <c r="AY137">
        <f>$AY$136</f>
        <v>1</v>
      </c>
    </row>
    <row r="138" spans="1:51" ht="39.75" customHeight="1" x14ac:dyDescent="0.2">
      <c r="A138" s="190"/>
      <c r="B138" s="187"/>
      <c r="C138" s="181"/>
      <c r="D138" s="187"/>
      <c r="E138" s="181"/>
      <c r="F138" s="182"/>
      <c r="G138" s="107" t="s">
        <v>762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729</v>
      </c>
      <c r="AC138" s="206"/>
      <c r="AD138" s="206"/>
      <c r="AE138" s="207">
        <v>38</v>
      </c>
      <c r="AF138" s="208"/>
      <c r="AG138" s="208"/>
      <c r="AH138" s="208"/>
      <c r="AI138" s="207">
        <v>33</v>
      </c>
      <c r="AJ138" s="208"/>
      <c r="AK138" s="208"/>
      <c r="AL138" s="208"/>
      <c r="AM138" s="207" t="s">
        <v>716</v>
      </c>
      <c r="AN138" s="208"/>
      <c r="AO138" s="208"/>
      <c r="AP138" s="208"/>
      <c r="AQ138" s="207" t="s">
        <v>716</v>
      </c>
      <c r="AR138" s="208"/>
      <c r="AS138" s="208"/>
      <c r="AT138" s="208"/>
      <c r="AU138" s="207">
        <v>20</v>
      </c>
      <c r="AV138" s="208"/>
      <c r="AW138" s="208"/>
      <c r="AX138" s="209"/>
      <c r="AY138">
        <f t="shared" ref="AY138:AY139" si="14">$AY$136</f>
        <v>1</v>
      </c>
    </row>
    <row r="139" spans="1:51" ht="39.75"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729</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763</v>
      </c>
      <c r="AV139" s="208"/>
      <c r="AW139" s="208"/>
      <c r="AX139" s="209"/>
      <c r="AY139">
        <f t="shared" si="14"/>
        <v>1</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5.4"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2">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782</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783</v>
      </c>
      <c r="AN434" s="208"/>
      <c r="AO434" s="208"/>
      <c r="AP434" s="337"/>
      <c r="AQ434" s="336" t="s">
        <v>716</v>
      </c>
      <c r="AR434" s="208"/>
      <c r="AS434" s="208"/>
      <c r="AT434" s="337"/>
      <c r="AU434" s="208" t="s">
        <v>716</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783</v>
      </c>
      <c r="AN435" s="208"/>
      <c r="AO435" s="208"/>
      <c r="AP435" s="337"/>
      <c r="AQ435" s="336" t="s">
        <v>716</v>
      </c>
      <c r="AR435" s="208"/>
      <c r="AS435" s="208"/>
      <c r="AT435" s="337"/>
      <c r="AU435" s="208" t="s">
        <v>716</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2">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783</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783</v>
      </c>
      <c r="AN459" s="208"/>
      <c r="AO459" s="208"/>
      <c r="AP459" s="337"/>
      <c r="AQ459" s="336" t="s">
        <v>716</v>
      </c>
      <c r="AR459" s="208"/>
      <c r="AS459" s="208"/>
      <c r="AT459" s="337"/>
      <c r="AU459" s="208" t="s">
        <v>716</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784</v>
      </c>
      <c r="AN460" s="208"/>
      <c r="AO460" s="208"/>
      <c r="AP460" s="337"/>
      <c r="AQ460" s="336" t="s">
        <v>716</v>
      </c>
      <c r="AR460" s="208"/>
      <c r="AS460" s="208"/>
      <c r="AT460" s="337"/>
      <c r="AU460" s="208" t="s">
        <v>716</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2">
      <c r="A698" s="190"/>
      <c r="B698" s="187"/>
      <c r="C698" s="181"/>
      <c r="D698" s="187"/>
      <c r="E698" s="128" t="s">
        <v>760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63.19999999999999" customHeight="1" x14ac:dyDescent="0.2">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731</v>
      </c>
      <c r="AE702" s="342"/>
      <c r="AF702" s="342"/>
      <c r="AG702" s="379" t="s">
        <v>801</v>
      </c>
      <c r="AH702" s="380"/>
      <c r="AI702" s="380"/>
      <c r="AJ702" s="380"/>
      <c r="AK702" s="380"/>
      <c r="AL702" s="380"/>
      <c r="AM702" s="380"/>
      <c r="AN702" s="380"/>
      <c r="AO702" s="380"/>
      <c r="AP702" s="380"/>
      <c r="AQ702" s="380"/>
      <c r="AR702" s="380"/>
      <c r="AS702" s="380"/>
      <c r="AT702" s="380"/>
      <c r="AU702" s="380"/>
      <c r="AV702" s="380"/>
      <c r="AW702" s="380"/>
      <c r="AX702" s="381"/>
    </row>
    <row r="703" spans="1:51" ht="68.2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802</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706" t="s">
        <v>803</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731</v>
      </c>
      <c r="AE705" s="716"/>
      <c r="AF705" s="716"/>
      <c r="AG705" s="128" t="s">
        <v>770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738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732</v>
      </c>
      <c r="AE708" s="603"/>
      <c r="AF708" s="603"/>
      <c r="AG708" s="740" t="s">
        <v>785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785</v>
      </c>
      <c r="AH710" s="105"/>
      <c r="AI710" s="105"/>
      <c r="AJ710" s="105"/>
      <c r="AK710" s="105"/>
      <c r="AL710" s="105"/>
      <c r="AM710" s="105"/>
      <c r="AN710" s="105"/>
      <c r="AO710" s="105"/>
      <c r="AP710" s="105"/>
      <c r="AQ710" s="105"/>
      <c r="AR710" s="105"/>
      <c r="AS710" s="105"/>
      <c r="AT710" s="105"/>
      <c r="AU710" s="105"/>
      <c r="AV710" s="105"/>
      <c r="AW710" s="105"/>
      <c r="AX710" s="106"/>
    </row>
    <row r="711" spans="1:50" ht="45.6"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791</v>
      </c>
      <c r="AE712" s="781"/>
      <c r="AF712" s="781"/>
      <c r="AG712" s="805" t="s">
        <v>799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732</v>
      </c>
      <c r="AE713" s="323"/>
      <c r="AF713" s="661"/>
      <c r="AG713" s="104" t="s">
        <v>783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732</v>
      </c>
      <c r="AE714" s="803"/>
      <c r="AF714" s="804"/>
      <c r="AG714" s="706" t="s">
        <v>783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791</v>
      </c>
      <c r="AE715" s="603"/>
      <c r="AF715" s="654"/>
      <c r="AG715" s="740" t="s">
        <v>793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731</v>
      </c>
      <c r="AE716" s="625"/>
      <c r="AF716" s="625"/>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732</v>
      </c>
      <c r="AE719" s="603"/>
      <c r="AF719" s="603"/>
      <c r="AG719" s="128" t="s">
        <v>795</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794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5">
      <c r="A729" s="632" t="s">
        <v>798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671" t="s">
        <v>138</v>
      </c>
      <c r="B731" s="672"/>
      <c r="C731" s="672"/>
      <c r="D731" s="672"/>
      <c r="E731" s="673"/>
      <c r="F731" s="730" t="s">
        <v>800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5">
      <c r="A733" s="671" t="s">
        <v>138</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672</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397</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396</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395</v>
      </c>
      <c r="B740" s="361"/>
      <c r="C740" s="361"/>
      <c r="D740" s="361"/>
      <c r="E740" s="950" t="s">
        <v>716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394</v>
      </c>
      <c r="B741" s="361"/>
      <c r="C741" s="361"/>
      <c r="D741" s="361"/>
      <c r="E741" s="950" t="s">
        <v>716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393</v>
      </c>
      <c r="B742" s="361"/>
      <c r="C742" s="361"/>
      <c r="D742" s="361"/>
      <c r="E742" s="950" t="s">
        <v>716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392</v>
      </c>
      <c r="B743" s="361"/>
      <c r="C743" s="361"/>
      <c r="D743" s="361"/>
      <c r="E743" s="950" t="s">
        <v>716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391</v>
      </c>
      <c r="B744" s="361"/>
      <c r="C744" s="361"/>
      <c r="D744" s="361"/>
      <c r="E744" s="950" t="s">
        <v>716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390</v>
      </c>
      <c r="B745" s="361"/>
      <c r="C745" s="361"/>
      <c r="D745" s="361"/>
      <c r="E745" s="987" t="s">
        <v>716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545</v>
      </c>
      <c r="B746" s="361"/>
      <c r="C746" s="361"/>
      <c r="D746" s="361"/>
      <c r="E746" s="956" t="s">
        <v>786</v>
      </c>
      <c r="F746" s="954"/>
      <c r="G746" s="954"/>
      <c r="H746" s="100" t="str">
        <f>IF(E746="","","-")</f>
        <v>-</v>
      </c>
      <c r="I746" s="954" t="s">
        <v>730</v>
      </c>
      <c r="J746" s="954"/>
      <c r="K746" s="100" t="str">
        <f>IF(I746="","","-")</f>
        <v>-</v>
      </c>
      <c r="L746" s="955">
        <v>21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509</v>
      </c>
      <c r="B747" s="361"/>
      <c r="C747" s="361"/>
      <c r="D747" s="361"/>
      <c r="E747" s="956" t="s">
        <v>786</v>
      </c>
      <c r="F747" s="954"/>
      <c r="G747" s="954"/>
      <c r="H747" s="100" t="str">
        <f>IF(E747="","","-")</f>
        <v>-</v>
      </c>
      <c r="I747" s="954" t="s">
        <v>413</v>
      </c>
      <c r="J747" s="954"/>
      <c r="K747" s="100" t="str">
        <f>IF(I747="","","-")</f>
        <v>-</v>
      </c>
      <c r="L747" s="955">
        <v>18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386</v>
      </c>
      <c r="B787" s="627"/>
      <c r="C787" s="627"/>
      <c r="D787" s="627"/>
      <c r="E787" s="627"/>
      <c r="F787" s="628"/>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739</v>
      </c>
      <c r="H789" s="669"/>
      <c r="I789" s="669"/>
      <c r="J789" s="669"/>
      <c r="K789" s="670"/>
      <c r="L789" s="662" t="s">
        <v>745</v>
      </c>
      <c r="M789" s="663"/>
      <c r="N789" s="663"/>
      <c r="O789" s="663"/>
      <c r="P789" s="663"/>
      <c r="Q789" s="663"/>
      <c r="R789" s="663"/>
      <c r="S789" s="663"/>
      <c r="T789" s="663"/>
      <c r="U789" s="663"/>
      <c r="V789" s="663"/>
      <c r="W789" s="663"/>
      <c r="X789" s="664"/>
      <c r="Y789" s="382">
        <v>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2">
      <c r="A790" s="629"/>
      <c r="B790" s="630"/>
      <c r="C790" s="630"/>
      <c r="D790" s="630"/>
      <c r="E790" s="630"/>
      <c r="F790" s="631"/>
      <c r="G790" s="604" t="s">
        <v>740</v>
      </c>
      <c r="H790" s="605"/>
      <c r="I790" s="605"/>
      <c r="J790" s="605"/>
      <c r="K790" s="606"/>
      <c r="L790" s="596" t="s">
        <v>747</v>
      </c>
      <c r="M790" s="597"/>
      <c r="N790" s="597"/>
      <c r="O790" s="597"/>
      <c r="P790" s="597"/>
      <c r="Q790" s="597"/>
      <c r="R790" s="597"/>
      <c r="S790" s="597"/>
      <c r="T790" s="597"/>
      <c r="U790" s="597"/>
      <c r="V790" s="597"/>
      <c r="W790" s="597"/>
      <c r="X790" s="598"/>
      <c r="Y790" s="599">
        <v>1.7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2">
      <c r="A791" s="629"/>
      <c r="B791" s="630"/>
      <c r="C791" s="630"/>
      <c r="D791" s="630"/>
      <c r="E791" s="630"/>
      <c r="F791" s="631"/>
      <c r="G791" s="604" t="s">
        <v>742</v>
      </c>
      <c r="H791" s="605"/>
      <c r="I791" s="605"/>
      <c r="J791" s="605"/>
      <c r="K791" s="606"/>
      <c r="L791" s="596" t="s">
        <v>749</v>
      </c>
      <c r="M791" s="597"/>
      <c r="N791" s="597"/>
      <c r="O791" s="597"/>
      <c r="P791" s="597"/>
      <c r="Q791" s="597"/>
      <c r="R791" s="597"/>
      <c r="S791" s="597"/>
      <c r="T791" s="597"/>
      <c r="U791" s="597"/>
      <c r="V791" s="597"/>
      <c r="W791" s="597"/>
      <c r="X791" s="598"/>
      <c r="Y791" s="599">
        <v>1.5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2">
      <c r="A792" s="629"/>
      <c r="B792" s="630"/>
      <c r="C792" s="630"/>
      <c r="D792" s="630"/>
      <c r="E792" s="630"/>
      <c r="F792" s="631"/>
      <c r="G792" s="604" t="s">
        <v>743</v>
      </c>
      <c r="H792" s="605"/>
      <c r="I792" s="605"/>
      <c r="J792" s="605"/>
      <c r="K792" s="606"/>
      <c r="L792" s="596" t="s">
        <v>750</v>
      </c>
      <c r="M792" s="597"/>
      <c r="N792" s="597"/>
      <c r="O792" s="597"/>
      <c r="P792" s="597"/>
      <c r="Q792" s="597"/>
      <c r="R792" s="597"/>
      <c r="S792" s="597"/>
      <c r="T792" s="597"/>
      <c r="U792" s="597"/>
      <c r="V792" s="597"/>
      <c r="W792" s="597"/>
      <c r="X792" s="598"/>
      <c r="Y792" s="599">
        <v>0.6</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2">
      <c r="A793" s="629"/>
      <c r="B793" s="630"/>
      <c r="C793" s="630"/>
      <c r="D793" s="630"/>
      <c r="E793" s="630"/>
      <c r="F793" s="631"/>
      <c r="G793" s="604" t="s">
        <v>741</v>
      </c>
      <c r="H793" s="605"/>
      <c r="I793" s="605"/>
      <c r="J793" s="605"/>
      <c r="K793" s="606"/>
      <c r="L793" s="596" t="s">
        <v>748</v>
      </c>
      <c r="M793" s="597"/>
      <c r="N793" s="597"/>
      <c r="O793" s="597"/>
      <c r="P793" s="597"/>
      <c r="Q793" s="597"/>
      <c r="R793" s="597"/>
      <c r="S793" s="597"/>
      <c r="T793" s="597"/>
      <c r="U793" s="597"/>
      <c r="V793" s="597"/>
      <c r="W793" s="597"/>
      <c r="X793" s="598"/>
      <c r="Y793" s="599">
        <v>0.5</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2">
      <c r="A794" s="629"/>
      <c r="B794" s="630"/>
      <c r="C794" s="630"/>
      <c r="D794" s="630"/>
      <c r="E794" s="630"/>
      <c r="F794" s="631"/>
      <c r="G794" s="604" t="s">
        <v>768</v>
      </c>
      <c r="H794" s="605"/>
      <c r="I794" s="605"/>
      <c r="J794" s="605"/>
      <c r="K794" s="606"/>
      <c r="L794" s="596" t="s">
        <v>746</v>
      </c>
      <c r="M794" s="597"/>
      <c r="N794" s="597"/>
      <c r="O794" s="597"/>
      <c r="P794" s="597"/>
      <c r="Q794" s="597"/>
      <c r="R794" s="597"/>
      <c r="S794" s="597"/>
      <c r="T794" s="597"/>
      <c r="U794" s="597"/>
      <c r="V794" s="597"/>
      <c r="W794" s="597"/>
      <c r="X794" s="598"/>
      <c r="Y794" s="599">
        <v>0.4</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2">
      <c r="A795" s="629"/>
      <c r="B795" s="630"/>
      <c r="C795" s="630"/>
      <c r="D795" s="630"/>
      <c r="E795" s="630"/>
      <c r="F795" s="631"/>
      <c r="G795" s="604" t="s">
        <v>744</v>
      </c>
      <c r="H795" s="605"/>
      <c r="I795" s="605"/>
      <c r="J795" s="605"/>
      <c r="K795" s="606"/>
      <c r="L795" s="596" t="s">
        <v>751</v>
      </c>
      <c r="M795" s="597"/>
      <c r="N795" s="597"/>
      <c r="O795" s="597"/>
      <c r="P795" s="597"/>
      <c r="Q795" s="597"/>
      <c r="R795" s="597"/>
      <c r="S795" s="597"/>
      <c r="T795" s="597"/>
      <c r="U795" s="597"/>
      <c r="V795" s="597"/>
      <c r="W795" s="597"/>
      <c r="X795" s="598"/>
      <c r="Y795" s="599">
        <v>1.9</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10.600000000000001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754</v>
      </c>
      <c r="D845" s="343"/>
      <c r="E845" s="343"/>
      <c r="F845" s="343"/>
      <c r="G845" s="343"/>
      <c r="H845" s="343"/>
      <c r="I845" s="343"/>
      <c r="J845" s="344">
        <v>9011101039249</v>
      </c>
      <c r="K845" s="345"/>
      <c r="L845" s="345"/>
      <c r="M845" s="345"/>
      <c r="N845" s="345"/>
      <c r="O845" s="345"/>
      <c r="P845" s="359" t="s">
        <v>753</v>
      </c>
      <c r="Q845" s="346"/>
      <c r="R845" s="346"/>
      <c r="S845" s="346"/>
      <c r="T845" s="346"/>
      <c r="U845" s="346"/>
      <c r="V845" s="346"/>
      <c r="W845" s="346"/>
      <c r="X845" s="346"/>
      <c r="Y845" s="347">
        <v>10.6</v>
      </c>
      <c r="Z845" s="348"/>
      <c r="AA845" s="348"/>
      <c r="AB845" s="349"/>
      <c r="AC845" s="350" t="s">
        <v>372</v>
      </c>
      <c r="AD845" s="351"/>
      <c r="AE845" s="351"/>
      <c r="AF845" s="351"/>
      <c r="AG845" s="351"/>
      <c r="AH845" s="366">
        <v>2</v>
      </c>
      <c r="AI845" s="367"/>
      <c r="AJ845" s="367"/>
      <c r="AK845" s="367"/>
      <c r="AL845" s="354">
        <v>98</v>
      </c>
      <c r="AM845" s="355"/>
      <c r="AN845" s="355"/>
      <c r="AO845" s="356"/>
      <c r="AP845" s="357" t="s">
        <v>733</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771</v>
      </c>
      <c r="F1110" s="369"/>
      <c r="G1110" s="369"/>
      <c r="H1110" s="369"/>
      <c r="I1110" s="369"/>
      <c r="J1110" s="344" t="s">
        <v>771</v>
      </c>
      <c r="K1110" s="345"/>
      <c r="L1110" s="345"/>
      <c r="M1110" s="345"/>
      <c r="N1110" s="345"/>
      <c r="O1110" s="345"/>
      <c r="P1110" s="359" t="s">
        <v>771</v>
      </c>
      <c r="Q1110" s="346"/>
      <c r="R1110" s="346"/>
      <c r="S1110" s="346"/>
      <c r="T1110" s="346"/>
      <c r="U1110" s="346"/>
      <c r="V1110" s="346"/>
      <c r="W1110" s="346"/>
      <c r="X1110" s="346"/>
      <c r="Y1110" s="347" t="s">
        <v>771</v>
      </c>
      <c r="Z1110" s="348"/>
      <c r="AA1110" s="348"/>
      <c r="AB1110" s="349"/>
      <c r="AC1110" s="350"/>
      <c r="AD1110" s="351"/>
      <c r="AE1110" s="351"/>
      <c r="AF1110" s="351"/>
      <c r="AG1110" s="351"/>
      <c r="AH1110" s="352" t="s">
        <v>771</v>
      </c>
      <c r="AI1110" s="353"/>
      <c r="AJ1110" s="353"/>
      <c r="AK1110" s="353"/>
      <c r="AL1110" s="354" t="s">
        <v>772</v>
      </c>
      <c r="AM1110" s="355"/>
      <c r="AN1110" s="355"/>
      <c r="AO1110" s="356"/>
      <c r="AP1110" s="357" t="s">
        <v>771</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1">
      <formula>IF(RIGHT(TEXT(P14,"0.#"),1)=".",FALSE,TRUE)</formula>
    </cfRule>
    <cfRule type="expression" dxfId="2812" priority="14022">
      <formula>IF(RIGHT(TEXT(P14,"0.#"),1)=".",TRUE,FALSE)</formula>
    </cfRule>
  </conditionalFormatting>
  <conditionalFormatting sqref="AE32">
    <cfRule type="expression" dxfId="2811" priority="14011">
      <formula>IF(RIGHT(TEXT(AE32,"0.#"),1)=".",FALSE,TRUE)</formula>
    </cfRule>
    <cfRule type="expression" dxfId="2810" priority="14012">
      <formula>IF(RIGHT(TEXT(AE32,"0.#"),1)=".",TRUE,FALSE)</formula>
    </cfRule>
  </conditionalFormatting>
  <conditionalFormatting sqref="P18:AX18">
    <cfRule type="expression" dxfId="2809" priority="13897">
      <formula>IF(RIGHT(TEXT(P18,"0.#"),1)=".",FALSE,TRUE)</formula>
    </cfRule>
    <cfRule type="expression" dxfId="2808" priority="13898">
      <formula>IF(RIGHT(TEXT(P18,"0.#"),1)=".",TRUE,FALSE)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9 Y794:Y798">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 AI138">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E139 AI139 AQ139 AU139">
    <cfRule type="expression" dxfId="715" priority="15">
      <formula>IF(RIGHT(TEXT(AE139,"0.#"),1)=".",FALSE,TRUE)</formula>
    </cfRule>
    <cfRule type="expression" dxfId="714" priority="16">
      <formula>IF(RIGHT(TEXT(AE139,"0.#"),1)=".",TRUE,FALSE)</formula>
    </cfRule>
  </conditionalFormatting>
  <conditionalFormatting sqref="AM139">
    <cfRule type="expression" dxfId="713" priority="13">
      <formula>IF(RIGHT(TEXT(AM139,"0.#"),1)=".",FALSE,TRUE)</formula>
    </cfRule>
    <cfRule type="expression" dxfId="712" priority="14">
      <formula>IF(RIGHT(TEXT(AM139,"0.#"),1)=".",TRUE,FALSE)</formula>
    </cfRule>
  </conditionalFormatting>
  <conditionalFormatting sqref="AQ138 AU138">
    <cfRule type="expression" dxfId="711" priority="11">
      <formula>IF(RIGHT(TEXT(AQ138,"0.#"),1)=".",FALSE,TRUE)</formula>
    </cfRule>
    <cfRule type="expression" dxfId="710" priority="12">
      <formula>IF(RIGHT(TEXT(AQ138,"0.#"),1)=".",TRUE,FALSE)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69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万純</dc:creator>
  <cp:lastPrinted>2021-08-10T11:59:28Z</cp:lastPrinted>
  <dcterms:created xsi:type="dcterms:W3CDTF">2012-03-13T00:50:25Z</dcterms:created>
  <dcterms:modified xsi:type="dcterms:W3CDTF">2021-08-16T01:58:34Z</dcterms:modified>
</cp:coreProperties>
</file>