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YAMAZA34\Desktop\01【作業依頼】レビューシート\☆_最終公表\"/>
    </mc:Choice>
  </mc:AlternateContent>
  <bookViews>
    <workbookView xWindow="0" yWindow="0" windowWidth="19200" windowHeight="69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J1110"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<sst xmlns="http://schemas.openxmlformats.org/spreadsheetml/2006/main" count="3181" uniqueCount="814">
  <si>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</si>
  <si>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</si>
  <si>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</si>
  <si>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</si>
  <si>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</si>
  <si>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</si>
  <si>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</si>
  <si>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</si>
  <si>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</si>
  <si>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</si>
  <si>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</si>
  <si>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</si>
  <si>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</si>
  <si>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</si>
  <si>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</si>
  <si>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</si>
  <si>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</si>
  <si>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</si>
  <si>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</si>
  <si>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</si>
  <si>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</si>
  <si>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</si>
  <si>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</si>
  <si>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</si>
  <si>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</si>
  <si>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</si>
  <si>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</si>
  <si>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</si>
  <si>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</si>
  <si>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</si>
  <si>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</si>
  <si>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</si>
  <si>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</si>
  <si>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</si>
  <si>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</si>
  <si>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</si>
  <si>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</si>
  <si>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</si>
  <si>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</si>
  <si>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</si>
  <si>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</si>
  <si>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</si>
  <si>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</si>
  <si>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</si>
  <si>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</si>
  <si>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</si>
  <si>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</si>
  <si>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</si>
  <si>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</si>
  <si>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</si>
  <si>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</si>
  <si>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</si>
  <si>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</si>
  <si>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</si>
  <si>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</si>
  <si>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</si>
  <si>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</si>
  <si>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</si>
  <si>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</si>
  <si>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</si>
  <si>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</si>
  <si>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</si>
  <si>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</si>
  <si>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</si>
  <si>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</si>
  <si>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</si>
  <si>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</si>
  <si>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</si>
  <si>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</si>
  <si>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</si>
  <si>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</si>
  <si>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</si>
  <si>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</si>
  <si>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</si>
  <si>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</si>
  <si>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</si>
  <si>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</si>
  <si>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</si>
  <si>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</si>
  <si>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</si>
  <si>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</si>
  <si>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</si>
  <si>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</si>
  <si>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</si>
  <si>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</si>
  <si>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</si>
  <si>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</si>
  <si>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</si>
  <si>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</si>
  <si>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</si>
  <si>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</si>
  <si>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</si>
  <si>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</si>
  <si>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</si>
  <si>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</si>
  <si>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</si>
  <si>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</si>
  <si>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</si>
  <si>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</si>
  <si>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</si>
  <si>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</si>
  <si>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</si>
  <si>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</si>
  <si>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</si>
  <si>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</si>
  <si>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</si>
  <si>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</si>
  <si>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</si>
  <si>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</si>
  <si>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</si>
  <si>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</si>
  <si>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</si>
  <si>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</si>
  <si>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</si>
  <si>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</si>
  <si>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</si>
  <si>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</si>
  <si>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</si>
  <si>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</si>
  <si>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</si>
  <si>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</si>
  <si>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</si>
  <si>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</si>
  <si>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</si>
  <si>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</si>
  <si>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</si>
  <si>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</si>
  <si>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</si>
  <si>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</si>
  <si>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</si>
  <si>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</si>
  <si>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</si>
  <si>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</si>
  <si>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</si>
  <si>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</si>
  <si>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</si>
  <si>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</si>
  <si>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</si>
  <si>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</si>
  <si>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</si>
  <si>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</si>
  <si>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</si>
  <si>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</si>
  <si>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</si>
  <si>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</si>
  <si>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</si>
  <si>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</si>
  <si>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</si>
  <si>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</si>
  <si>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</si>
  <si>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</si>
  <si>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</si>
  <si>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</si>
  <si>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</si>
  <si>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</si>
  <si>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</si>
  <si>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</si>
  <si>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</si>
  <si>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</si>
  <si>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</si>
  <si>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</si>
  <si>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</si>
  <si>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</si>
  <si>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</si>
  <si>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</si>
  <si>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</si>
  <si>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</si>
  <si>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</si>
  <si>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</si>
  <si>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</si>
  <si>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</si>
  <si>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</si>
  <si>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</si>
  <si>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</si>
  <si>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</si>
  <si>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</si>
  <si>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</si>
  <si>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</si>
  <si>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</si>
  <si>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</si>
  <si>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</si>
  <si>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</si>
  <si>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</si>
  <si>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</si>
  <si>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</si>
  <si>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</si>
  <si>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</si>
  <si>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</si>
  <si>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</si>
  <si>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</si>
  <si>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</si>
  <si>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</si>
  <si>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</si>
  <si>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</si>
  <si>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</si>
  <si>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</si>
  <si>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</si>
  <si>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</si>
  <si>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</si>
  <si>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</si>
  <si>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</si>
  <si>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</si>
  <si>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</si>
  <si>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</si>
  <si>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</si>
  <si>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</si>
  <si>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</si>
  <si>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</si>
  <si>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</si>
  <si>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</si>
  <si>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</si>
  <si>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</si>
  <si>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</si>
  <si>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</si>
  <si>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</si>
  <si>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</si>
  <si>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</si>
  <si>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</si>
  <si>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</si>
  <si>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</si>
  <si>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</si>
  <si>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</si>
  <si>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</si>
  <si>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</si>
  <si>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</si>
  <si>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</si>
  <si>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</si>
  <si>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</si>
  <si>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</si>
  <si>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</si>
  <si>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</si>
  <si>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</si>
  <si>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</si>
  <si>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</si>
  <si>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</si>
  <si>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</si>
  <si>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</si>
  <si>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</si>
  <si>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</si>
  <si>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</si>
  <si>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</si>
  <si>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</si>
  <si>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</si>
  <si>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</si>
  <si>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</si>
  <si>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</si>
  <si>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</si>
  <si>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</si>
  <si>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</si>
  <si>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</si>
  <si>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</si>
  <si>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</si>
  <si>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</si>
  <si>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</si>
  <si>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</si>
  <si>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</si>
  <si>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</si>
  <si>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</si>
  <si>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</si>
  <si>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</si>
  <si>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</si>
  <si>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</si>
  <si>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</si>
  <si>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</si>
  <si>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</si>
  <si>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</si>
  <si>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</si>
  <si>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</si>
  <si>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</si>
  <si>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</si>
  <si>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</si>
  <si>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</si>
  <si>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</si>
  <si>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</si>
  <si>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</si>
  <si>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</si>
  <si>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</si>
  <si>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</si>
  <si>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</si>
  <si>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</si>
  <si>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</si>
  <si>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</si>
  <si>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</si>
  <si>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</si>
  <si>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</si>
  <si>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</si>
  <si>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</si>
  <si>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</si>
  <si>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</si>
  <si>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</si>
  <si>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</si>
  <si>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</si>
  <si>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</si>
  <si>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</si>
  <si>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</si>
  <si>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</si>
  <si>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</si>
  <si>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</si>
  <si>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</si>
  <si>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</si>
  <si>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</si>
  <si>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</si>
  <si>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</si>
  <si>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</si>
  <si>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</si>
  <si>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</si>
  <si>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</si>
  <si>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</si>
  <si>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</si>
  <si>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</si>
  <si>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</si>
  <si>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</si>
  <si>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</si>
  <si>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</si>
  <si>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</si>
  <si>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</si>
  <si>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</si>
  <si>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</si>
  <si>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</si>
  <si>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</si>
  <si>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</si>
  <si>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</si>
  <si>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</si>
  <si>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</si>
  <si>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</si>
  <si>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</si>
  <si>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</si>
  <si>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</si>
  <si>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</si>
  <si>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</si>
  <si>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</si>
  <si>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</si>
  <si>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</si>
  <si>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</si>
  <si>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</si>
  <si>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</si>
  <si>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</si>
  <si>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</si>
  <si>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</si>
  <si>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</si>
  <si>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</si>
  <si>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</si>
  <si>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</si>
  <si>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</si>
  <si>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</si>
  <si>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</si>
  <si>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</si>
  <si>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</si>
  <si>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</si>
  <si>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</si>
  <si>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</si>
  <si>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</si>
  <si>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</si>
  <si>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</si>
  <si>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</si>
  <si>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</si>
  <si>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</si>
  <si>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</si>
  <si>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</si>
  <si>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</si>
  <si>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</si>
  <si>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</si>
  <si>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</si>
  <si>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</si>
  <si>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</si>
  <si>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</si>
  <si>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</si>
  <si>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</si>
  <si>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</si>
  <si>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</si>
  <si>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</si>
  <si>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</si>
  <si>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</si>
  <si>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</si>
  <si>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</si>
  <si>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</si>
  <si>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</si>
  <si>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</si>
  <si>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</si>
  <si>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</si>
  <si>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</si>
  <si>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</si>
  <si>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</si>
  <si>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</si>
  <si>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</si>
  <si>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</si>
  <si>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</si>
  <si>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</si>
  <si>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</si>
  <si>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</si>
  <si>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</si>
  <si>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</si>
  <si>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</si>
  <si>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</si>
  <si>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</si>
  <si>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</si>
  <si>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</si>
  <si>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</si>
  <si>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</si>
  <si>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</si>
  <si>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</si>
  <si>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</si>
  <si>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</si>
  <si>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</si>
  <si>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</si>
  <si>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</si>
  <si>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</si>
  <si>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</si>
  <si>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</si>
  <si>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</si>
  <si>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</si>
  <si>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</si>
  <si>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</si>
  <si>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</si>
  <si>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</si>
  <si>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</si>
  <si>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</si>
  <si>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</si>
  <si>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</si>
  <si>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</si>
  <si>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</si>
  <si>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</si>
  <si>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</si>
  <si>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</si>
  <si>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</si>
  <si>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</si>
  <si>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</si>
  <si>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</si>
  <si>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</si>
  <si>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</si>
  <si>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</si>
  <si>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</si>
  <si>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</si>
  <si>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</si>
  <si>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</si>
  <si>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</si>
  <si>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</si>
  <si>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</si>
  <si>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</si>
  <si>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</si>
  <si>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</si>
  <si>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</si>
  <si>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</si>
  <si>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</si>
  <si>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</si>
  <si>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</si>
  <si>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</si>
  <si>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</si>
  <si>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</si>
  <si>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</si>
  <si>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</si>
  <si>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</si>
  <si>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</si>
  <si>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</si>
  <si>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</si>
  <si>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</si>
  <si>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</si>
  <si>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</si>
  <si>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</si>
  <si>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</si>
  <si>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</si>
  <si>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</si>
  <si>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</si>
  <si>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</si>
  <si>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</si>
  <si>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</si>
  <si>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</si>
  <si>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</si>
  <si>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</si>
  <si>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</si>
  <si>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</si>
  <si>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</si>
  <si>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</si>
  <si>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</si>
  <si>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</si>
  <si>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</si>
  <si>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</si>
  <si>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</si>
  <si>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</si>
  <si>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</si>
  <si>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</si>
  <si>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</si>
  <si>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</si>
  <si>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</si>
  <si>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</si>
  <si>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</si>
  <si>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</si>
  <si>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</si>
  <si>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</si>
  <si>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</si>
  <si>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</si>
  <si>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</si>
  <si>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</si>
  <si>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</si>
  <si>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</si>
  <si>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</si>
  <si>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</si>
  <si>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</si>
  <si>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</si>
  <si>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</si>
  <si>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</si>
  <si>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</si>
  <si>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</si>
  <si>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</si>
  <si>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</si>
  <si>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</si>
  <si>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</si>
  <si>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</si>
  <si>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</si>
  <si>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</si>
  <si>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</si>
  <si>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</si>
  <si>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</si>
  <si>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</si>
  <si>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</si>
  <si>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</si>
  <si>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</si>
  <si>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</si>
  <si>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</si>
  <si>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</si>
  <si>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</si>
  <si>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</si>
  <si>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</si>
  <si>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</si>
  <si>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</si>
  <si>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</si>
  <si>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</si>
  <si>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</si>
  <si>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</si>
  <si>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</si>
  <si>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</si>
  <si>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</si>
  <si>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</si>
  <si>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</si>
  <si>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</si>
  <si>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</si>
  <si>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</si>
  <si>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</si>
  <si>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</si>
  <si>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</si>
  <si>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</si>
  <si>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</si>
  <si>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</si>
  <si>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</si>
  <si>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</si>
  <si>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</si>
  <si>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</si>
  <si>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</si>
  <si>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</si>
  <si>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</si>
  <si>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</si>
  <si>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</si>
  <si>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</si>
  <si>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</si>
  <si>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</si>
  <si>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</si>
  <si>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</si>
  <si>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</si>
  <si>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</si>
  <si>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</si>
  <si>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</si>
  <si>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</si>
  <si>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</si>
  <si>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</si>
  <si>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</si>
  <si>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</si>
  <si>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</si>
  <si>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</si>
  <si>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</si>
  <si>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</si>
  <si>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</si>
  <si>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</si>
  <si>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</si>
  <si>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</si>
  <si>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</si>
  <si>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</si>
  <si>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</si>
  <si>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</si>
  <si>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</si>
  <si>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</si>
  <si>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</si>
  <si>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</si>
  <si>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</si>
  <si>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</si>
  <si>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</si>
  <si>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</si>
  <si>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</si>
  <si>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</si>
  <si>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</si>
  <si>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</si>
  <si>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</si>
  <si>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</si>
  <si>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</si>
  <si>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</si>
  <si>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</si>
  <si>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</si>
  <si>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</si>
  <si>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</si>
  <si>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</si>
  <si>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</si>
  <si>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</si>
  <si>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</si>
  <si>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</si>
  <si>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</si>
  <si>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</si>
  <si>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</si>
  <si>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</si>
  <si>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</si>
  <si>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</si>
  <si>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</si>
  <si>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</si>
  <si>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</si>
  <si>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</si>
  <si>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</si>
  <si>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</si>
  <si>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</si>
  <si>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</si>
  <si>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</si>
  <si>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</si>
  <si>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</si>
  <si>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</si>
  <si>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</si>
  <si>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</si>
  <si>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</si>
  <si>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</si>
  <si>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</si>
  <si>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</si>
  <si>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</si>
  <si>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</si>
  <si>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</si>
  <si>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</si>
  <si>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</si>
  <si>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</si>
  <si>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</si>
  <si>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</si>
  <si>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</si>
  <si>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</si>
  <si>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</si>
  <si>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</si>
  <si>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</si>
  <si>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</si>
  <si>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</si>
  <si>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</si>
  <si>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</si>
  <si>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</si>
  <si>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</si>
  <si>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</si>
  <si>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</si>
  <si>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</si>
  <si>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</si>
  <si>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</si>
  <si>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</si>
  <si>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</si>
  <si>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</si>
  <si>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</si>
  <si>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</si>
  <si>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</si>
  <si>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</si>
  <si>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</si>
  <si>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</si>
  <si>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</si>
  <si>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</si>
  <si>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</si>
  <si>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</si>
  <si>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</si>
  <si>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</si>
  <si>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</si>
  <si>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</si>
  <si>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</si>
  <si>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</si>
  <si>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</si>
  <si>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</si>
  <si>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</si>
  <si>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</si>
  <si>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</si>
  <si>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</si>
  <si>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</si>
  <si>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</si>
  <si>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</si>
  <si>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</si>
  <si>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</si>
  <si>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</si>
  <si>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</si>
  <si>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</si>
  <si>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</si>
  <si>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</si>
  <si>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</si>
  <si>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</si>
  <si>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</si>
  <si>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</si>
  <si>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</si>
  <si>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</si>
  <si>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</si>
  <si>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</si>
  <si>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</si>
  <si>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</si>
  <si>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</si>
  <si>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</si>
  <si>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</si>
  <si>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</si>
  <si>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</si>
  <si>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</si>
  <si>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</si>
  <si>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</si>
  <si>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</si>
  <si>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</si>
  <si>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</si>
  <si>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</si>
  <si>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</si>
  <si>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特定民有地買上事業費</t>
  </si>
  <si>
    <t>自然環境局</t>
  </si>
  <si>
    <t>課長　熊倉　基之</t>
  </si>
  <si>
    <t>平成17年度</t>
  </si>
  <si>
    <t>終了予定なし</t>
  </si>
  <si>
    <t>国立公園課</t>
  </si>
  <si>
    <t>-</t>
  </si>
  <si>
    <t>特定民有地買上事業実施基準（平成17年10月国立公園課）</t>
  </si>
  <si>
    <t>　国立公園等のうち自然環境保全上重要な地域内に所在し、生物多様性保全の観点等から保護の必要性が高い民有地の買上を行い、これらの地域の保護管理の強化を図る。</t>
  </si>
  <si>
    <t>　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</si>
  <si>
    <t>不動産購入費</t>
  </si>
  <si>
    <t>環境保全調査費</t>
  </si>
  <si>
    <t>職員旅費</t>
  </si>
  <si>
    <t>　特定民有地買上事業を行い、生物多様性保全の観点等から保護管理の強化を実施することができた地区面積</t>
  </si>
  <si>
    <t>ha</t>
  </si>
  <si>
    <t>特定民有地買上事業実績一覧表「自然公園の手引き」</t>
  </si>
  <si>
    <t>●●</t>
    <phoneticPr fontId="5"/>
  </si>
  <si>
    <t>　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</si>
  <si>
    <t>地区</t>
  </si>
  <si>
    <t>執行額（百万円）/国立公園等のうち自然環境保全上重要な地域の買上面積　　　　　　　　　　　　</t>
    <phoneticPr fontId="5"/>
  </si>
  <si>
    <t>百万円</t>
  </si>
  <si>
    <t>百万円/ha</t>
    <phoneticPr fontId="5"/>
  </si>
  <si>
    <t>589/552</t>
  </si>
  <si>
    <t>528/523</t>
  </si>
  <si>
    <t>／　</t>
    <phoneticPr fontId="5"/>
  </si>
  <si>
    <t>　　/</t>
    <phoneticPr fontId="5"/>
  </si>
  <si>
    <t>５．生物多様性の保全と自然との共生の推進</t>
  </si>
  <si>
    <t>保護区の管理状況</t>
  </si>
  <si>
    <t>保護区の適切な保護・管理</t>
  </si>
  <si>
    <t>１８０</t>
  </si>
  <si>
    <t>１７１</t>
  </si>
  <si>
    <t>１８１</t>
  </si>
  <si>
    <t>２１５</t>
  </si>
  <si>
    <t>２０８</t>
  </si>
  <si>
    <t>１９７</t>
  </si>
  <si>
    <t>２１２</t>
  </si>
  <si>
    <t>２１９</t>
  </si>
  <si>
    <t>○</t>
  </si>
  <si>
    <t>-</t>
    <phoneticPr fontId="5"/>
  </si>
  <si>
    <t>-</t>
    <phoneticPr fontId="5"/>
  </si>
  <si>
    <t>‐</t>
  </si>
  <si>
    <t>-</t>
    <phoneticPr fontId="5"/>
  </si>
  <si>
    <t>-</t>
    <phoneticPr fontId="5"/>
  </si>
  <si>
    <t>-</t>
    <phoneticPr fontId="5"/>
  </si>
  <si>
    <t>-</t>
    <phoneticPr fontId="5"/>
  </si>
  <si>
    <t>-</t>
    <phoneticPr fontId="5"/>
  </si>
  <si>
    <t>　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t>
    <rPh sb="1" eb="3">
      <t>ヨサン</t>
    </rPh>
    <rPh sb="3" eb="5">
      <t>キボ</t>
    </rPh>
    <rPh sb="6" eb="7">
      <t>チイ</t>
    </rPh>
    <rPh sb="11" eb="12">
      <t>オオ</t>
    </rPh>
    <rPh sb="14" eb="16">
      <t>アンケン</t>
    </rPh>
    <rPh sb="18" eb="20">
      <t>タイオウ</t>
    </rPh>
    <rPh sb="21" eb="23">
      <t>コンナン</t>
    </rPh>
    <rPh sb="30" eb="32">
      <t>カイア</t>
    </rPh>
    <rPh sb="32" eb="34">
      <t>タイショウ</t>
    </rPh>
    <rPh sb="34" eb="35">
      <t>チ</t>
    </rPh>
    <rPh sb="36" eb="38">
      <t>コクリツ</t>
    </rPh>
    <rPh sb="38" eb="40">
      <t>コウエン</t>
    </rPh>
    <rPh sb="41" eb="43">
      <t>トクベツ</t>
    </rPh>
    <rPh sb="43" eb="45">
      <t>ホゴ</t>
    </rPh>
    <rPh sb="45" eb="47">
      <t>チク</t>
    </rPh>
    <rPh sb="47" eb="48">
      <t>オヨ</t>
    </rPh>
    <rPh sb="49" eb="52">
      <t>ダイイッシュ</t>
    </rPh>
    <rPh sb="52" eb="54">
      <t>トクベツ</t>
    </rPh>
    <rPh sb="54" eb="56">
      <t>チイキ</t>
    </rPh>
    <rPh sb="59" eb="60">
      <t>カギ</t>
    </rPh>
    <rPh sb="66" eb="68">
      <t>コウエン</t>
    </rPh>
    <rPh sb="68" eb="71">
      <t>ケイカクジョウ</t>
    </rPh>
    <rPh sb="71" eb="74">
      <t>ダイニシュ</t>
    </rPh>
    <rPh sb="75" eb="78">
      <t>ダイサンシュ</t>
    </rPh>
    <rPh sb="78" eb="80">
      <t>トクベツ</t>
    </rPh>
    <rPh sb="80" eb="82">
      <t>チイキ</t>
    </rPh>
    <rPh sb="85" eb="87">
      <t>シテイ</t>
    </rPh>
    <rPh sb="92" eb="94">
      <t>チイキ</t>
    </rPh>
    <rPh sb="99" eb="101">
      <t>シゼン</t>
    </rPh>
    <rPh sb="101" eb="103">
      <t>カンキョウ</t>
    </rPh>
    <rPh sb="103" eb="105">
      <t>ホゼン</t>
    </rPh>
    <rPh sb="105" eb="106">
      <t>ジョウ</t>
    </rPh>
    <rPh sb="106" eb="107">
      <t>トク</t>
    </rPh>
    <rPh sb="108" eb="110">
      <t>ジュウヨウ</t>
    </rPh>
    <rPh sb="111" eb="113">
      <t>チイキ</t>
    </rPh>
    <rPh sb="118" eb="120">
      <t>カイア</t>
    </rPh>
    <rPh sb="120" eb="122">
      <t>タイショウ</t>
    </rPh>
    <rPh sb="135" eb="137">
      <t>モンダイ</t>
    </rPh>
    <rPh sb="137" eb="139">
      <t>カイケツ</t>
    </rPh>
    <rPh sb="140" eb="141">
      <t>ツト</t>
    </rPh>
    <phoneticPr fontId="5"/>
  </si>
  <si>
    <t>　本事業は、土地所有者の要望により買上を行うものであり、また要望に対する充足率も高水準を維持していることから、ニーズを的確に反映していると考える。</t>
    <rPh sb="1" eb="2">
      <t>ホン</t>
    </rPh>
    <rPh sb="2" eb="4">
      <t>ジギョウ</t>
    </rPh>
    <rPh sb="6" eb="8">
      <t>トチ</t>
    </rPh>
    <rPh sb="8" eb="11">
      <t>ショユウシャ</t>
    </rPh>
    <rPh sb="12" eb="14">
      <t>ヨウボウ</t>
    </rPh>
    <rPh sb="17" eb="19">
      <t>カイア</t>
    </rPh>
    <rPh sb="20" eb="21">
      <t>オコナ</t>
    </rPh>
    <rPh sb="30" eb="32">
      <t>ヨウボウ</t>
    </rPh>
    <rPh sb="33" eb="34">
      <t>タイ</t>
    </rPh>
    <rPh sb="36" eb="39">
      <t>ジュウソクリツ</t>
    </rPh>
    <rPh sb="40" eb="43">
      <t>コウスイジュン</t>
    </rPh>
    <rPh sb="44" eb="46">
      <t>イジ</t>
    </rPh>
    <rPh sb="59" eb="61">
      <t>テキカク</t>
    </rPh>
    <rPh sb="62" eb="64">
      <t>ハンエイ</t>
    </rPh>
    <rPh sb="69" eb="70">
      <t>カンガ</t>
    </rPh>
    <phoneticPr fontId="5"/>
  </si>
  <si>
    <t>　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rPh sb="1" eb="2">
      <t>ホン</t>
    </rPh>
    <rPh sb="2" eb="4">
      <t>ジギョウ</t>
    </rPh>
    <rPh sb="6" eb="8">
      <t>トウガイ</t>
    </rPh>
    <rPh sb="8" eb="10">
      <t>トチ</t>
    </rPh>
    <rPh sb="11" eb="12">
      <t>カ</t>
    </rPh>
    <rPh sb="13" eb="14">
      <t>ト</t>
    </rPh>
    <rPh sb="17" eb="18">
      <t>カギ</t>
    </rPh>
    <rPh sb="19" eb="21">
      <t>シケン</t>
    </rPh>
    <rPh sb="23" eb="25">
      <t>チョウセイ</t>
    </rPh>
    <rPh sb="25" eb="26">
      <t>ジョウ</t>
    </rPh>
    <rPh sb="26" eb="28">
      <t>ゲンセイ</t>
    </rPh>
    <rPh sb="29" eb="31">
      <t>ホゴ</t>
    </rPh>
    <rPh sb="31" eb="33">
      <t>カンリ</t>
    </rPh>
    <rPh sb="34" eb="35">
      <t>ハカ</t>
    </rPh>
    <rPh sb="39" eb="41">
      <t>デキ</t>
    </rPh>
    <rPh sb="43" eb="45">
      <t>チイキ</t>
    </rPh>
    <rPh sb="46" eb="47">
      <t>カ</t>
    </rPh>
    <rPh sb="48" eb="49">
      <t>ア</t>
    </rPh>
    <rPh sb="54" eb="56">
      <t>コクリツ</t>
    </rPh>
    <rPh sb="56" eb="58">
      <t>コウエン</t>
    </rPh>
    <rPh sb="58" eb="60">
      <t>トクベツ</t>
    </rPh>
    <rPh sb="60" eb="62">
      <t>ホゴ</t>
    </rPh>
    <rPh sb="62" eb="64">
      <t>チク</t>
    </rPh>
    <rPh sb="64" eb="65">
      <t>トウ</t>
    </rPh>
    <rPh sb="65" eb="66">
      <t>ナイ</t>
    </rPh>
    <rPh sb="67" eb="69">
      <t>ショザイ</t>
    </rPh>
    <rPh sb="71" eb="73">
      <t>トチ</t>
    </rPh>
    <rPh sb="78" eb="79">
      <t>クニ</t>
    </rPh>
    <rPh sb="80" eb="82">
      <t>チョクセツ</t>
    </rPh>
    <phoneticPr fontId="5"/>
  </si>
  <si>
    <t>　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rPh sb="1" eb="3">
      <t>ニホン</t>
    </rPh>
    <rPh sb="4" eb="6">
      <t>コクリツ</t>
    </rPh>
    <rPh sb="6" eb="8">
      <t>コウエン</t>
    </rPh>
    <rPh sb="9" eb="12">
      <t>コクユウチ</t>
    </rPh>
    <rPh sb="12" eb="14">
      <t>イガイ</t>
    </rPh>
    <rPh sb="15" eb="17">
      <t>トチ</t>
    </rPh>
    <rPh sb="18" eb="19">
      <t>フク</t>
    </rPh>
    <rPh sb="21" eb="23">
      <t>シテイ</t>
    </rPh>
    <rPh sb="28" eb="30">
      <t>コクリツ</t>
    </rPh>
    <rPh sb="30" eb="32">
      <t>コウエン</t>
    </rPh>
    <rPh sb="32" eb="33">
      <t>トウ</t>
    </rPh>
    <rPh sb="36" eb="38">
      <t>シゼン</t>
    </rPh>
    <rPh sb="38" eb="40">
      <t>カンキョウ</t>
    </rPh>
    <rPh sb="40" eb="42">
      <t>ホゼン</t>
    </rPh>
    <rPh sb="42" eb="43">
      <t>ジョウ</t>
    </rPh>
    <rPh sb="43" eb="44">
      <t>トク</t>
    </rPh>
    <rPh sb="45" eb="47">
      <t>ジュウヨウ</t>
    </rPh>
    <rPh sb="48" eb="51">
      <t>チイキナイ</t>
    </rPh>
    <rPh sb="56" eb="59">
      <t>ミンユウチ</t>
    </rPh>
    <rPh sb="60" eb="62">
      <t>ショザイ</t>
    </rPh>
    <rPh sb="67" eb="69">
      <t>トウガイ</t>
    </rPh>
    <rPh sb="69" eb="71">
      <t>チイキ</t>
    </rPh>
    <rPh sb="72" eb="74">
      <t>ゲンセイ</t>
    </rPh>
    <rPh sb="75" eb="77">
      <t>ホゴ</t>
    </rPh>
    <rPh sb="77" eb="79">
      <t>カンリ</t>
    </rPh>
    <rPh sb="86" eb="88">
      <t>シケン</t>
    </rPh>
    <rPh sb="90" eb="92">
      <t>チョウセイ</t>
    </rPh>
    <rPh sb="93" eb="96">
      <t>フカケツ</t>
    </rPh>
    <rPh sb="100" eb="102">
      <t>セイサク</t>
    </rPh>
    <rPh sb="103" eb="106">
      <t>ユウセンド</t>
    </rPh>
    <rPh sb="107" eb="108">
      <t>タカ</t>
    </rPh>
    <phoneticPr fontId="5"/>
  </si>
  <si>
    <t>-</t>
    <phoneticPr fontId="5"/>
  </si>
  <si>
    <t>　不動産購入価格は第三者による鑑定に基づいた価格としており、水準としては適当なものである。</t>
    <rPh sb="1" eb="4">
      <t>フドウサン</t>
    </rPh>
    <rPh sb="4" eb="6">
      <t>コウニュウ</t>
    </rPh>
    <rPh sb="6" eb="8">
      <t>カカク</t>
    </rPh>
    <rPh sb="9" eb="12">
      <t>ダイサンシャ</t>
    </rPh>
    <rPh sb="15" eb="17">
      <t>カンテイ</t>
    </rPh>
    <rPh sb="18" eb="19">
      <t>モト</t>
    </rPh>
    <rPh sb="22" eb="24">
      <t>カカク</t>
    </rPh>
    <rPh sb="30" eb="32">
      <t>スイジュン</t>
    </rPh>
    <rPh sb="36" eb="38">
      <t>テキトウ</t>
    </rPh>
    <phoneticPr fontId="5"/>
  </si>
  <si>
    <t>　本事業における支出は、当該土地を購入するための不動産購入費とその土地の価値を計るための測量費及び不動産鑑定等からなり、真に必要なものに限定している。</t>
    <rPh sb="1" eb="2">
      <t>ホン</t>
    </rPh>
    <rPh sb="2" eb="4">
      <t>ジギョウ</t>
    </rPh>
    <rPh sb="8" eb="10">
      <t>シシュツ</t>
    </rPh>
    <rPh sb="12" eb="14">
      <t>トウガイ</t>
    </rPh>
    <rPh sb="14" eb="16">
      <t>トチ</t>
    </rPh>
    <rPh sb="17" eb="19">
      <t>コウニュウ</t>
    </rPh>
    <rPh sb="24" eb="27">
      <t>フドウサン</t>
    </rPh>
    <rPh sb="27" eb="30">
      <t>コウニュウヒ</t>
    </rPh>
    <rPh sb="33" eb="35">
      <t>トチ</t>
    </rPh>
    <rPh sb="36" eb="38">
      <t>カチ</t>
    </rPh>
    <rPh sb="39" eb="40">
      <t>ハカ</t>
    </rPh>
    <rPh sb="44" eb="47">
      <t>ソクリョウヒ</t>
    </rPh>
    <rPh sb="47" eb="48">
      <t>オヨ</t>
    </rPh>
    <rPh sb="49" eb="52">
      <t>フドウサン</t>
    </rPh>
    <rPh sb="52" eb="54">
      <t>カンテイ</t>
    </rPh>
    <rPh sb="54" eb="55">
      <t>トウ</t>
    </rPh>
    <rPh sb="60" eb="61">
      <t>シン</t>
    </rPh>
    <rPh sb="62" eb="64">
      <t>ヒツヨウ</t>
    </rPh>
    <rPh sb="68" eb="70">
      <t>ゲンテイ</t>
    </rPh>
    <phoneticPr fontId="5"/>
  </si>
  <si>
    <t>　不動産購入に係る契約は複数の第三者による鑑定に基づいて行っており、経済的、効果的な方法をとっている。</t>
    <rPh sb="1" eb="4">
      <t>フドウサン</t>
    </rPh>
    <rPh sb="4" eb="6">
      <t>コウニュウ</t>
    </rPh>
    <rPh sb="7" eb="8">
      <t>カカ</t>
    </rPh>
    <rPh sb="9" eb="11">
      <t>ケイヤク</t>
    </rPh>
    <rPh sb="12" eb="14">
      <t>フクスウ</t>
    </rPh>
    <rPh sb="15" eb="18">
      <t>ダイサンシャ</t>
    </rPh>
    <rPh sb="21" eb="23">
      <t>カンテイ</t>
    </rPh>
    <rPh sb="24" eb="25">
      <t>モト</t>
    </rPh>
    <rPh sb="28" eb="29">
      <t>オコナ</t>
    </rPh>
    <rPh sb="34" eb="37">
      <t>ケイザイテキ</t>
    </rPh>
    <rPh sb="38" eb="41">
      <t>コウカテキ</t>
    </rPh>
    <rPh sb="42" eb="44">
      <t>ホウホウ</t>
    </rPh>
    <phoneticPr fontId="5"/>
  </si>
  <si>
    <t>　私権との調整のための買上げを行わない場合は、将来にわたっての厳正な保護管理が困難となるか、自然公園法第64条に基づき損失補償が必要となるが、それよりも効率的かつ効果的である。</t>
    <rPh sb="1" eb="3">
      <t>シケン</t>
    </rPh>
    <rPh sb="5" eb="7">
      <t>チョウセイ</t>
    </rPh>
    <rPh sb="11" eb="13">
      <t>カイア</t>
    </rPh>
    <rPh sb="15" eb="16">
      <t>オコナ</t>
    </rPh>
    <rPh sb="19" eb="21">
      <t>バアイ</t>
    </rPh>
    <rPh sb="23" eb="25">
      <t>ショウライ</t>
    </rPh>
    <rPh sb="31" eb="33">
      <t>ゲンセイ</t>
    </rPh>
    <rPh sb="34" eb="36">
      <t>ホゴ</t>
    </rPh>
    <rPh sb="36" eb="38">
      <t>カンリ</t>
    </rPh>
    <rPh sb="39" eb="41">
      <t>コンナン</t>
    </rPh>
    <rPh sb="46" eb="48">
      <t>シゼン</t>
    </rPh>
    <rPh sb="48" eb="51">
      <t>コウエンホウ</t>
    </rPh>
    <rPh sb="51" eb="52">
      <t>ダイ</t>
    </rPh>
    <rPh sb="54" eb="55">
      <t>ジョウ</t>
    </rPh>
    <rPh sb="56" eb="57">
      <t>モト</t>
    </rPh>
    <rPh sb="59" eb="61">
      <t>ソンシツ</t>
    </rPh>
    <rPh sb="61" eb="63">
      <t>ホショウ</t>
    </rPh>
    <rPh sb="64" eb="66">
      <t>ヒツヨウ</t>
    </rPh>
    <rPh sb="76" eb="79">
      <t>コウリツテキ</t>
    </rPh>
    <rPh sb="81" eb="84">
      <t>コウカテキ</t>
    </rPh>
    <phoneticPr fontId="5"/>
  </si>
  <si>
    <t>　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rPh sb="1" eb="3">
      <t>コクリツ</t>
    </rPh>
    <rPh sb="3" eb="5">
      <t>コウエン</t>
    </rPh>
    <rPh sb="5" eb="6">
      <t>トウ</t>
    </rPh>
    <rPh sb="9" eb="11">
      <t>シゼン</t>
    </rPh>
    <rPh sb="11" eb="13">
      <t>カンキョウ</t>
    </rPh>
    <rPh sb="13" eb="15">
      <t>ホゼン</t>
    </rPh>
    <rPh sb="15" eb="16">
      <t>ジョウ</t>
    </rPh>
    <rPh sb="16" eb="18">
      <t>ジュウヨウ</t>
    </rPh>
    <rPh sb="19" eb="22">
      <t>チイキナイ</t>
    </rPh>
    <rPh sb="23" eb="25">
      <t>ショザイ</t>
    </rPh>
    <rPh sb="27" eb="29">
      <t>セイブツ</t>
    </rPh>
    <rPh sb="29" eb="32">
      <t>タヨウセイ</t>
    </rPh>
    <rPh sb="32" eb="34">
      <t>ホゼン</t>
    </rPh>
    <rPh sb="35" eb="37">
      <t>カンテン</t>
    </rPh>
    <rPh sb="37" eb="38">
      <t>トウ</t>
    </rPh>
    <rPh sb="40" eb="42">
      <t>ホゴ</t>
    </rPh>
    <rPh sb="43" eb="46">
      <t>ヒツヨウセイ</t>
    </rPh>
    <rPh sb="47" eb="48">
      <t>タカ</t>
    </rPh>
    <rPh sb="49" eb="52">
      <t>ミンユウチ</t>
    </rPh>
    <rPh sb="53" eb="55">
      <t>カイアゲ</t>
    </rPh>
    <rPh sb="56" eb="57">
      <t>オコナ</t>
    </rPh>
    <rPh sb="59" eb="61">
      <t>テキセツ</t>
    </rPh>
    <rPh sb="62" eb="64">
      <t>ホゴ</t>
    </rPh>
    <rPh sb="64" eb="66">
      <t>カンリ</t>
    </rPh>
    <rPh sb="67" eb="68">
      <t>オコナ</t>
    </rPh>
    <rPh sb="75" eb="77">
      <t>セイブツ</t>
    </rPh>
    <rPh sb="77" eb="80">
      <t>タヨウセイ</t>
    </rPh>
    <rPh sb="81" eb="83">
      <t>ホゼン</t>
    </rPh>
    <rPh sb="84" eb="86">
      <t>シゼン</t>
    </rPh>
    <rPh sb="88" eb="90">
      <t>キョウセイ</t>
    </rPh>
    <rPh sb="91" eb="93">
      <t>スイシン</t>
    </rPh>
    <rPh sb="94" eb="96">
      <t>キヨ</t>
    </rPh>
    <phoneticPr fontId="5"/>
  </si>
  <si>
    <t>　毎年、計画的に民有地の買上を行っており、買い上げた地域については保護管理が強化されることにより生物多様性の保全が図られている。</t>
    <rPh sb="1" eb="3">
      <t>マイトシ</t>
    </rPh>
    <rPh sb="4" eb="7">
      <t>ケイカクテキ</t>
    </rPh>
    <rPh sb="8" eb="11">
      <t>ミンユウチ</t>
    </rPh>
    <rPh sb="12" eb="14">
      <t>カイアゲ</t>
    </rPh>
    <rPh sb="15" eb="16">
      <t>オコナ</t>
    </rPh>
    <rPh sb="21" eb="22">
      <t>カ</t>
    </rPh>
    <rPh sb="23" eb="24">
      <t>ア</t>
    </rPh>
    <rPh sb="26" eb="28">
      <t>チイキ</t>
    </rPh>
    <rPh sb="33" eb="35">
      <t>ホゴ</t>
    </rPh>
    <rPh sb="35" eb="37">
      <t>カンリ</t>
    </rPh>
    <rPh sb="38" eb="40">
      <t>キョウカ</t>
    </rPh>
    <rPh sb="48" eb="50">
      <t>セイブツ</t>
    </rPh>
    <rPh sb="50" eb="53">
      <t>タヨウセイ</t>
    </rPh>
    <rPh sb="54" eb="56">
      <t>ホゼン</t>
    </rPh>
    <rPh sb="57" eb="58">
      <t>ハカ</t>
    </rPh>
    <phoneticPr fontId="5"/>
  </si>
  <si>
    <t>　要望通り買上げを行うことができており、見込みに見合ったものとなっている。</t>
    <rPh sb="1" eb="3">
      <t>ヨウボウ</t>
    </rPh>
    <rPh sb="3" eb="4">
      <t>ドオ</t>
    </rPh>
    <rPh sb="5" eb="7">
      <t>カイア</t>
    </rPh>
    <rPh sb="9" eb="10">
      <t>オコナ</t>
    </rPh>
    <rPh sb="20" eb="22">
      <t>ミコ</t>
    </rPh>
    <rPh sb="24" eb="26">
      <t>ミア</t>
    </rPh>
    <phoneticPr fontId="5"/>
  </si>
  <si>
    <t>　本事業により買上げられた土地は、国が行政財産として厳正な保護管理を実施している。</t>
    <rPh sb="1" eb="2">
      <t>ホン</t>
    </rPh>
    <rPh sb="2" eb="4">
      <t>ジギョウ</t>
    </rPh>
    <rPh sb="7" eb="8">
      <t>カ</t>
    </rPh>
    <rPh sb="8" eb="9">
      <t>ア</t>
    </rPh>
    <rPh sb="13" eb="15">
      <t>トチ</t>
    </rPh>
    <rPh sb="17" eb="18">
      <t>クニ</t>
    </rPh>
    <rPh sb="19" eb="21">
      <t>ギョウセイ</t>
    </rPh>
    <rPh sb="21" eb="23">
      <t>ザイサン</t>
    </rPh>
    <rPh sb="26" eb="28">
      <t>ゲンセイ</t>
    </rPh>
    <rPh sb="29" eb="31">
      <t>ホゴ</t>
    </rPh>
    <rPh sb="31" eb="33">
      <t>カンリ</t>
    </rPh>
    <rPh sb="34" eb="36">
      <t>ジッシ</t>
    </rPh>
    <phoneticPr fontId="5"/>
  </si>
  <si>
    <t>-</t>
    <phoneticPr fontId="5"/>
  </si>
  <si>
    <t>585/579</t>
    <phoneticPr fontId="5"/>
  </si>
  <si>
    <t>　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(中間目標:R3年度 579ha)</t>
    <phoneticPr fontId="5"/>
  </si>
  <si>
    <t>　本事業は、私権との調整上、厳正な保護管理を図ることが出来ない地域を各年度計画的に購入するもの。令和2年度においては、586haを買上げ、国の行政財産として厳正な保護管理を図ることが出来た。</t>
    <rPh sb="1" eb="2">
      <t>ホン</t>
    </rPh>
    <rPh sb="2" eb="4">
      <t>ジギョウ</t>
    </rPh>
    <rPh sb="6" eb="8">
      <t>シケン</t>
    </rPh>
    <rPh sb="10" eb="12">
      <t>チョウセイ</t>
    </rPh>
    <rPh sb="12" eb="13">
      <t>ジョウ</t>
    </rPh>
    <rPh sb="14" eb="16">
      <t>ゲンセイ</t>
    </rPh>
    <rPh sb="17" eb="19">
      <t>ホゴ</t>
    </rPh>
    <rPh sb="19" eb="21">
      <t>カンリ</t>
    </rPh>
    <rPh sb="22" eb="23">
      <t>ハカ</t>
    </rPh>
    <rPh sb="27" eb="29">
      <t>デキ</t>
    </rPh>
    <rPh sb="31" eb="33">
      <t>チイキ</t>
    </rPh>
    <rPh sb="34" eb="37">
      <t>カクネンド</t>
    </rPh>
    <rPh sb="37" eb="40">
      <t>ケイカクテキ</t>
    </rPh>
    <rPh sb="41" eb="43">
      <t>コウニュウ</t>
    </rPh>
    <rPh sb="48" eb="50">
      <t>レイワ</t>
    </rPh>
    <rPh sb="51" eb="53">
      <t>ネンド</t>
    </rPh>
    <rPh sb="52" eb="53">
      <t>ド</t>
    </rPh>
    <rPh sb="65" eb="67">
      <t>カイア</t>
    </rPh>
    <rPh sb="69" eb="70">
      <t>クニ</t>
    </rPh>
    <rPh sb="71" eb="73">
      <t>ギョウセイ</t>
    </rPh>
    <rPh sb="73" eb="75">
      <t>ザイサン</t>
    </rPh>
    <rPh sb="78" eb="80">
      <t>ゲンセイ</t>
    </rPh>
    <rPh sb="81" eb="83">
      <t>ホゴ</t>
    </rPh>
    <rPh sb="83" eb="85">
      <t>カンリ</t>
    </rPh>
    <rPh sb="86" eb="87">
      <t>ハカ</t>
    </rPh>
    <rPh sb="91" eb="93">
      <t>デキ</t>
    </rPh>
    <phoneticPr fontId="5"/>
  </si>
  <si>
    <t>A.岩崎産業（株）</t>
    <phoneticPr fontId="5"/>
  </si>
  <si>
    <t>不動産購入費</t>
    <rPh sb="0" eb="3">
      <t>フドウサン</t>
    </rPh>
    <rPh sb="3" eb="6">
      <t>コウニュウヒ</t>
    </rPh>
    <phoneticPr fontId="5"/>
  </si>
  <si>
    <t>令和2年度奄美群島国立公園特定民有地買上事業</t>
    <phoneticPr fontId="5"/>
  </si>
  <si>
    <t>-</t>
    <phoneticPr fontId="5"/>
  </si>
  <si>
    <t>（株）久永コンサルタント</t>
    <phoneticPr fontId="5"/>
  </si>
  <si>
    <t>（株）久永コンサルタント</t>
  </si>
  <si>
    <t>令和2年度奄美群島国立公園特定民有地買上測量業務（中臺地区）</t>
    <phoneticPr fontId="5"/>
  </si>
  <si>
    <t>（株）鑑定ソリュート鹿児島</t>
  </si>
  <si>
    <t>令和2年度奄美群島国立公園特定民有地買上事業に係る土地不動産鑑定業務（中臺）</t>
  </si>
  <si>
    <t>-</t>
    <phoneticPr fontId="5"/>
  </si>
  <si>
    <t>-</t>
    <phoneticPr fontId="5"/>
  </si>
  <si>
    <t>（株）奄美不動産鑑定所</t>
    <phoneticPr fontId="5"/>
  </si>
  <si>
    <t>（株）奄美不動産鑑定所</t>
  </si>
  <si>
    <t>令和2年度奄美群島国立公園特定民有地買上事業に係る土地不動産鑑定業務（中臺）その１</t>
    <phoneticPr fontId="5"/>
  </si>
  <si>
    <t>-</t>
    <phoneticPr fontId="5"/>
  </si>
  <si>
    <t>岩崎産業（株）</t>
    <phoneticPr fontId="5"/>
  </si>
  <si>
    <t>（株）鑑定ソリュート鹿児島</t>
    <phoneticPr fontId="5"/>
  </si>
  <si>
    <t>B.久永コンサルタント株式会社</t>
    <rPh sb="11" eb="13">
      <t>カブシキ</t>
    </rPh>
    <rPh sb="13" eb="15">
      <t>カイシャ</t>
    </rPh>
    <phoneticPr fontId="5"/>
  </si>
  <si>
    <t>令和元年度奄美群島国立公園特定民有地買上測量業務（石原地区）</t>
    <phoneticPr fontId="5"/>
  </si>
  <si>
    <t>人件費等</t>
    <rPh sb="0" eb="3">
      <t>ジンケンヒ</t>
    </rPh>
    <rPh sb="3" eb="4">
      <t>トウ</t>
    </rPh>
    <phoneticPr fontId="5"/>
  </si>
  <si>
    <t>奄美群島国立公園特定民有地買上事業</t>
    <phoneticPr fontId="5"/>
  </si>
  <si>
    <t>C.鑑定ソリュート鹿児島株式会社</t>
    <phoneticPr fontId="5"/>
  </si>
  <si>
    <t>令和2年度奄美群島国立公園特定民有地買上事業に係る土地不動産鑑定業務（中臺）その２</t>
    <phoneticPr fontId="5"/>
  </si>
  <si>
    <t>奄美群島国立公園特定民有地買上事業に係る土地不動産鑑定業務（中臺）</t>
    <phoneticPr fontId="5"/>
  </si>
  <si>
    <t>奄美群島国立公園特定民有地買上測量業務（石原地区）</t>
    <phoneticPr fontId="5"/>
  </si>
  <si>
    <t>令和2年度奄美群島国立公園特定民有地買上測量業務（中臺地区）</t>
    <phoneticPr fontId="5"/>
  </si>
  <si>
    <t>令和2年度奄美群島国立公園特定民有地買上事業に係る土地不動産鑑定業務（中臺）その１</t>
    <phoneticPr fontId="5"/>
  </si>
  <si>
    <t>有</t>
  </si>
  <si>
    <t>602/586</t>
    <phoneticPr fontId="5"/>
  </si>
  <si>
    <t>-</t>
    <phoneticPr fontId="5"/>
  </si>
  <si>
    <t>　支出先は、主に土地買上予定地の所有者である。
買上以外の支出は、土地買上に必要な測量・不動産鑑定等であり、これらの契約は競争入札を原則としている。
　また、一者応札となった案件については、公告期間の延長や過大な提案量を求めないようにするなど事業者が参入しやすいよう工夫して執行する。</t>
    <rPh sb="1" eb="3">
      <t>シシュツ</t>
    </rPh>
    <rPh sb="3" eb="4">
      <t>サキ</t>
    </rPh>
    <rPh sb="6" eb="7">
      <t>オモ</t>
    </rPh>
    <rPh sb="8" eb="10">
      <t>トチ</t>
    </rPh>
    <rPh sb="10" eb="12">
      <t>カイア</t>
    </rPh>
    <rPh sb="12" eb="14">
      <t>ヨテイ</t>
    </rPh>
    <rPh sb="14" eb="15">
      <t>チ</t>
    </rPh>
    <rPh sb="16" eb="19">
      <t>ショユウシャ</t>
    </rPh>
    <rPh sb="24" eb="26">
      <t>カイア</t>
    </rPh>
    <rPh sb="26" eb="28">
      <t>イガイ</t>
    </rPh>
    <rPh sb="29" eb="31">
      <t>シシュツ</t>
    </rPh>
    <rPh sb="33" eb="35">
      <t>トチ</t>
    </rPh>
    <rPh sb="35" eb="37">
      <t>カイア</t>
    </rPh>
    <rPh sb="38" eb="40">
      <t>ヒツヨウ</t>
    </rPh>
    <rPh sb="41" eb="43">
      <t>ソクリョウ</t>
    </rPh>
    <rPh sb="44" eb="47">
      <t>フドウサン</t>
    </rPh>
    <rPh sb="47" eb="49">
      <t>カンテイ</t>
    </rPh>
    <rPh sb="49" eb="50">
      <t>トウ</t>
    </rPh>
    <rPh sb="58" eb="60">
      <t>ケイヤク</t>
    </rPh>
    <rPh sb="61" eb="63">
      <t>キョウソウ</t>
    </rPh>
    <rPh sb="63" eb="65">
      <t>ニュウサツ</t>
    </rPh>
    <rPh sb="66" eb="68">
      <t>ゲンソク</t>
    </rPh>
    <rPh sb="79" eb="80">
      <t>イッ</t>
    </rPh>
    <rPh sb="80" eb="81">
      <t>モノ</t>
    </rPh>
    <rPh sb="81" eb="83">
      <t>オウサツ</t>
    </rPh>
    <rPh sb="87" eb="89">
      <t>アンケン</t>
    </rPh>
    <rPh sb="95" eb="97">
      <t>コウコク</t>
    </rPh>
    <rPh sb="97" eb="99">
      <t>キカン</t>
    </rPh>
    <rPh sb="100" eb="102">
      <t>エンチョウ</t>
    </rPh>
    <rPh sb="121" eb="124">
      <t>ジギョウシャ</t>
    </rPh>
    <rPh sb="125" eb="127">
      <t>サンニュウ</t>
    </rPh>
    <rPh sb="133" eb="135">
      <t>クフウ</t>
    </rPh>
    <rPh sb="137" eb="139">
      <t>シッコウ</t>
    </rPh>
    <phoneticPr fontId="5"/>
  </si>
  <si>
    <t>-</t>
    <phoneticPr fontId="5"/>
  </si>
  <si>
    <t>-</t>
    <phoneticPr fontId="5"/>
  </si>
  <si>
    <t>-</t>
    <phoneticPr fontId="5"/>
  </si>
  <si>
    <t>-</t>
    <phoneticPr fontId="5"/>
  </si>
  <si>
    <t>-</t>
    <phoneticPr fontId="5"/>
  </si>
  <si>
    <t>　国立公園等のうち自然環境保全上特に重要な地域内においても民有地が所在しており、自然環境保全政策の推進上厳正な保護管理が必要な場合はこれら民有地を国で買い上げ、保護の強化を進めることが重要である。令和2年度においては、586haを買上げ、国の行政財産として厳正な保護管理を図ることが出来た。不動産購入に係る契約は複数の第三者による鑑定に基づいて行っており、経済的、効果的な方法をとっている。</t>
    <rPh sb="1" eb="3">
      <t>コクリツ</t>
    </rPh>
    <rPh sb="3" eb="5">
      <t>コウエン</t>
    </rPh>
    <rPh sb="5" eb="6">
      <t>トウ</t>
    </rPh>
    <rPh sb="9" eb="11">
      <t>シゼン</t>
    </rPh>
    <rPh sb="11" eb="13">
      <t>カンキョウ</t>
    </rPh>
    <rPh sb="13" eb="15">
      <t>ホゼン</t>
    </rPh>
    <rPh sb="15" eb="16">
      <t>ジョウ</t>
    </rPh>
    <rPh sb="16" eb="17">
      <t>トク</t>
    </rPh>
    <rPh sb="18" eb="20">
      <t>ジュウヨウ</t>
    </rPh>
    <rPh sb="21" eb="24">
      <t>チイキナイ</t>
    </rPh>
    <rPh sb="29" eb="32">
      <t>ミンユウチ</t>
    </rPh>
    <rPh sb="33" eb="35">
      <t>ショザイ</t>
    </rPh>
    <rPh sb="40" eb="42">
      <t>シゼン</t>
    </rPh>
    <rPh sb="42" eb="44">
      <t>カンキョウ</t>
    </rPh>
    <rPh sb="44" eb="46">
      <t>ホゼン</t>
    </rPh>
    <rPh sb="46" eb="48">
      <t>セイサク</t>
    </rPh>
    <rPh sb="49" eb="51">
      <t>スイシン</t>
    </rPh>
    <rPh sb="51" eb="52">
      <t>ジョウ</t>
    </rPh>
    <rPh sb="52" eb="54">
      <t>ゲンセイ</t>
    </rPh>
    <rPh sb="55" eb="57">
      <t>ホゴ</t>
    </rPh>
    <rPh sb="57" eb="59">
      <t>カンリ</t>
    </rPh>
    <rPh sb="60" eb="62">
      <t>ヒツヨウ</t>
    </rPh>
    <rPh sb="63" eb="65">
      <t>バアイ</t>
    </rPh>
    <rPh sb="69" eb="72">
      <t>ミンユウチ</t>
    </rPh>
    <rPh sb="73" eb="74">
      <t>クニ</t>
    </rPh>
    <rPh sb="75" eb="76">
      <t>カ</t>
    </rPh>
    <rPh sb="77" eb="78">
      <t>ア</t>
    </rPh>
    <rPh sb="80" eb="82">
      <t>ホゴ</t>
    </rPh>
    <rPh sb="83" eb="85">
      <t>キョウカ</t>
    </rPh>
    <rPh sb="86" eb="87">
      <t>スス</t>
    </rPh>
    <rPh sb="92" eb="94">
      <t>ジュウヨウ</t>
    </rPh>
    <phoneticPr fontId="5"/>
  </si>
  <si>
    <t>-</t>
    <phoneticPr fontId="5"/>
  </si>
  <si>
    <t>外部有識者点検対象外</t>
    <phoneticPr fontId="5"/>
  </si>
  <si>
    <t>　引き続き、自然環境保全上重要な地域に所在し、生物多様性保全の観点から保護の必要性の高い地域の保護管理強化を適切に図れるよう、所有者からの買上の申出を踏まえつつ、地元調整等も着実に進める等しながら、計画的な予算要求と執行に努めることとする。</t>
    <phoneticPr fontId="5"/>
  </si>
  <si>
    <t>　引き続き、生物多様性保護の観点等から保護管理の強化を実施すべく、特定民有地買上事業を着実に実施すること。</t>
    <phoneticPr fontId="5"/>
  </si>
  <si>
    <t>昨年度に比べて、買上げが必要な民有地面積が減ったため。</t>
    <rPh sb="0" eb="3">
      <t>サクネンド</t>
    </rPh>
    <rPh sb="4" eb="5">
      <t>クラ</t>
    </rPh>
    <rPh sb="8" eb="10">
      <t>カイア</t>
    </rPh>
    <rPh sb="12" eb="14">
      <t>ヒツヨウ</t>
    </rPh>
    <rPh sb="15" eb="18">
      <t>ミンユウチ</t>
    </rPh>
    <rPh sb="18" eb="20">
      <t>メンセキ</t>
    </rPh>
    <rPh sb="21" eb="22">
      <t>ヘ</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</si>
</sst>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25400</xdr:colOff>
      <xdr:row>749</xdr:row>
      <xdr:rowOff>8466</xdr:rowOff>
    </xdr:from>
    <xdr:to>
      <xdr:col>31</xdr:col>
      <xdr:colOff>31326</xdr:colOff>
      <xdr:row>751</xdr:row>
      <xdr:rowOff>16933</xdr:rowOff>
    </xdr:to>
    <xdr:sp macro="" textlink="">
      <xdr:nvSpPr>
        <xdr:cNvPr id="2" name="正方形/長方形 1"/>
        <xdr:cNvSpPr/>
      </xdr:nvSpPr>
      <xdr:spPr>
        <a:xfrm>
          <a:off x="4309533" y="47430266"/>
          <a:ext cx="1496060" cy="71966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ja-JP" sz="1100">
              <a:solidFill>
                <a:srgbClr val="000000"/>
              </a:solidFill>
              <a:effectLst/>
              <a:latin typeface="+mn-ea"/>
              <a:ea typeface="+mn-ea"/>
              <a:cs typeface="Times New Roman" panose="02020603050405020304" pitchFamily="18" charset="0"/>
            </a:rPr>
            <a:t>環境省</a:t>
          </a:r>
          <a:endParaRPr lang="ja-JP" sz="1200">
            <a:effectLst/>
            <a:latin typeface="+mn-ea"/>
            <a:ea typeface="+mn-ea"/>
            <a:cs typeface="ＭＳ Ｐゴシック" panose="020B0600070205080204" pitchFamily="50" charset="-128"/>
          </a:endParaRPr>
        </a:p>
        <a:p>
          <a:pPr algn="ctr">
            <a:spcAft>
              <a:spcPts val="0"/>
            </a:spcAft>
          </a:pPr>
          <a:r>
            <a:rPr lang="ja-JP" sz="1100">
              <a:solidFill>
                <a:srgbClr val="000000"/>
              </a:solidFill>
              <a:effectLst/>
              <a:latin typeface="+mn-ea"/>
              <a:ea typeface="+mn-ea"/>
              <a:cs typeface="Times New Roman" panose="02020603050405020304" pitchFamily="18" charset="0"/>
            </a:rPr>
            <a:t>６</a:t>
          </a:r>
          <a:r>
            <a:rPr lang="ja-JP" altLang="en-US" sz="1100">
              <a:solidFill>
                <a:srgbClr val="000000"/>
              </a:solidFill>
              <a:effectLst/>
              <a:latin typeface="+mn-ea"/>
              <a:ea typeface="+mn-ea"/>
              <a:cs typeface="Times New Roman" panose="02020603050405020304" pitchFamily="18" charset="0"/>
            </a:rPr>
            <a:t>０２</a:t>
          </a:r>
          <a:r>
            <a:rPr lang="ja-JP" sz="1100">
              <a:solidFill>
                <a:srgbClr val="000000"/>
              </a:solidFill>
              <a:effectLst/>
              <a:latin typeface="+mn-ea"/>
              <a:ea typeface="+mn-ea"/>
              <a:cs typeface="Times New Roman" panose="02020603050405020304" pitchFamily="18" charset="0"/>
            </a:rPr>
            <a:t>百万円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r>
            <a:rPr lang="ja-JP" sz="1100">
              <a:solidFill>
                <a:srgbClr val="000000"/>
              </a:solidFill>
              <a:effectLst/>
              <a:ea typeface="ＭＳ 明朝" panose="02020609040205080304" pitchFamily="17"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Century" panose="02040604050505020304" pitchFamily="18" charset="0"/>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27</xdr:col>
      <xdr:colOff>0</xdr:colOff>
      <xdr:row>751</xdr:row>
      <xdr:rowOff>76200</xdr:rowOff>
    </xdr:from>
    <xdr:to>
      <xdr:col>27</xdr:col>
      <xdr:colOff>6350</xdr:colOff>
      <xdr:row>752</xdr:row>
      <xdr:rowOff>300567</xdr:rowOff>
    </xdr:to>
    <xdr:cxnSp macro="">
      <xdr:nvCxnSpPr>
        <xdr:cNvPr id="3" name="直線矢印コネクタ 2"/>
        <xdr:cNvCxnSpPr/>
      </xdr:nvCxnSpPr>
      <xdr:spPr>
        <a:xfrm>
          <a:off x="5029200" y="48209200"/>
          <a:ext cx="6350"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101600</xdr:colOff>
      <xdr:row>753</xdr:row>
      <xdr:rowOff>0</xdr:rowOff>
    </xdr:from>
    <xdr:to>
      <xdr:col>33</xdr:col>
      <xdr:colOff>95250</xdr:colOff>
      <xdr:row>755</xdr:row>
      <xdr:rowOff>351366</xdr:rowOff>
    </xdr:to>
    <xdr:sp macro="" textlink="">
      <xdr:nvSpPr>
        <xdr:cNvPr id="4" name="正方形/長方形 3"/>
        <xdr:cNvSpPr/>
      </xdr:nvSpPr>
      <xdr:spPr>
        <a:xfrm>
          <a:off x="4013200" y="48835733"/>
          <a:ext cx="2228850" cy="10541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ja-JP" sz="1100">
              <a:solidFill>
                <a:srgbClr val="000000"/>
              </a:solidFill>
              <a:effectLst/>
              <a:latin typeface="+mn-ea"/>
              <a:ea typeface="+mn-ea"/>
              <a:cs typeface="Times New Roman" panose="02020603050405020304" pitchFamily="18" charset="0"/>
            </a:rPr>
            <a:t>沖縄奄美自然環境事務所</a:t>
          </a:r>
          <a:endParaRPr lang="ja-JP" sz="1200">
            <a:effectLst/>
            <a:latin typeface="+mn-ea"/>
            <a:ea typeface="+mn-ea"/>
            <a:cs typeface="ＭＳ Ｐゴシック" panose="020B0600070205080204" pitchFamily="50" charset="-128"/>
          </a:endParaRPr>
        </a:p>
        <a:p>
          <a:pPr algn="ctr">
            <a:spcAft>
              <a:spcPts val="0"/>
            </a:spcAft>
          </a:pPr>
          <a:r>
            <a:rPr lang="ja-JP" sz="1100">
              <a:solidFill>
                <a:srgbClr val="000000"/>
              </a:solidFill>
              <a:effectLst/>
              <a:latin typeface="+mn-ea"/>
              <a:ea typeface="+mn-ea"/>
              <a:cs typeface="Times New Roman" panose="02020603050405020304" pitchFamily="18" charset="0"/>
            </a:rPr>
            <a:t>６</a:t>
          </a:r>
          <a:r>
            <a:rPr lang="ja-JP" altLang="en-US" sz="1100">
              <a:solidFill>
                <a:srgbClr val="000000"/>
              </a:solidFill>
              <a:effectLst/>
              <a:latin typeface="+mn-ea"/>
              <a:ea typeface="+mn-ea"/>
              <a:cs typeface="Times New Roman" panose="02020603050405020304" pitchFamily="18" charset="0"/>
            </a:rPr>
            <a:t>０２</a:t>
          </a:r>
          <a:r>
            <a:rPr lang="ja-JP" sz="1100">
              <a:solidFill>
                <a:srgbClr val="000000"/>
              </a:solidFill>
              <a:effectLst/>
              <a:latin typeface="+mn-ea"/>
              <a:ea typeface="+mn-ea"/>
              <a:cs typeface="Times New Roman" panose="02020603050405020304" pitchFamily="18" charset="0"/>
            </a:rPr>
            <a:t>百万円</a:t>
          </a:r>
          <a:endParaRPr lang="ja-JP" sz="1200">
            <a:effectLst/>
            <a:latin typeface="+mn-ea"/>
            <a:ea typeface="+mn-ea"/>
            <a:cs typeface="ＭＳ Ｐゴシック" panose="020B0600070205080204" pitchFamily="50" charset="-128"/>
          </a:endParaRPr>
        </a:p>
      </xdr:txBody>
    </xdr:sp>
    <xdr:clientData/>
  </xdr:twoCellAnchor>
  <xdr:twoCellAnchor>
    <xdr:from>
      <xdr:col>14</xdr:col>
      <xdr:colOff>8467</xdr:colOff>
      <xdr:row>756</xdr:row>
      <xdr:rowOff>304800</xdr:rowOff>
    </xdr:from>
    <xdr:to>
      <xdr:col>39</xdr:col>
      <xdr:colOff>82550</xdr:colOff>
      <xdr:row>759</xdr:row>
      <xdr:rowOff>15551</xdr:rowOff>
    </xdr:to>
    <xdr:grpSp>
      <xdr:nvGrpSpPr>
        <xdr:cNvPr id="5" name="グループ化 4"/>
        <xdr:cNvGrpSpPr/>
      </xdr:nvGrpSpPr>
      <xdr:grpSpPr>
        <a:xfrm>
          <a:off x="2586567" y="50215800"/>
          <a:ext cx="4677833" cy="777551"/>
          <a:chOff x="-9073" y="0"/>
          <a:chExt cx="4927890" cy="777551"/>
        </a:xfrm>
      </xdr:grpSpPr>
      <xdr:cxnSp macro="">
        <xdr:nvCxnSpPr>
          <xdr:cNvPr id="6" name="直線コネクタ 5"/>
          <xdr:cNvCxnSpPr/>
        </xdr:nvCxnSpPr>
        <xdr:spPr>
          <a:xfrm>
            <a:off x="-9073" y="27214"/>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2497996" y="51837"/>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1" y="0"/>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4916713" y="0"/>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76201</xdr:colOff>
      <xdr:row>759</xdr:row>
      <xdr:rowOff>33868</xdr:rowOff>
    </xdr:from>
    <xdr:to>
      <xdr:col>21</xdr:col>
      <xdr:colOff>41699</xdr:colOff>
      <xdr:row>760</xdr:row>
      <xdr:rowOff>33868</xdr:rowOff>
    </xdr:to>
    <xdr:sp macro="" textlink="">
      <xdr:nvSpPr>
        <xdr:cNvPr id="11" name="テキスト ボックス 10"/>
        <xdr:cNvSpPr txBox="1"/>
      </xdr:nvSpPr>
      <xdr:spPr>
        <a:xfrm>
          <a:off x="1752601" y="50994735"/>
          <a:ext cx="2200698" cy="3556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ja-JP" sz="1100">
              <a:solidFill>
                <a:srgbClr val="000000"/>
              </a:solidFill>
              <a:effectLst/>
              <a:ea typeface="ＭＳ 明朝" panose="02020609040205080304" pitchFamily="17" charset="-128"/>
              <a:cs typeface="Times New Roman" panose="02020603050405020304" pitchFamily="18" charset="0"/>
            </a:rPr>
            <a:t>購入【</a:t>
          </a:r>
          <a:r>
            <a:rPr kumimoji="1" lang="ja-JP" altLang="ja-JP" sz="1100">
              <a:solidFill>
                <a:schemeClr val="dk1"/>
              </a:solidFill>
              <a:effectLst/>
              <a:latin typeface="+mn-lt"/>
              <a:ea typeface="+mn-ea"/>
              <a:cs typeface="+mn-cs"/>
            </a:rPr>
            <a:t>随意契約（その他）</a:t>
          </a:r>
          <a:r>
            <a:rPr lang="ja-JP" sz="1100">
              <a:solidFill>
                <a:srgbClr val="000000"/>
              </a:solidFill>
              <a:effectLst/>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21</xdr:col>
      <xdr:colOff>16933</xdr:colOff>
      <xdr:row>759</xdr:row>
      <xdr:rowOff>25401</xdr:rowOff>
    </xdr:from>
    <xdr:to>
      <xdr:col>34</xdr:col>
      <xdr:colOff>135465</xdr:colOff>
      <xdr:row>760</xdr:row>
      <xdr:rowOff>120651</xdr:rowOff>
    </xdr:to>
    <xdr:sp macro="" textlink="">
      <xdr:nvSpPr>
        <xdr:cNvPr id="12" name="テキスト ボックス 14"/>
        <xdr:cNvSpPr txBox="1"/>
      </xdr:nvSpPr>
      <xdr:spPr>
        <a:xfrm>
          <a:off x="3928533" y="50986268"/>
          <a:ext cx="2539999" cy="450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ja-JP" sz="1100">
              <a:solidFill>
                <a:srgbClr val="000000"/>
              </a:solidFill>
              <a:effectLst/>
              <a:ea typeface="ＭＳ 明朝" panose="02020609040205080304" pitchFamily="17" charset="-128"/>
              <a:cs typeface="Times New Roman" panose="02020603050405020304" pitchFamily="18" charset="0"/>
            </a:rPr>
            <a:t>請負【</a:t>
          </a:r>
          <a:r>
            <a:rPr lang="ja-JP" altLang="en-US" sz="1100">
              <a:solidFill>
                <a:srgbClr val="000000"/>
              </a:solidFill>
              <a:effectLst/>
              <a:latin typeface="+mn-ea"/>
              <a:ea typeface="+mn-ea"/>
              <a:cs typeface="Times New Roman" panose="02020603050405020304" pitchFamily="18" charset="0"/>
            </a:rPr>
            <a:t>指名</a:t>
          </a:r>
          <a:r>
            <a:rPr kumimoji="1" lang="ja-JP" altLang="ja-JP" sz="1100">
              <a:solidFill>
                <a:schemeClr val="dk1"/>
              </a:solidFill>
              <a:effectLst/>
              <a:latin typeface="+mn-lt"/>
              <a:ea typeface="+mn-ea"/>
              <a:cs typeface="+mn-cs"/>
            </a:rPr>
            <a:t>競争契約（最低価格）</a:t>
          </a:r>
          <a:r>
            <a:rPr kumimoji="1" lang="ja-JP" altLang="en-US" sz="1100">
              <a:solidFill>
                <a:schemeClr val="dk1"/>
              </a:solidFill>
              <a:effectLst/>
              <a:latin typeface="+mn-lt"/>
              <a:ea typeface="+mn-ea"/>
              <a:cs typeface="+mn-cs"/>
            </a:rPr>
            <a:t>等</a:t>
          </a:r>
          <a:r>
            <a:rPr lang="ja-JP" sz="1100">
              <a:solidFill>
                <a:srgbClr val="000000"/>
              </a:solidFill>
              <a:effectLst/>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34</xdr:col>
      <xdr:colOff>169333</xdr:colOff>
      <xdr:row>759</xdr:row>
      <xdr:rowOff>25400</xdr:rowOff>
    </xdr:from>
    <xdr:to>
      <xdr:col>45</xdr:col>
      <xdr:colOff>24765</xdr:colOff>
      <xdr:row>759</xdr:row>
      <xdr:rowOff>320675</xdr:rowOff>
    </xdr:to>
    <xdr:sp macro="" textlink="">
      <xdr:nvSpPr>
        <xdr:cNvPr id="13" name="テキスト ボックス 15"/>
        <xdr:cNvSpPr txBox="1"/>
      </xdr:nvSpPr>
      <xdr:spPr>
        <a:xfrm>
          <a:off x="6502400" y="50986267"/>
          <a:ext cx="1904365" cy="295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sz="1100">
              <a:solidFill>
                <a:srgbClr val="000000"/>
              </a:solidFill>
              <a:effectLst/>
              <a:ea typeface="ＭＳ 明朝" panose="02020609040205080304" pitchFamily="17" charset="-128"/>
              <a:cs typeface="Times New Roman" panose="02020603050405020304" pitchFamily="18" charset="0"/>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lang="ja-JP" sz="1100">
              <a:solidFill>
                <a:srgbClr val="000000"/>
              </a:solidFill>
              <a:effectLst/>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10</xdr:col>
      <xdr:colOff>152399</xdr:colOff>
      <xdr:row>760</xdr:row>
      <xdr:rowOff>8467</xdr:rowOff>
    </xdr:from>
    <xdr:to>
      <xdr:col>19</xdr:col>
      <xdr:colOff>32384</xdr:colOff>
      <xdr:row>763</xdr:row>
      <xdr:rowOff>21379</xdr:rowOff>
    </xdr:to>
    <xdr:sp macro="" textlink="">
      <xdr:nvSpPr>
        <xdr:cNvPr id="14" name="正方形/長方形 13"/>
        <xdr:cNvSpPr/>
      </xdr:nvSpPr>
      <xdr:spPr>
        <a:xfrm>
          <a:off x="2015066" y="50181934"/>
          <a:ext cx="1556385" cy="10712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A.</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岩崎産業</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株式会社</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５８３百万円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23</xdr:col>
      <xdr:colOff>76200</xdr:colOff>
      <xdr:row>759</xdr:row>
      <xdr:rowOff>347133</xdr:rowOff>
    </xdr:from>
    <xdr:to>
      <xdr:col>31</xdr:col>
      <xdr:colOff>119591</xdr:colOff>
      <xdr:row>762</xdr:row>
      <xdr:rowOff>352425</xdr:rowOff>
    </xdr:to>
    <xdr:sp macro="" textlink="">
      <xdr:nvSpPr>
        <xdr:cNvPr id="15" name="正方形/長方形 14"/>
        <xdr:cNvSpPr/>
      </xdr:nvSpPr>
      <xdr:spPr>
        <a:xfrm>
          <a:off x="4360333" y="50165000"/>
          <a:ext cx="1533525" cy="106362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B.</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久永コンサルタント株式会社</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１７百万円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36</xdr:col>
      <xdr:colOff>25400</xdr:colOff>
      <xdr:row>760</xdr:row>
      <xdr:rowOff>0</xdr:rowOff>
    </xdr:from>
    <xdr:to>
      <xdr:col>44</xdr:col>
      <xdr:colOff>72602</xdr:colOff>
      <xdr:row>762</xdr:row>
      <xdr:rowOff>319617</xdr:rowOff>
    </xdr:to>
    <xdr:sp macro="" textlink="">
      <xdr:nvSpPr>
        <xdr:cNvPr id="16" name="正方形/長方形 15"/>
        <xdr:cNvSpPr/>
      </xdr:nvSpPr>
      <xdr:spPr>
        <a:xfrm>
          <a:off x="6731000" y="51316467"/>
          <a:ext cx="1537335" cy="1022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C</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．鑑定ソリュート鹿児島株式会社ほか</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２百万円</a:t>
          </a:r>
          <a:endPar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10</xdr:col>
      <xdr:colOff>169333</xdr:colOff>
      <xdr:row>763</xdr:row>
      <xdr:rowOff>262467</xdr:rowOff>
    </xdr:from>
    <xdr:to>
      <xdr:col>19</xdr:col>
      <xdr:colOff>97099</xdr:colOff>
      <xdr:row>765</xdr:row>
      <xdr:rowOff>230958</xdr:rowOff>
    </xdr:to>
    <xdr:sp macro="" textlink="">
      <xdr:nvSpPr>
        <xdr:cNvPr id="20" name="大かっこ 19"/>
        <xdr:cNvSpPr/>
      </xdr:nvSpPr>
      <xdr:spPr bwMode="auto">
        <a:xfrm>
          <a:off x="2032000" y="51494267"/>
          <a:ext cx="1604166" cy="992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xdr:txBody>
    </xdr:sp>
    <xdr:clientData/>
  </xdr:twoCellAnchor>
  <xdr:twoCellAnchor>
    <xdr:from>
      <xdr:col>23</xdr:col>
      <xdr:colOff>25400</xdr:colOff>
      <xdr:row>763</xdr:row>
      <xdr:rowOff>287866</xdr:rowOff>
    </xdr:from>
    <xdr:to>
      <xdr:col>32</xdr:col>
      <xdr:colOff>127000</xdr:colOff>
      <xdr:row>765</xdr:row>
      <xdr:rowOff>256357</xdr:rowOff>
    </xdr:to>
    <xdr:sp macro="" textlink="">
      <xdr:nvSpPr>
        <xdr:cNvPr id="21" name="大かっこ 20"/>
        <xdr:cNvSpPr/>
      </xdr:nvSpPr>
      <xdr:spPr bwMode="auto">
        <a:xfrm>
          <a:off x="4309533" y="51519666"/>
          <a:ext cx="1778000" cy="992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（石原地区、（中臺地区）</a:t>
          </a:r>
          <a:endParaRPr kumimoji="0" lang="en-US" altLang="ja-JP" sz="1100">
            <a:solidFill>
              <a:schemeClr val="tx1"/>
            </a:solidFill>
            <a:latin typeface="+mn-lt"/>
            <a:ea typeface="+mn-ea"/>
            <a:cs typeface="+mn-cs"/>
          </a:endParaRPr>
        </a:p>
      </xdr:txBody>
    </xdr:sp>
    <xdr:clientData/>
  </xdr:twoCellAnchor>
  <xdr:twoCellAnchor>
    <xdr:from>
      <xdr:col>36</xdr:col>
      <xdr:colOff>25400</xdr:colOff>
      <xdr:row>763</xdr:row>
      <xdr:rowOff>279400</xdr:rowOff>
    </xdr:from>
    <xdr:to>
      <xdr:col>44</xdr:col>
      <xdr:colOff>90525</xdr:colOff>
      <xdr:row>765</xdr:row>
      <xdr:rowOff>247891</xdr:rowOff>
    </xdr:to>
    <xdr:sp macro="" textlink="">
      <xdr:nvSpPr>
        <xdr:cNvPr id="22" name="大かっこ 21"/>
        <xdr:cNvSpPr/>
      </xdr:nvSpPr>
      <xdr:spPr bwMode="auto">
        <a:xfrm>
          <a:off x="6731000" y="51511200"/>
          <a:ext cx="1555258" cy="992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鑑定評価業務（中臺）</a:t>
          </a:r>
          <a:endParaRPr kumimoji="0" lang="en-US" altLang="ja-JP" sz="1100">
            <a:solidFill>
              <a:schemeClr val="tx1"/>
            </a:solidFill>
            <a:latin typeface="+mn-lt"/>
            <a:ea typeface="+mn-ea"/>
            <a:cs typeface="+mn-cs"/>
          </a:endParaRPr>
        </a:p>
      </xdr:txBody>
    </xdr:sp>
    <xdr:clientData/>
  </xdr:twoCellAnchor>
  <xdr:twoCellAnchor>
    <xdr:from>
      <xdr:col>26</xdr:col>
      <xdr:colOff>177800</xdr:colOff>
      <xdr:row>756</xdr:row>
      <xdr:rowOff>1</xdr:rowOff>
    </xdr:from>
    <xdr:to>
      <xdr:col>26</xdr:col>
      <xdr:colOff>177800</xdr:colOff>
      <xdr:row>757</xdr:row>
      <xdr:rowOff>8467</xdr:rowOff>
    </xdr:to>
    <xdr:cxnSp macro="">
      <xdr:nvCxnSpPr>
        <xdr:cNvPr id="18" name="直線コネクタ 17"/>
        <xdr:cNvCxnSpPr/>
      </xdr:nvCxnSpPr>
      <xdr:spPr>
        <a:xfrm>
          <a:off x="5020733" y="48751068"/>
          <a:ext cx="0" cy="3640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B30" sqref="AB30:AD3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221</v>
      </c>
      <c r="AT2" s="207"/>
      <c r="AU2" s="207"/>
      <c r="AV2" s="98" t="str">
        <f>IF(AW2="","","-")</f>
        <v/>
      </c>
      <c r="AW2" s="394"/>
      <c r="AX2" s="394"/>
    </row>
    <row r="3" spans="1:50" ht="21" customHeight="1" thickBot="1" x14ac:dyDescent="0.25">
      <c r="A3" s="527" t="s">
        <v>698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709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712</v>
      </c>
      <c r="H5" s="563"/>
      <c r="I5" s="563"/>
      <c r="J5" s="563"/>
      <c r="K5" s="563"/>
      <c r="L5" s="563"/>
      <c r="M5" s="564" t="s">
        <v>66</v>
      </c>
      <c r="N5" s="565"/>
      <c r="O5" s="565"/>
      <c r="P5" s="565"/>
      <c r="Q5" s="565"/>
      <c r="R5" s="566"/>
      <c r="S5" s="567" t="s">
        <v>713</v>
      </c>
      <c r="T5" s="563"/>
      <c r="U5" s="563"/>
      <c r="V5" s="563"/>
      <c r="W5" s="563"/>
      <c r="X5" s="568"/>
      <c r="Y5" s="721" t="s">
        <v>3</v>
      </c>
      <c r="Z5" s="722"/>
      <c r="AA5" s="722"/>
      <c r="AB5" s="722"/>
      <c r="AC5" s="722"/>
      <c r="AD5" s="723"/>
      <c r="AE5" s="724" t="s">
        <v>714</v>
      </c>
      <c r="AF5" s="724"/>
      <c r="AG5" s="724"/>
      <c r="AH5" s="724"/>
      <c r="AI5" s="724"/>
      <c r="AJ5" s="724"/>
      <c r="AK5" s="724"/>
      <c r="AL5" s="724"/>
      <c r="AM5" s="724"/>
      <c r="AN5" s="724"/>
      <c r="AO5" s="724"/>
      <c r="AP5" s="725"/>
      <c r="AQ5" s="726" t="s">
        <v>711</v>
      </c>
      <c r="AR5" s="727"/>
      <c r="AS5" s="727"/>
      <c r="AT5" s="727"/>
      <c r="AU5" s="727"/>
      <c r="AV5" s="727"/>
      <c r="AW5" s="727"/>
      <c r="AX5" s="728"/>
    </row>
    <row r="6" spans="1:50" ht="39" customHeight="1" x14ac:dyDescent="0.2">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715</v>
      </c>
      <c r="H7" s="832"/>
      <c r="I7" s="832"/>
      <c r="J7" s="832"/>
      <c r="K7" s="832"/>
      <c r="L7" s="832"/>
      <c r="M7" s="832"/>
      <c r="N7" s="832"/>
      <c r="O7" s="832"/>
      <c r="P7" s="832"/>
      <c r="Q7" s="832"/>
      <c r="R7" s="832"/>
      <c r="S7" s="832"/>
      <c r="T7" s="832"/>
      <c r="U7" s="832"/>
      <c r="V7" s="832"/>
      <c r="W7" s="832"/>
      <c r="X7" s="833"/>
      <c r="Y7" s="392" t="s">
        <v>384</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8" t="s">
        <v>256</v>
      </c>
      <c r="B8" s="829"/>
      <c r="C8" s="829"/>
      <c r="D8" s="829"/>
      <c r="E8" s="829"/>
      <c r="F8" s="830"/>
      <c r="G8" s="218" t="str">
        <f>入力規則等!A27</f>
        <v>観光立国、国土強靱化施策</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2">
      <c r="A9" s="123" t="s">
        <v>23</v>
      </c>
      <c r="B9" s="124"/>
      <c r="C9" s="124"/>
      <c r="D9" s="124"/>
      <c r="E9" s="124"/>
      <c r="F9" s="124"/>
      <c r="G9" s="576" t="s">
        <v>717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718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17" t="s">
        <v>24</v>
      </c>
      <c r="B12" s="118"/>
      <c r="C12" s="118"/>
      <c r="D12" s="118"/>
      <c r="E12" s="118"/>
      <c r="F12" s="119"/>
      <c r="G12" s="685"/>
      <c r="H12" s="686"/>
      <c r="I12" s="686"/>
      <c r="J12" s="686"/>
      <c r="K12" s="686"/>
      <c r="L12" s="686"/>
      <c r="M12" s="686"/>
      <c r="N12" s="686"/>
      <c r="O12" s="686"/>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8"/>
    </row>
    <row r="13" spans="1:50" ht="21" customHeight="1" x14ac:dyDescent="0.2">
      <c r="A13" s="120"/>
      <c r="B13" s="121"/>
      <c r="C13" s="121"/>
      <c r="D13" s="121"/>
      <c r="E13" s="121"/>
      <c r="F13" s="122"/>
      <c r="G13" s="749" t="s">
        <v>6</v>
      </c>
      <c r="H13" s="750"/>
      <c r="I13" s="642" t="s">
        <v>7</v>
      </c>
      <c r="J13" s="643"/>
      <c r="K13" s="643"/>
      <c r="L13" s="643"/>
      <c r="M13" s="643"/>
      <c r="N13" s="643"/>
      <c r="O13" s="644"/>
      <c r="P13" s="163">
        <v>600</v>
      </c>
      <c r="Q13" s="164"/>
      <c r="R13" s="164"/>
      <c r="S13" s="164"/>
      <c r="T13" s="164"/>
      <c r="U13" s="164"/>
      <c r="V13" s="165"/>
      <c r="W13" s="163">
        <v>573</v>
      </c>
      <c r="X13" s="164"/>
      <c r="Y13" s="164"/>
      <c r="Z13" s="164"/>
      <c r="AA13" s="164"/>
      <c r="AB13" s="164"/>
      <c r="AC13" s="165"/>
      <c r="AD13" s="163">
        <v>599</v>
      </c>
      <c r="AE13" s="164"/>
      <c r="AF13" s="164"/>
      <c r="AG13" s="164"/>
      <c r="AH13" s="164"/>
      <c r="AI13" s="164"/>
      <c r="AJ13" s="165"/>
      <c r="AK13" s="163">
        <v>585</v>
      </c>
      <c r="AL13" s="164"/>
      <c r="AM13" s="164"/>
      <c r="AN13" s="164"/>
      <c r="AO13" s="164"/>
      <c r="AP13" s="164"/>
      <c r="AQ13" s="165"/>
      <c r="AR13" s="160">
        <v>514</v>
      </c>
      <c r="AS13" s="161"/>
      <c r="AT13" s="161"/>
      <c r="AU13" s="161"/>
      <c r="AV13" s="161"/>
      <c r="AW13" s="161"/>
      <c r="AX13" s="391"/>
    </row>
    <row r="14" spans="1:50" ht="21" customHeight="1" x14ac:dyDescent="0.2">
      <c r="A14" s="120"/>
      <c r="B14" s="121"/>
      <c r="C14" s="121"/>
      <c r="D14" s="121"/>
      <c r="E14" s="121"/>
      <c r="F14" s="122"/>
      <c r="G14" s="751"/>
      <c r="H14" s="752"/>
      <c r="I14" s="579" t="s">
        <v>8</v>
      </c>
      <c r="J14" s="633"/>
      <c r="K14" s="633"/>
      <c r="L14" s="633"/>
      <c r="M14" s="633"/>
      <c r="N14" s="633"/>
      <c r="O14" s="634"/>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750</v>
      </c>
      <c r="AL14" s="164"/>
      <c r="AM14" s="164"/>
      <c r="AN14" s="164"/>
      <c r="AO14" s="164"/>
      <c r="AP14" s="164"/>
      <c r="AQ14" s="165"/>
      <c r="AR14" s="669"/>
      <c r="AS14" s="669"/>
      <c r="AT14" s="669"/>
      <c r="AU14" s="669"/>
      <c r="AV14" s="669"/>
      <c r="AW14" s="669"/>
      <c r="AX14" s="670"/>
    </row>
    <row r="15" spans="1:50" ht="21" customHeight="1" x14ac:dyDescent="0.2">
      <c r="A15" s="120"/>
      <c r="B15" s="121"/>
      <c r="C15" s="121"/>
      <c r="D15" s="121"/>
      <c r="E15" s="121"/>
      <c r="F15" s="122"/>
      <c r="G15" s="751"/>
      <c r="H15" s="752"/>
      <c r="I15" s="579" t="s">
        <v>51</v>
      </c>
      <c r="J15" s="580"/>
      <c r="K15" s="580"/>
      <c r="L15" s="580"/>
      <c r="M15" s="580"/>
      <c r="N15" s="580"/>
      <c r="O15" s="581"/>
      <c r="P15" s="163">
        <v>17</v>
      </c>
      <c r="Q15" s="164"/>
      <c r="R15" s="164"/>
      <c r="S15" s="164"/>
      <c r="T15" s="164"/>
      <c r="U15" s="164"/>
      <c r="V15" s="165"/>
      <c r="W15" s="163" t="s">
        <v>715</v>
      </c>
      <c r="X15" s="164"/>
      <c r="Y15" s="164"/>
      <c r="Z15" s="164"/>
      <c r="AA15" s="164"/>
      <c r="AB15" s="164"/>
      <c r="AC15" s="165"/>
      <c r="AD15" s="163">
        <v>11</v>
      </c>
      <c r="AE15" s="164"/>
      <c r="AF15" s="164"/>
      <c r="AG15" s="164"/>
      <c r="AH15" s="164"/>
      <c r="AI15" s="164"/>
      <c r="AJ15" s="165"/>
      <c r="AK15" s="163" t="s">
        <v>747</v>
      </c>
      <c r="AL15" s="164"/>
      <c r="AM15" s="164"/>
      <c r="AN15" s="164"/>
      <c r="AO15" s="164"/>
      <c r="AP15" s="164"/>
      <c r="AQ15" s="165"/>
      <c r="AR15" s="163" t="s">
        <v>809</v>
      </c>
      <c r="AS15" s="164"/>
      <c r="AT15" s="164"/>
      <c r="AU15" s="164"/>
      <c r="AV15" s="164"/>
      <c r="AW15" s="164"/>
      <c r="AX15" s="632"/>
    </row>
    <row r="16" spans="1:50" ht="21" customHeight="1" x14ac:dyDescent="0.2">
      <c r="A16" s="120"/>
      <c r="B16" s="121"/>
      <c r="C16" s="121"/>
      <c r="D16" s="121"/>
      <c r="E16" s="121"/>
      <c r="F16" s="122"/>
      <c r="G16" s="751"/>
      <c r="H16" s="752"/>
      <c r="I16" s="579" t="s">
        <v>52</v>
      </c>
      <c r="J16" s="580"/>
      <c r="K16" s="580"/>
      <c r="L16" s="580"/>
      <c r="M16" s="580"/>
      <c r="N16" s="580"/>
      <c r="O16" s="581"/>
      <c r="P16" s="163" t="s">
        <v>715</v>
      </c>
      <c r="Q16" s="164"/>
      <c r="R16" s="164"/>
      <c r="S16" s="164"/>
      <c r="T16" s="164"/>
      <c r="U16" s="164"/>
      <c r="V16" s="165"/>
      <c r="W16" s="163">
        <v>-11</v>
      </c>
      <c r="X16" s="164"/>
      <c r="Y16" s="164"/>
      <c r="Z16" s="164"/>
      <c r="AA16" s="164"/>
      <c r="AB16" s="164"/>
      <c r="AC16" s="165"/>
      <c r="AD16" s="163" t="s">
        <v>715</v>
      </c>
      <c r="AE16" s="164"/>
      <c r="AF16" s="164"/>
      <c r="AG16" s="164"/>
      <c r="AH16" s="164"/>
      <c r="AI16" s="164"/>
      <c r="AJ16" s="165"/>
      <c r="AK16" s="163" t="s">
        <v>748</v>
      </c>
      <c r="AL16" s="164"/>
      <c r="AM16" s="164"/>
      <c r="AN16" s="164"/>
      <c r="AO16" s="164"/>
      <c r="AP16" s="164"/>
      <c r="AQ16" s="165"/>
      <c r="AR16" s="682"/>
      <c r="AS16" s="683"/>
      <c r="AT16" s="683"/>
      <c r="AU16" s="683"/>
      <c r="AV16" s="683"/>
      <c r="AW16" s="683"/>
      <c r="AX16" s="684"/>
    </row>
    <row r="17" spans="1:50" ht="24.75" customHeight="1" x14ac:dyDescent="0.2">
      <c r="A17" s="120"/>
      <c r="B17" s="121"/>
      <c r="C17" s="121"/>
      <c r="D17" s="121"/>
      <c r="E17" s="121"/>
      <c r="F17" s="122"/>
      <c r="G17" s="751"/>
      <c r="H17" s="752"/>
      <c r="I17" s="579" t="s">
        <v>50</v>
      </c>
      <c r="J17" s="633"/>
      <c r="K17" s="633"/>
      <c r="L17" s="633"/>
      <c r="M17" s="633"/>
      <c r="N17" s="633"/>
      <c r="O17" s="634"/>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768</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3"/>
      <c r="H18" s="754"/>
      <c r="I18" s="741" t="s">
        <v>20</v>
      </c>
      <c r="J18" s="742"/>
      <c r="K18" s="742"/>
      <c r="L18" s="742"/>
      <c r="M18" s="742"/>
      <c r="N18" s="742"/>
      <c r="O18" s="743"/>
      <c r="P18" s="169">
        <f>SUM(P13:V17)</f>
        <v>617</v>
      </c>
      <c r="Q18" s="170"/>
      <c r="R18" s="170"/>
      <c r="S18" s="170"/>
      <c r="T18" s="170"/>
      <c r="U18" s="170"/>
      <c r="V18" s="171"/>
      <c r="W18" s="169">
        <f>SUM(W13:AC17)</f>
        <v>562</v>
      </c>
      <c r="X18" s="170"/>
      <c r="Y18" s="170"/>
      <c r="Z18" s="170"/>
      <c r="AA18" s="170"/>
      <c r="AB18" s="170"/>
      <c r="AC18" s="171"/>
      <c r="AD18" s="169">
        <f>SUM(AD13:AJ17)</f>
        <v>610</v>
      </c>
      <c r="AE18" s="170"/>
      <c r="AF18" s="170"/>
      <c r="AG18" s="170"/>
      <c r="AH18" s="170"/>
      <c r="AI18" s="170"/>
      <c r="AJ18" s="171"/>
      <c r="AK18" s="169">
        <f>SUM(AK13:AQ17)</f>
        <v>585</v>
      </c>
      <c r="AL18" s="170"/>
      <c r="AM18" s="170"/>
      <c r="AN18" s="170"/>
      <c r="AO18" s="170"/>
      <c r="AP18" s="170"/>
      <c r="AQ18" s="171"/>
      <c r="AR18" s="169">
        <f>SUM(AR13:AX17)</f>
        <v>514</v>
      </c>
      <c r="AS18" s="170"/>
      <c r="AT18" s="170"/>
      <c r="AU18" s="170"/>
      <c r="AV18" s="170"/>
      <c r="AW18" s="170"/>
      <c r="AX18" s="541"/>
    </row>
    <row r="19" spans="1:50" ht="24.75" customHeight="1" x14ac:dyDescent="0.2">
      <c r="A19" s="120"/>
      <c r="B19" s="121"/>
      <c r="C19" s="121"/>
      <c r="D19" s="121"/>
      <c r="E19" s="121"/>
      <c r="F19" s="122"/>
      <c r="G19" s="539" t="s">
        <v>9</v>
      </c>
      <c r="H19" s="540"/>
      <c r="I19" s="540"/>
      <c r="J19" s="540"/>
      <c r="K19" s="540"/>
      <c r="L19" s="540"/>
      <c r="M19" s="540"/>
      <c r="N19" s="540"/>
      <c r="O19" s="540"/>
      <c r="P19" s="163">
        <v>589</v>
      </c>
      <c r="Q19" s="164"/>
      <c r="R19" s="164"/>
      <c r="S19" s="164"/>
      <c r="T19" s="164"/>
      <c r="U19" s="164"/>
      <c r="V19" s="165"/>
      <c r="W19" s="163">
        <v>528</v>
      </c>
      <c r="X19" s="164"/>
      <c r="Y19" s="164"/>
      <c r="Z19" s="164"/>
      <c r="AA19" s="164"/>
      <c r="AB19" s="164"/>
      <c r="AC19" s="165"/>
      <c r="AD19" s="163">
        <v>602</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2">
      <c r="A20" s="120"/>
      <c r="B20" s="121"/>
      <c r="C20" s="121"/>
      <c r="D20" s="121"/>
      <c r="E20" s="121"/>
      <c r="F20" s="122"/>
      <c r="G20" s="539" t="s">
        <v>10</v>
      </c>
      <c r="H20" s="540"/>
      <c r="I20" s="540"/>
      <c r="J20" s="540"/>
      <c r="K20" s="540"/>
      <c r="L20" s="540"/>
      <c r="M20" s="540"/>
      <c r="N20" s="540"/>
      <c r="O20" s="540"/>
      <c r="P20" s="543">
        <f>IF(P18=0, "-", SUM(P19)/P18)</f>
        <v>0.95461912479740685</v>
      </c>
      <c r="Q20" s="543"/>
      <c r="R20" s="543"/>
      <c r="S20" s="543"/>
      <c r="T20" s="543"/>
      <c r="U20" s="543"/>
      <c r="V20" s="543"/>
      <c r="W20" s="543">
        <f t="shared" ref="W20" si="0">IF(W18=0, "-", SUM(W19)/W18)</f>
        <v>0.93950177935943058</v>
      </c>
      <c r="X20" s="543"/>
      <c r="Y20" s="543"/>
      <c r="Z20" s="543"/>
      <c r="AA20" s="543"/>
      <c r="AB20" s="543"/>
      <c r="AC20" s="543"/>
      <c r="AD20" s="543">
        <f t="shared" ref="AD20" si="1">IF(AD18=0, "-", SUM(AD19)/AD18)</f>
        <v>0.9868852459016394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23"/>
      <c r="B21" s="124"/>
      <c r="C21" s="124"/>
      <c r="D21" s="124"/>
      <c r="E21" s="124"/>
      <c r="F21" s="125"/>
      <c r="G21" s="926" t="s">
        <v>353</v>
      </c>
      <c r="H21" s="927"/>
      <c r="I21" s="927"/>
      <c r="J21" s="927"/>
      <c r="K21" s="927"/>
      <c r="L21" s="927"/>
      <c r="M21" s="927"/>
      <c r="N21" s="927"/>
      <c r="O21" s="927"/>
      <c r="P21" s="543">
        <f>IF(P19=0, "-", SUM(P19)/SUM(P13,P14))</f>
        <v>0.98166666666666669</v>
      </c>
      <c r="Q21" s="543"/>
      <c r="R21" s="543"/>
      <c r="S21" s="543"/>
      <c r="T21" s="543"/>
      <c r="U21" s="543"/>
      <c r="V21" s="543"/>
      <c r="W21" s="543">
        <f t="shared" ref="W21" si="2">IF(W19=0, "-", SUM(W19)/SUM(W13,W14))</f>
        <v>0.92146596858638741</v>
      </c>
      <c r="X21" s="543"/>
      <c r="Y21" s="543"/>
      <c r="Z21" s="543"/>
      <c r="AA21" s="543"/>
      <c r="AB21" s="543"/>
      <c r="AC21" s="543"/>
      <c r="AD21" s="543">
        <f t="shared" ref="AD21" si="3">IF(AD19=0, "-", SUM(AD19)/SUM(AD13,AD14))</f>
        <v>1.005008347245409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719</v>
      </c>
      <c r="H23" s="133"/>
      <c r="I23" s="133"/>
      <c r="J23" s="133"/>
      <c r="K23" s="133"/>
      <c r="L23" s="133"/>
      <c r="M23" s="133"/>
      <c r="N23" s="133"/>
      <c r="O23" s="134"/>
      <c r="P23" s="160">
        <v>579</v>
      </c>
      <c r="Q23" s="161"/>
      <c r="R23" s="161"/>
      <c r="S23" s="161"/>
      <c r="T23" s="161"/>
      <c r="U23" s="161"/>
      <c r="V23" s="162"/>
      <c r="W23" s="160">
        <v>434</v>
      </c>
      <c r="X23" s="161"/>
      <c r="Y23" s="161"/>
      <c r="Z23" s="161"/>
      <c r="AA23" s="161"/>
      <c r="AB23" s="161"/>
      <c r="AC23" s="162"/>
      <c r="AD23" s="149" t="s">
        <v>813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720</v>
      </c>
      <c r="H24" s="136"/>
      <c r="I24" s="136"/>
      <c r="J24" s="136"/>
      <c r="K24" s="136"/>
      <c r="L24" s="136"/>
      <c r="M24" s="136"/>
      <c r="N24" s="136"/>
      <c r="O24" s="137"/>
      <c r="P24" s="163">
        <v>5</v>
      </c>
      <c r="Q24" s="164"/>
      <c r="R24" s="164"/>
      <c r="S24" s="164"/>
      <c r="T24" s="164"/>
      <c r="U24" s="164"/>
      <c r="V24" s="165"/>
      <c r="W24" s="163">
        <v>79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721</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333</v>
      </c>
      <c r="H29" s="229"/>
      <c r="I29" s="229"/>
      <c r="J29" s="229"/>
      <c r="K29" s="229"/>
      <c r="L29" s="229"/>
      <c r="M29" s="229"/>
      <c r="N29" s="229"/>
      <c r="O29" s="230"/>
      <c r="P29" s="163">
        <f>AK13</f>
        <v>585</v>
      </c>
      <c r="Q29" s="164"/>
      <c r="R29" s="164"/>
      <c r="S29" s="164"/>
      <c r="T29" s="164"/>
      <c r="U29" s="164"/>
      <c r="V29" s="165"/>
      <c r="W29" s="211">
        <f>AR13</f>
        <v>514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3" t="s">
        <v>348</v>
      </c>
      <c r="B30" s="514"/>
      <c r="C30" s="514"/>
      <c r="D30" s="514"/>
      <c r="E30" s="514"/>
      <c r="F30" s="515"/>
      <c r="G30" s="654"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385</v>
      </c>
      <c r="AF30" s="383"/>
      <c r="AG30" s="383"/>
      <c r="AH30" s="384"/>
      <c r="AI30" s="385" t="s">
        <v>407</v>
      </c>
      <c r="AJ30" s="385"/>
      <c r="AK30" s="385"/>
      <c r="AL30" s="382"/>
      <c r="AM30" s="385" t="s">
        <v>504</v>
      </c>
      <c r="AN30" s="385"/>
      <c r="AO30" s="385"/>
      <c r="AP30" s="382"/>
      <c r="AQ30" s="645" t="s">
        <v>232</v>
      </c>
      <c r="AR30" s="646"/>
      <c r="AS30" s="646"/>
      <c r="AT30" s="647"/>
      <c r="AU30" s="387" t="s">
        <v>134</v>
      </c>
      <c r="AV30" s="387"/>
      <c r="AW30" s="387"/>
      <c r="AX30" s="388"/>
    </row>
    <row r="31" spans="1:50" ht="18.75" customHeight="1" x14ac:dyDescent="0.2">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715</v>
      </c>
      <c r="AV31" s="271"/>
      <c r="AW31" s="375" t="s">
        <v>179</v>
      </c>
      <c r="AX31" s="376"/>
    </row>
    <row r="32" spans="1:50" ht="23.25" customHeight="1" x14ac:dyDescent="0.2">
      <c r="A32" s="519"/>
      <c r="B32" s="517"/>
      <c r="C32" s="517"/>
      <c r="D32" s="517"/>
      <c r="E32" s="517"/>
      <c r="F32" s="518"/>
      <c r="G32" s="544" t="s">
        <v>770</v>
      </c>
      <c r="H32" s="545"/>
      <c r="I32" s="545"/>
      <c r="J32" s="545"/>
      <c r="K32" s="545"/>
      <c r="L32" s="545"/>
      <c r="M32" s="545"/>
      <c r="N32" s="545"/>
      <c r="O32" s="546"/>
      <c r="P32" s="191" t="s">
        <v>722</v>
      </c>
      <c r="Q32" s="191"/>
      <c r="R32" s="191"/>
      <c r="S32" s="191"/>
      <c r="T32" s="191"/>
      <c r="U32" s="191"/>
      <c r="V32" s="191"/>
      <c r="W32" s="191"/>
      <c r="X32" s="233"/>
      <c r="Y32" s="339" t="s">
        <v>12</v>
      </c>
      <c r="Z32" s="553"/>
      <c r="AA32" s="554"/>
      <c r="AB32" s="555" t="s">
        <v>723</v>
      </c>
      <c r="AC32" s="555"/>
      <c r="AD32" s="555"/>
      <c r="AE32" s="363">
        <v>558</v>
      </c>
      <c r="AF32" s="364"/>
      <c r="AG32" s="364"/>
      <c r="AH32" s="364"/>
      <c r="AI32" s="363">
        <v>523</v>
      </c>
      <c r="AJ32" s="364"/>
      <c r="AK32" s="364"/>
      <c r="AL32" s="364"/>
      <c r="AM32" s="363">
        <v>586</v>
      </c>
      <c r="AN32" s="364"/>
      <c r="AO32" s="364"/>
      <c r="AP32" s="364"/>
      <c r="AQ32" s="166" t="s">
        <v>806</v>
      </c>
      <c r="AR32" s="167"/>
      <c r="AS32" s="167"/>
      <c r="AT32" s="168"/>
      <c r="AU32" s="364" t="s">
        <v>805</v>
      </c>
      <c r="AV32" s="364"/>
      <c r="AW32" s="364"/>
      <c r="AX32" s="365"/>
    </row>
    <row r="33" spans="1:51" ht="23.25" customHeight="1" x14ac:dyDescent="0.2">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723</v>
      </c>
      <c r="AC33" s="526"/>
      <c r="AD33" s="526"/>
      <c r="AE33" s="363">
        <v>552</v>
      </c>
      <c r="AF33" s="364"/>
      <c r="AG33" s="364"/>
      <c r="AH33" s="364"/>
      <c r="AI33" s="363">
        <v>523</v>
      </c>
      <c r="AJ33" s="364"/>
      <c r="AK33" s="364"/>
      <c r="AL33" s="364"/>
      <c r="AM33" s="363">
        <v>532</v>
      </c>
      <c r="AN33" s="364"/>
      <c r="AO33" s="364"/>
      <c r="AP33" s="364"/>
      <c r="AQ33" s="166">
        <v>579</v>
      </c>
      <c r="AR33" s="167"/>
      <c r="AS33" s="167"/>
      <c r="AT33" s="168"/>
      <c r="AU33" s="364" t="s">
        <v>805</v>
      </c>
      <c r="AV33" s="364"/>
      <c r="AW33" s="364"/>
      <c r="AX33" s="365"/>
    </row>
    <row r="34" spans="1:51" ht="87.65" customHeight="1" x14ac:dyDescent="0.2">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100</v>
      </c>
      <c r="AF34" s="364"/>
      <c r="AG34" s="364"/>
      <c r="AH34" s="364"/>
      <c r="AI34" s="363">
        <v>100</v>
      </c>
      <c r="AJ34" s="364"/>
      <c r="AK34" s="364"/>
      <c r="AL34" s="364"/>
      <c r="AM34" s="363">
        <v>110</v>
      </c>
      <c r="AN34" s="364"/>
      <c r="AO34" s="364"/>
      <c r="AP34" s="364"/>
      <c r="AQ34" s="166" t="s">
        <v>805</v>
      </c>
      <c r="AR34" s="167"/>
      <c r="AS34" s="167"/>
      <c r="AT34" s="168"/>
      <c r="AU34" s="364" t="s">
        <v>806</v>
      </c>
      <c r="AV34" s="364"/>
      <c r="AW34" s="364"/>
      <c r="AX34" s="365"/>
    </row>
    <row r="35" spans="1:51" ht="23.25" customHeight="1" x14ac:dyDescent="0.2">
      <c r="A35" s="899" t="s">
        <v>376</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32.6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2">
      <c r="A37" s="648" t="s">
        <v>348</v>
      </c>
      <c r="B37" s="649"/>
      <c r="C37" s="649"/>
      <c r="D37" s="649"/>
      <c r="E37" s="649"/>
      <c r="F37" s="650"/>
      <c r="G37" s="569" t="s">
        <v>146</v>
      </c>
      <c r="H37" s="377"/>
      <c r="I37" s="377"/>
      <c r="J37" s="377"/>
      <c r="K37" s="377"/>
      <c r="L37" s="377"/>
      <c r="M37" s="377"/>
      <c r="N37" s="377"/>
      <c r="O37" s="570"/>
      <c r="P37" s="635" t="s">
        <v>59</v>
      </c>
      <c r="Q37" s="377"/>
      <c r="R37" s="377"/>
      <c r="S37" s="377"/>
      <c r="T37" s="377"/>
      <c r="U37" s="377"/>
      <c r="V37" s="377"/>
      <c r="W37" s="377"/>
      <c r="X37" s="570"/>
      <c r="Y37" s="636"/>
      <c r="Z37" s="637"/>
      <c r="AA37" s="638"/>
      <c r="AB37" s="639" t="s">
        <v>11</v>
      </c>
      <c r="AC37" s="640"/>
      <c r="AD37" s="641"/>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2">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39" t="s">
        <v>12</v>
      </c>
      <c r="Z39" s="553"/>
      <c r="AA39" s="554"/>
      <c r="AB39" s="555"/>
      <c r="AC39" s="555"/>
      <c r="AD39" s="55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9" t="s">
        <v>376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2">
      <c r="A44" s="648" t="s">
        <v>348</v>
      </c>
      <c r="B44" s="649"/>
      <c r="C44" s="649"/>
      <c r="D44" s="649"/>
      <c r="E44" s="649"/>
      <c r="F44" s="650"/>
      <c r="G44" s="569" t="s">
        <v>146</v>
      </c>
      <c r="H44" s="377"/>
      <c r="I44" s="377"/>
      <c r="J44" s="377"/>
      <c r="K44" s="377"/>
      <c r="L44" s="377"/>
      <c r="M44" s="377"/>
      <c r="N44" s="377"/>
      <c r="O44" s="570"/>
      <c r="P44" s="635" t="s">
        <v>59</v>
      </c>
      <c r="Q44" s="377"/>
      <c r="R44" s="377"/>
      <c r="S44" s="377"/>
      <c r="T44" s="377"/>
      <c r="U44" s="377"/>
      <c r="V44" s="377"/>
      <c r="W44" s="377"/>
      <c r="X44" s="570"/>
      <c r="Y44" s="636"/>
      <c r="Z44" s="637"/>
      <c r="AA44" s="638"/>
      <c r="AB44" s="639" t="s">
        <v>11</v>
      </c>
      <c r="AC44" s="640"/>
      <c r="AD44" s="641"/>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2">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9" t="s">
        <v>376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2">
      <c r="A51" s="516" t="s">
        <v>348</v>
      </c>
      <c r="B51" s="517"/>
      <c r="C51" s="517"/>
      <c r="D51" s="517"/>
      <c r="E51" s="517"/>
      <c r="F51" s="518"/>
      <c r="G51" s="569" t="s">
        <v>146</v>
      </c>
      <c r="H51" s="377"/>
      <c r="I51" s="377"/>
      <c r="J51" s="377"/>
      <c r="K51" s="377"/>
      <c r="L51" s="377"/>
      <c r="M51" s="377"/>
      <c r="N51" s="377"/>
      <c r="O51" s="570"/>
      <c r="P51" s="635" t="s">
        <v>59</v>
      </c>
      <c r="Q51" s="377"/>
      <c r="R51" s="377"/>
      <c r="S51" s="377"/>
      <c r="T51" s="377"/>
      <c r="U51" s="377"/>
      <c r="V51" s="377"/>
      <c r="W51" s="377"/>
      <c r="X51" s="570"/>
      <c r="Y51" s="636"/>
      <c r="Z51" s="637"/>
      <c r="AA51" s="638"/>
      <c r="AB51" s="639" t="s">
        <v>11</v>
      </c>
      <c r="AC51" s="640"/>
      <c r="AD51" s="641"/>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2">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9" t="s">
        <v>376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2">
      <c r="A58" s="516" t="s">
        <v>348</v>
      </c>
      <c r="B58" s="517"/>
      <c r="C58" s="517"/>
      <c r="D58" s="517"/>
      <c r="E58" s="517"/>
      <c r="F58" s="518"/>
      <c r="G58" s="569" t="s">
        <v>146</v>
      </c>
      <c r="H58" s="377"/>
      <c r="I58" s="377"/>
      <c r="J58" s="377"/>
      <c r="K58" s="377"/>
      <c r="L58" s="377"/>
      <c r="M58" s="377"/>
      <c r="N58" s="377"/>
      <c r="O58" s="570"/>
      <c r="P58" s="635" t="s">
        <v>59</v>
      </c>
      <c r="Q58" s="377"/>
      <c r="R58" s="377"/>
      <c r="S58" s="377"/>
      <c r="T58" s="377"/>
      <c r="U58" s="377"/>
      <c r="V58" s="377"/>
      <c r="W58" s="377"/>
      <c r="X58" s="570"/>
      <c r="Y58" s="636"/>
      <c r="Z58" s="637"/>
      <c r="AA58" s="638"/>
      <c r="AB58" s="639" t="s">
        <v>11</v>
      </c>
      <c r="AC58" s="640"/>
      <c r="AD58" s="641"/>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2">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9" t="s">
        <v>376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2">
      <c r="A65" s="860" t="s">
        <v>349</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344</v>
      </c>
      <c r="X65" s="872"/>
      <c r="Y65" s="875"/>
      <c r="Z65" s="875"/>
      <c r="AA65" s="876"/>
      <c r="AB65" s="869" t="s">
        <v>11</v>
      </c>
      <c r="AC65" s="865"/>
      <c r="AD65" s="866"/>
      <c r="AE65" s="335" t="s">
        <v>385</v>
      </c>
      <c r="AF65" s="335"/>
      <c r="AG65" s="335"/>
      <c r="AH65" s="335"/>
      <c r="AI65" s="335" t="s">
        <v>407</v>
      </c>
      <c r="AJ65" s="335"/>
      <c r="AK65" s="335"/>
      <c r="AL65" s="335"/>
      <c r="AM65" s="335" t="s">
        <v>504</v>
      </c>
      <c r="AN65" s="335"/>
      <c r="AO65" s="335"/>
      <c r="AP65" s="335"/>
      <c r="AQ65" s="215" t="s">
        <v>232</v>
      </c>
      <c r="AR65" s="199"/>
      <c r="AS65" s="199"/>
      <c r="AT65" s="200"/>
      <c r="AU65" s="978" t="s">
        <v>134</v>
      </c>
      <c r="AV65" s="978"/>
      <c r="AW65" s="978"/>
      <c r="AX65" s="979"/>
      <c r="AY65">
        <f>COUNTA($H$67)</f>
        <v>0</v>
      </c>
    </row>
    <row r="66" spans="1:51"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347</v>
      </c>
      <c r="AX66" s="980"/>
      <c r="AY66">
        <f>$AY$65</f>
        <v>0</v>
      </c>
    </row>
    <row r="67" spans="1:51" ht="23.25" hidden="1" customHeight="1" x14ac:dyDescent="0.2">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366</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366</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367</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2">
      <c r="A70" s="853" t="s">
        <v>354</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365</v>
      </c>
      <c r="X70" s="946"/>
      <c r="Y70" s="951" t="s">
        <v>12</v>
      </c>
      <c r="Z70" s="951"/>
      <c r="AA70" s="952"/>
      <c r="AB70" s="953" t="s">
        <v>366</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366</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367</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2">
      <c r="A73" s="839" t="s">
        <v>349</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2">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4" t="s">
        <v>725</v>
      </c>
      <c r="B78" s="915"/>
      <c r="C78" s="915"/>
      <c r="D78" s="915"/>
      <c r="E78" s="912" t="s">
        <v>327</v>
      </c>
      <c r="F78" s="913"/>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343</v>
      </c>
      <c r="AP79" s="127"/>
      <c r="AQ79" s="127"/>
      <c r="AR79" s="76" t="s">
        <v>341</v>
      </c>
      <c r="AS79" s="126"/>
      <c r="AT79" s="127"/>
      <c r="AU79" s="127"/>
      <c r="AV79" s="127"/>
      <c r="AW79" s="127"/>
      <c r="AX79" s="128"/>
      <c r="AY79">
        <f>COUNTIF($AR$79,"☑")</f>
        <v>0</v>
      </c>
    </row>
    <row r="80" spans="1:51" ht="18.75" hidden="1" customHeight="1" x14ac:dyDescent="0.2">
      <c r="A80" s="523" t="s">
        <v>147</v>
      </c>
      <c r="B80" s="848" t="s">
        <v>340</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2">
      <c r="A81" s="524"/>
      <c r="B81" s="851"/>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2">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2">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2">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4"/>
      <c r="B87" s="556"/>
      <c r="C87" s="556"/>
      <c r="D87" s="556"/>
      <c r="E87" s="556"/>
      <c r="F87" s="557"/>
      <c r="G87" s="232"/>
      <c r="H87" s="191"/>
      <c r="I87" s="191"/>
      <c r="J87" s="191"/>
      <c r="K87" s="191"/>
      <c r="L87" s="191"/>
      <c r="M87" s="191"/>
      <c r="N87" s="191"/>
      <c r="O87" s="233"/>
      <c r="P87" s="191"/>
      <c r="Q87" s="803"/>
      <c r="R87" s="803"/>
      <c r="S87" s="803"/>
      <c r="T87" s="803"/>
      <c r="U87" s="803"/>
      <c r="V87" s="803"/>
      <c r="W87" s="803"/>
      <c r="X87" s="804"/>
      <c r="Y87" s="759" t="s">
        <v>62</v>
      </c>
      <c r="Z87" s="760"/>
      <c r="AA87" s="761"/>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2">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4"/>
      <c r="B92" s="556"/>
      <c r="C92" s="556"/>
      <c r="D92" s="556"/>
      <c r="E92" s="556"/>
      <c r="F92" s="557"/>
      <c r="G92" s="232"/>
      <c r="H92" s="191"/>
      <c r="I92" s="191"/>
      <c r="J92" s="191"/>
      <c r="K92" s="191"/>
      <c r="L92" s="191"/>
      <c r="M92" s="191"/>
      <c r="N92" s="191"/>
      <c r="O92" s="233"/>
      <c r="P92" s="191"/>
      <c r="Q92" s="803"/>
      <c r="R92" s="803"/>
      <c r="S92" s="803"/>
      <c r="T92" s="803"/>
      <c r="U92" s="803"/>
      <c r="V92" s="803"/>
      <c r="W92" s="803"/>
      <c r="X92" s="804"/>
      <c r="Y92" s="759" t="s">
        <v>62</v>
      </c>
      <c r="Z92" s="760"/>
      <c r="AA92" s="761"/>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2">
      <c r="A100" s="834" t="s">
        <v>350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385</v>
      </c>
      <c r="AF100" s="826"/>
      <c r="AG100" s="826"/>
      <c r="AH100" s="827"/>
      <c r="AI100" s="825" t="s">
        <v>407</v>
      </c>
      <c r="AJ100" s="826"/>
      <c r="AK100" s="826"/>
      <c r="AL100" s="827"/>
      <c r="AM100" s="825" t="s">
        <v>504</v>
      </c>
      <c r="AN100" s="826"/>
      <c r="AO100" s="826"/>
      <c r="AP100" s="827"/>
      <c r="AQ100" s="928" t="s">
        <v>412</v>
      </c>
      <c r="AR100" s="929"/>
      <c r="AS100" s="929"/>
      <c r="AT100" s="930"/>
      <c r="AU100" s="928" t="s">
        <v>537</v>
      </c>
      <c r="AV100" s="929"/>
      <c r="AW100" s="929"/>
      <c r="AX100" s="931"/>
    </row>
    <row r="101" spans="1:60" ht="23.25" customHeight="1" x14ac:dyDescent="0.2">
      <c r="A101" s="495"/>
      <c r="B101" s="496"/>
      <c r="C101" s="496"/>
      <c r="D101" s="496"/>
      <c r="E101" s="496"/>
      <c r="F101" s="497"/>
      <c r="G101" s="191" t="s">
        <v>726</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727</v>
      </c>
      <c r="AC101" s="555"/>
      <c r="AD101" s="555"/>
      <c r="AE101" s="358">
        <v>1</v>
      </c>
      <c r="AF101" s="358"/>
      <c r="AG101" s="358"/>
      <c r="AH101" s="358"/>
      <c r="AI101" s="358">
        <v>1</v>
      </c>
      <c r="AJ101" s="358"/>
      <c r="AK101" s="358"/>
      <c r="AL101" s="358"/>
      <c r="AM101" s="358">
        <v>1</v>
      </c>
      <c r="AN101" s="358"/>
      <c r="AO101" s="358"/>
      <c r="AP101" s="358"/>
      <c r="AQ101" s="358" t="s">
        <v>806</v>
      </c>
      <c r="AR101" s="358"/>
      <c r="AS101" s="358"/>
      <c r="AT101" s="358"/>
      <c r="AU101" s="363" t="s">
        <v>805</v>
      </c>
      <c r="AV101" s="364"/>
      <c r="AW101" s="364"/>
      <c r="AX101" s="365"/>
    </row>
    <row r="102" spans="1:60" ht="50.65" customHeight="1" x14ac:dyDescent="0.2">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5" t="s">
        <v>727</v>
      </c>
      <c r="AC102" s="555"/>
      <c r="AD102" s="555"/>
      <c r="AE102" s="358">
        <v>1</v>
      </c>
      <c r="AF102" s="358"/>
      <c r="AG102" s="358"/>
      <c r="AH102" s="358"/>
      <c r="AI102" s="358">
        <v>1</v>
      </c>
      <c r="AJ102" s="358"/>
      <c r="AK102" s="358"/>
      <c r="AL102" s="358"/>
      <c r="AM102" s="358">
        <v>1</v>
      </c>
      <c r="AN102" s="358"/>
      <c r="AO102" s="358"/>
      <c r="AP102" s="358"/>
      <c r="AQ102" s="358">
        <v>1</v>
      </c>
      <c r="AR102" s="358"/>
      <c r="AS102" s="358"/>
      <c r="AT102" s="358"/>
      <c r="AU102" s="371" t="s">
        <v>807</v>
      </c>
      <c r="AV102" s="372"/>
      <c r="AW102" s="372"/>
      <c r="AX102" s="932"/>
    </row>
    <row r="103" spans="1:60" ht="31.5" hidden="1" customHeight="1" x14ac:dyDescent="0.2">
      <c r="A103" s="492" t="s">
        <v>350</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2">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92" t="s">
        <v>350</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2">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92" t="s">
        <v>350</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2">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92" t="s">
        <v>350</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2">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2">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customHeight="1" x14ac:dyDescent="0.2">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1.1000000000000001</v>
      </c>
      <c r="AF116" s="358"/>
      <c r="AG116" s="358"/>
      <c r="AH116" s="358"/>
      <c r="AI116" s="358">
        <v>1</v>
      </c>
      <c r="AJ116" s="358"/>
      <c r="AK116" s="358"/>
      <c r="AL116" s="358"/>
      <c r="AM116" s="358">
        <v>1</v>
      </c>
      <c r="AN116" s="358"/>
      <c r="AO116" s="358"/>
      <c r="AP116" s="358"/>
      <c r="AQ116" s="363">
        <v>1</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800</v>
      </c>
      <c r="AN117" s="306"/>
      <c r="AO117" s="306"/>
      <c r="AP117" s="306"/>
      <c r="AQ117" s="306" t="s">
        <v>769</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535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535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5" t="s">
        <v>400</v>
      </c>
      <c r="B130" s="993"/>
      <c r="C130" s="992" t="s">
        <v>236</v>
      </c>
      <c r="D130" s="993"/>
      <c r="E130" s="308" t="s">
        <v>265</v>
      </c>
      <c r="F130" s="309"/>
      <c r="G130" s="310" t="s">
        <v>705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6"/>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2">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2">
      <c r="A134" s="996"/>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751</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2">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752</v>
      </c>
      <c r="AN135" s="167"/>
      <c r="AO135" s="167"/>
      <c r="AP135" s="167"/>
      <c r="AQ135" s="266" t="s">
        <v>715</v>
      </c>
      <c r="AR135" s="167"/>
      <c r="AS135" s="167"/>
      <c r="AT135" s="167"/>
      <c r="AU135" s="266" t="s">
        <v>715</v>
      </c>
      <c r="AV135" s="167"/>
      <c r="AW135" s="167"/>
      <c r="AX135" s="208"/>
      <c r="AY135">
        <f t="shared" si="13"/>
        <v>1</v>
      </c>
    </row>
    <row r="136" spans="1:51" ht="18.75" hidden="1" customHeight="1" x14ac:dyDescent="0.2">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6"/>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2">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6"/>
      <c r="B154" s="253"/>
      <c r="C154" s="252"/>
      <c r="D154" s="253"/>
      <c r="E154" s="252"/>
      <c r="F154" s="314"/>
      <c r="G154" s="232" t="s">
        <v>736</v>
      </c>
      <c r="H154" s="191"/>
      <c r="I154" s="191"/>
      <c r="J154" s="191"/>
      <c r="K154" s="191"/>
      <c r="L154" s="191"/>
      <c r="M154" s="191"/>
      <c r="N154" s="191"/>
      <c r="O154" s="191"/>
      <c r="P154" s="233"/>
      <c r="Q154" s="190" t="s">
        <v>737</v>
      </c>
      <c r="R154" s="191"/>
      <c r="S154" s="191"/>
      <c r="T154" s="191"/>
      <c r="U154" s="191"/>
      <c r="V154" s="191"/>
      <c r="W154" s="191"/>
      <c r="X154" s="191"/>
      <c r="Y154" s="191"/>
      <c r="Z154" s="191"/>
      <c r="AA154" s="923"/>
      <c r="AB154" s="256" t="s">
        <v>715</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96"/>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6"/>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6"/>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4"/>
      <c r="AB157" s="258"/>
      <c r="AC157" s="259"/>
      <c r="AD157" s="259"/>
      <c r="AE157" s="190" t="s">
        <v>765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6"/>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6"/>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6"/>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6"/>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6"/>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6"/>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6"/>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6"/>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6"/>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6"/>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6"/>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6"/>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6"/>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6"/>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6"/>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6"/>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6"/>
      <c r="B188" s="253"/>
      <c r="C188" s="252"/>
      <c r="D188" s="253"/>
      <c r="E188" s="190" t="s">
        <v>764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6"/>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2">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6"/>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2">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6"/>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6"/>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6"/>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6"/>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6"/>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2">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6"/>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2">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6"/>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6"/>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6"/>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6"/>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6"/>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2">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6"/>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6"/>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6"/>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6"/>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6"/>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2">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6"/>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2">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6"/>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6"/>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6"/>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6"/>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5.25" customHeight="1" x14ac:dyDescent="0.2">
      <c r="A430" s="996"/>
      <c r="B430" s="253"/>
      <c r="C430" s="250" t="s">
        <v>667</v>
      </c>
      <c r="D430" s="251"/>
      <c r="E430" s="239" t="s">
        <v>394</v>
      </c>
      <c r="F430" s="452"/>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2">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2">
      <c r="A433" s="996"/>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752</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2">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752</v>
      </c>
      <c r="AN434" s="167"/>
      <c r="AO434" s="167"/>
      <c r="AP434" s="168"/>
      <c r="AQ434" s="166" t="s">
        <v>715</v>
      </c>
      <c r="AR434" s="167"/>
      <c r="AS434" s="167"/>
      <c r="AT434" s="168"/>
      <c r="AU434" s="167" t="s">
        <v>715</v>
      </c>
      <c r="AV434" s="167"/>
      <c r="AW434" s="167"/>
      <c r="AX434" s="208"/>
      <c r="AY434">
        <f t="shared" si="63"/>
        <v>1</v>
      </c>
    </row>
    <row r="435" spans="1:51" ht="23.25" customHeight="1" x14ac:dyDescent="0.2">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752</v>
      </c>
      <c r="AN435" s="167"/>
      <c r="AO435" s="167"/>
      <c r="AP435" s="168"/>
      <c r="AQ435" s="166" t="s">
        <v>715</v>
      </c>
      <c r="AR435" s="167"/>
      <c r="AS435" s="167"/>
      <c r="AT435" s="168"/>
      <c r="AU435" s="167" t="s">
        <v>715</v>
      </c>
      <c r="AV435" s="167"/>
      <c r="AW435" s="167"/>
      <c r="AX435" s="208"/>
      <c r="AY435">
        <f t="shared" si="63"/>
        <v>1</v>
      </c>
    </row>
    <row r="436" spans="1:51" ht="18.75" hidden="1" customHeight="1" x14ac:dyDescent="0.2">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2">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2">
      <c r="A458" s="996"/>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752</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2">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753</v>
      </c>
      <c r="AN459" s="167"/>
      <c r="AO459" s="167"/>
      <c r="AP459" s="168"/>
      <c r="AQ459" s="166" t="s">
        <v>715</v>
      </c>
      <c r="AR459" s="167"/>
      <c r="AS459" s="167"/>
      <c r="AT459" s="168"/>
      <c r="AU459" s="167" t="s">
        <v>715</v>
      </c>
      <c r="AV459" s="167"/>
      <c r="AW459" s="167"/>
      <c r="AX459" s="208"/>
      <c r="AY459">
        <f t="shared" si="68"/>
        <v>1</v>
      </c>
    </row>
    <row r="460" spans="1:51" ht="22.9" customHeight="1" x14ac:dyDescent="0.2">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752</v>
      </c>
      <c r="AN460" s="167"/>
      <c r="AO460" s="167"/>
      <c r="AP460" s="168"/>
      <c r="AQ460" s="166" t="s">
        <v>715</v>
      </c>
      <c r="AR460" s="167"/>
      <c r="AS460" s="167"/>
      <c r="AT460" s="168"/>
      <c r="AU460" s="167" t="s">
        <v>715</v>
      </c>
      <c r="AV460" s="167"/>
      <c r="AW460" s="167"/>
      <c r="AX460" s="208"/>
      <c r="AY460">
        <f t="shared" si="68"/>
        <v>1</v>
      </c>
    </row>
    <row r="461" spans="1:51" ht="18.75" hidden="1" customHeight="1" x14ac:dyDescent="0.2">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hidden="1" customHeight="1" x14ac:dyDescent="0.2">
      <c r="A481" s="996"/>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6"/>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996"/>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6"/>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96"/>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6"/>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96"/>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6"/>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customHeight="1" x14ac:dyDescent="0.2">
      <c r="A697" s="996"/>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2">
      <c r="A698" s="996"/>
      <c r="B698" s="253"/>
      <c r="C698" s="252"/>
      <c r="D698" s="253"/>
      <c r="E698" s="190" t="s">
        <v>801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5">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2">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47.65"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746</v>
      </c>
      <c r="AE702" s="898"/>
      <c r="AF702" s="898"/>
      <c r="AG702" s="887" t="s">
        <v>756</v>
      </c>
      <c r="AH702" s="888"/>
      <c r="AI702" s="888"/>
      <c r="AJ702" s="888"/>
      <c r="AK702" s="888"/>
      <c r="AL702" s="888"/>
      <c r="AM702" s="888"/>
      <c r="AN702" s="888"/>
      <c r="AO702" s="888"/>
      <c r="AP702" s="888"/>
      <c r="AQ702" s="888"/>
      <c r="AR702" s="888"/>
      <c r="AS702" s="888"/>
      <c r="AT702" s="888"/>
      <c r="AU702" s="888"/>
      <c r="AV702" s="888"/>
      <c r="AW702" s="888"/>
      <c r="AX702" s="889"/>
    </row>
    <row r="703" spans="1:51" ht="69.400000000000006"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746</v>
      </c>
      <c r="AE703" s="185"/>
      <c r="AF703" s="185"/>
      <c r="AG703" s="671" t="s">
        <v>757</v>
      </c>
      <c r="AH703" s="672"/>
      <c r="AI703" s="672"/>
      <c r="AJ703" s="672"/>
      <c r="AK703" s="672"/>
      <c r="AL703" s="672"/>
      <c r="AM703" s="672"/>
      <c r="AN703" s="672"/>
      <c r="AO703" s="672"/>
      <c r="AP703" s="672"/>
      <c r="AQ703" s="672"/>
      <c r="AR703" s="672"/>
      <c r="AS703" s="672"/>
      <c r="AT703" s="672"/>
      <c r="AU703" s="672"/>
      <c r="AV703" s="672"/>
      <c r="AW703" s="672"/>
      <c r="AX703" s="673"/>
    </row>
    <row r="704" spans="1:51" ht="73.150000000000006"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746</v>
      </c>
      <c r="AE704" s="590"/>
      <c r="AF704" s="590"/>
      <c r="AG704" s="430" t="s">
        <v>758</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746</v>
      </c>
      <c r="AE705" s="740"/>
      <c r="AF705" s="740"/>
      <c r="AG705" s="190" t="s">
        <v>802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2"/>
      <c r="B706" s="774"/>
      <c r="C706" s="618"/>
      <c r="D706" s="619"/>
      <c r="E706" s="690" t="s">
        <v>377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799</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2">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799</v>
      </c>
      <c r="AE707" s="588"/>
      <c r="AF707" s="588"/>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749</v>
      </c>
      <c r="AE708" s="675"/>
      <c r="AF708" s="675"/>
      <c r="AG708" s="530" t="s">
        <v>803</v>
      </c>
      <c r="AH708" s="531"/>
      <c r="AI708" s="531"/>
      <c r="AJ708" s="531"/>
      <c r="AK708" s="531"/>
      <c r="AL708" s="531"/>
      <c r="AM708" s="531"/>
      <c r="AN708" s="531"/>
      <c r="AO708" s="531"/>
      <c r="AP708" s="531"/>
      <c r="AQ708" s="531"/>
      <c r="AR708" s="531"/>
      <c r="AS708" s="531"/>
      <c r="AT708" s="531"/>
      <c r="AU708" s="531"/>
      <c r="AV708" s="531"/>
      <c r="AW708" s="531"/>
      <c r="AX708" s="532"/>
    </row>
    <row r="709" spans="1:50" ht="30"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746</v>
      </c>
      <c r="AE709" s="185"/>
      <c r="AF709" s="185"/>
      <c r="AG709" s="671" t="s">
        <v>760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749</v>
      </c>
      <c r="AE710" s="185"/>
      <c r="AF710" s="185"/>
      <c r="AG710" s="671" t="s">
        <v>759</v>
      </c>
      <c r="AH710" s="672"/>
      <c r="AI710" s="672"/>
      <c r="AJ710" s="672"/>
      <c r="AK710" s="672"/>
      <c r="AL710" s="672"/>
      <c r="AM710" s="672"/>
      <c r="AN710" s="672"/>
      <c r="AO710" s="672"/>
      <c r="AP710" s="672"/>
      <c r="AQ710" s="672"/>
      <c r="AR710" s="672"/>
      <c r="AS710" s="672"/>
      <c r="AT710" s="672"/>
      <c r="AU710" s="672"/>
      <c r="AV710" s="672"/>
      <c r="AW710" s="672"/>
      <c r="AX710" s="673"/>
    </row>
    <row r="711" spans="1:50" ht="46.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746</v>
      </c>
      <c r="AE711" s="185"/>
      <c r="AF711" s="185"/>
      <c r="AG711" s="671" t="s">
        <v>761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749</v>
      </c>
      <c r="AE712" s="590"/>
      <c r="AF712" s="590"/>
      <c r="AG712" s="598" t="s">
        <v>759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62"/>
      <c r="B713" s="663"/>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1" t="s">
        <v>759</v>
      </c>
      <c r="AH713" s="672"/>
      <c r="AI713" s="672"/>
      <c r="AJ713" s="672"/>
      <c r="AK713" s="672"/>
      <c r="AL713" s="672"/>
      <c r="AM713" s="672"/>
      <c r="AN713" s="672"/>
      <c r="AO713" s="672"/>
      <c r="AP713" s="672"/>
      <c r="AQ713" s="672"/>
      <c r="AR713" s="672"/>
      <c r="AS713" s="672"/>
      <c r="AT713" s="672"/>
      <c r="AU713" s="672"/>
      <c r="AV713" s="672"/>
      <c r="AW713" s="672"/>
      <c r="AX713" s="673"/>
    </row>
    <row r="714" spans="1:50" ht="31.5" customHeight="1" x14ac:dyDescent="0.2">
      <c r="A714" s="664"/>
      <c r="B714" s="665"/>
      <c r="C714" s="775" t="s">
        <v>324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746</v>
      </c>
      <c r="AE714" s="596"/>
      <c r="AF714" s="597"/>
      <c r="AG714" s="696" t="s">
        <v>762</v>
      </c>
      <c r="AH714" s="697"/>
      <c r="AI714" s="697"/>
      <c r="AJ714" s="697"/>
      <c r="AK714" s="697"/>
      <c r="AL714" s="697"/>
      <c r="AM714" s="697"/>
      <c r="AN714" s="697"/>
      <c r="AO714" s="697"/>
      <c r="AP714" s="697"/>
      <c r="AQ714" s="697"/>
      <c r="AR714" s="697"/>
      <c r="AS714" s="697"/>
      <c r="AT714" s="697"/>
      <c r="AU714" s="697"/>
      <c r="AV714" s="697"/>
      <c r="AW714" s="697"/>
      <c r="AX714" s="698"/>
    </row>
    <row r="715" spans="1:50" ht="63" customHeight="1" x14ac:dyDescent="0.2">
      <c r="A715" s="625" t="s">
        <v>40</v>
      </c>
      <c r="B715" s="661"/>
      <c r="C715" s="666" t="s">
        <v>325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746</v>
      </c>
      <c r="AE715" s="675"/>
      <c r="AF715" s="781"/>
      <c r="AG715" s="530" t="s">
        <v>771</v>
      </c>
      <c r="AH715" s="531"/>
      <c r="AI715" s="531"/>
      <c r="AJ715" s="531"/>
      <c r="AK715" s="531"/>
      <c r="AL715" s="531"/>
      <c r="AM715" s="531"/>
      <c r="AN715" s="531"/>
      <c r="AO715" s="531"/>
      <c r="AP715" s="531"/>
      <c r="AQ715" s="531"/>
      <c r="AR715" s="531"/>
      <c r="AS715" s="531"/>
      <c r="AT715" s="531"/>
      <c r="AU715" s="531"/>
      <c r="AV715" s="531"/>
      <c r="AW715" s="531"/>
      <c r="AX715" s="532"/>
    </row>
    <row r="716" spans="1:50" ht="64.150000000000006" customHeight="1" x14ac:dyDescent="0.2">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746</v>
      </c>
      <c r="AE716" s="763"/>
      <c r="AF716" s="763"/>
      <c r="AG716" s="671" t="s">
        <v>763</v>
      </c>
      <c r="AH716" s="672"/>
      <c r="AI716" s="672"/>
      <c r="AJ716" s="672"/>
      <c r="AK716" s="672"/>
      <c r="AL716" s="672"/>
      <c r="AM716" s="672"/>
      <c r="AN716" s="672"/>
      <c r="AO716" s="672"/>
      <c r="AP716" s="672"/>
      <c r="AQ716" s="672"/>
      <c r="AR716" s="672"/>
      <c r="AS716" s="672"/>
      <c r="AT716" s="672"/>
      <c r="AU716" s="672"/>
      <c r="AV716" s="672"/>
      <c r="AW716" s="672"/>
      <c r="AX716" s="673"/>
    </row>
    <row r="717" spans="1:50" ht="28.5" customHeight="1" x14ac:dyDescent="0.2">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746</v>
      </c>
      <c r="AE717" s="185"/>
      <c r="AF717" s="185"/>
      <c r="AG717" s="671" t="s">
        <v>766</v>
      </c>
      <c r="AH717" s="672"/>
      <c r="AI717" s="672"/>
      <c r="AJ717" s="672"/>
      <c r="AK717" s="672"/>
      <c r="AL717" s="672"/>
      <c r="AM717" s="672"/>
      <c r="AN717" s="672"/>
      <c r="AO717" s="672"/>
      <c r="AP717" s="672"/>
      <c r="AQ717" s="672"/>
      <c r="AR717" s="672"/>
      <c r="AS717" s="672"/>
      <c r="AT717" s="672"/>
      <c r="AU717" s="672"/>
      <c r="AV717" s="672"/>
      <c r="AW717" s="672"/>
      <c r="AX717" s="673"/>
    </row>
    <row r="718" spans="1:50" ht="30.4"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746</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749</v>
      </c>
      <c r="AE719" s="675"/>
      <c r="AF719" s="675"/>
      <c r="AG719" s="190" t="s">
        <v>804</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2">
      <c r="A720" s="657"/>
      <c r="B720" s="658"/>
      <c r="C720" s="936" t="s">
        <v>338</v>
      </c>
      <c r="D720" s="934"/>
      <c r="E720" s="934"/>
      <c r="F720" s="937"/>
      <c r="G720" s="933" t="s">
        <v>339</v>
      </c>
      <c r="H720" s="934"/>
      <c r="I720" s="934"/>
      <c r="J720" s="934"/>
      <c r="K720" s="934"/>
      <c r="L720" s="934"/>
      <c r="M720" s="934"/>
      <c r="N720" s="933" t="s">
        <v>342</v>
      </c>
      <c r="O720" s="934"/>
      <c r="P720" s="934"/>
      <c r="Q720" s="934"/>
      <c r="R720" s="934"/>
      <c r="S720" s="934"/>
      <c r="T720" s="934"/>
      <c r="U720" s="934"/>
      <c r="V720" s="934"/>
      <c r="W720" s="934"/>
      <c r="X720" s="934"/>
      <c r="Y720" s="934"/>
      <c r="Z720" s="934"/>
      <c r="AA720" s="934"/>
      <c r="AB720" s="934"/>
      <c r="AC720" s="934"/>
      <c r="AD720" s="934"/>
      <c r="AE720" s="934"/>
      <c r="AF720" s="935"/>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2">
      <c r="A721" s="657"/>
      <c r="B721" s="658"/>
      <c r="C721" s="920"/>
      <c r="D721" s="921"/>
      <c r="E721" s="921"/>
      <c r="F721" s="922"/>
      <c r="G721" s="938"/>
      <c r="H721" s="939"/>
      <c r="I721" s="77" t="str">
        <f>IF(OR(G721="　", G721=""), "", "-")</f>
        <v/>
      </c>
      <c r="J721" s="919" t="s">
        <v>753</v>
      </c>
      <c r="K721" s="919"/>
      <c r="L721" s="77" t="str">
        <f>IF(M721="","","-")</f>
        <v/>
      </c>
      <c r="M721" s="78"/>
      <c r="N721" s="916" t="s">
        <v>715</v>
      </c>
      <c r="O721" s="917"/>
      <c r="P721" s="917"/>
      <c r="Q721" s="917"/>
      <c r="R721" s="917"/>
      <c r="S721" s="917"/>
      <c r="T721" s="917"/>
      <c r="U721" s="917"/>
      <c r="V721" s="917"/>
      <c r="W721" s="917"/>
      <c r="X721" s="917"/>
      <c r="Y721" s="917"/>
      <c r="Z721" s="917"/>
      <c r="AA721" s="917"/>
      <c r="AB721" s="917"/>
      <c r="AC721" s="917"/>
      <c r="AD721" s="917"/>
      <c r="AE721" s="917"/>
      <c r="AF721" s="918"/>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customHeight="1" x14ac:dyDescent="0.2">
      <c r="A722" s="657"/>
      <c r="B722" s="658"/>
      <c r="C722" s="920"/>
      <c r="D722" s="921"/>
      <c r="E722" s="921"/>
      <c r="F722" s="922"/>
      <c r="G722" s="938"/>
      <c r="H722" s="939"/>
      <c r="I722" s="77" t="str">
        <f t="shared" ref="I722:I725" si="113">IF(OR(G722="　", G722=""), "", "-")</f>
        <v/>
      </c>
      <c r="J722" s="919" t="s">
        <v>752</v>
      </c>
      <c r="K722" s="919"/>
      <c r="L722" s="77" t="str">
        <f t="shared" ref="L722:L725" si="114">IF(M722="","","-")</f>
        <v/>
      </c>
      <c r="M722" s="78"/>
      <c r="N722" s="916" t="s">
        <v>715</v>
      </c>
      <c r="O722" s="917"/>
      <c r="P722" s="917"/>
      <c r="Q722" s="917"/>
      <c r="R722" s="917"/>
      <c r="S722" s="917"/>
      <c r="T722" s="917"/>
      <c r="U722" s="917"/>
      <c r="V722" s="917"/>
      <c r="W722" s="917"/>
      <c r="X722" s="917"/>
      <c r="Y722" s="917"/>
      <c r="Z722" s="917"/>
      <c r="AA722" s="917"/>
      <c r="AB722" s="917"/>
      <c r="AC722" s="917"/>
      <c r="AD722" s="917"/>
      <c r="AE722" s="917"/>
      <c r="AF722" s="918"/>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customHeight="1" x14ac:dyDescent="0.2">
      <c r="A723" s="657"/>
      <c r="B723" s="658"/>
      <c r="C723" s="920"/>
      <c r="D723" s="921"/>
      <c r="E723" s="921"/>
      <c r="F723" s="922"/>
      <c r="G723" s="938"/>
      <c r="H723" s="939"/>
      <c r="I723" s="77" t="str">
        <f t="shared" si="113"/>
        <v/>
      </c>
      <c r="J723" s="919" t="s">
        <v>752</v>
      </c>
      <c r="K723" s="919"/>
      <c r="L723" s="77" t="str">
        <f t="shared" si="114"/>
        <v/>
      </c>
      <c r="M723" s="78"/>
      <c r="N723" s="916" t="s">
        <v>715</v>
      </c>
      <c r="O723" s="917"/>
      <c r="P723" s="917"/>
      <c r="Q723" s="917"/>
      <c r="R723" s="917"/>
      <c r="S723" s="917"/>
      <c r="T723" s="917"/>
      <c r="U723" s="917"/>
      <c r="V723" s="917"/>
      <c r="W723" s="917"/>
      <c r="X723" s="917"/>
      <c r="Y723" s="917"/>
      <c r="Z723" s="917"/>
      <c r="AA723" s="917"/>
      <c r="AB723" s="917"/>
      <c r="AC723" s="917"/>
      <c r="AD723" s="917"/>
      <c r="AE723" s="917"/>
      <c r="AF723" s="918"/>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customHeight="1" x14ac:dyDescent="0.2">
      <c r="A724" s="657"/>
      <c r="B724" s="658"/>
      <c r="C724" s="920"/>
      <c r="D724" s="921"/>
      <c r="E724" s="921"/>
      <c r="F724" s="922"/>
      <c r="G724" s="938"/>
      <c r="H724" s="939"/>
      <c r="I724" s="77" t="str">
        <f t="shared" si="113"/>
        <v/>
      </c>
      <c r="J724" s="919" t="s">
        <v>754</v>
      </c>
      <c r="K724" s="919"/>
      <c r="L724" s="77" t="str">
        <f t="shared" si="114"/>
        <v/>
      </c>
      <c r="M724" s="78"/>
      <c r="N724" s="916" t="s">
        <v>715</v>
      </c>
      <c r="O724" s="917"/>
      <c r="P724" s="917"/>
      <c r="Q724" s="917"/>
      <c r="R724" s="917"/>
      <c r="S724" s="917"/>
      <c r="T724" s="917"/>
      <c r="U724" s="917"/>
      <c r="V724" s="917"/>
      <c r="W724" s="917"/>
      <c r="X724" s="917"/>
      <c r="Y724" s="917"/>
      <c r="Z724" s="917"/>
      <c r="AA724" s="917"/>
      <c r="AB724" s="917"/>
      <c r="AC724" s="917"/>
      <c r="AD724" s="917"/>
      <c r="AE724" s="917"/>
      <c r="AF724" s="918"/>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2">
      <c r="A725" s="659"/>
      <c r="B725" s="660"/>
      <c r="C725" s="920"/>
      <c r="D725" s="921"/>
      <c r="E725" s="921"/>
      <c r="F725" s="922"/>
      <c r="G725" s="961"/>
      <c r="H725" s="962"/>
      <c r="I725" s="79" t="str">
        <f t="shared" si="113"/>
        <v/>
      </c>
      <c r="J725" s="963" t="s">
        <v>752</v>
      </c>
      <c r="K725" s="963"/>
      <c r="L725" s="79" t="str">
        <f t="shared" si="114"/>
        <v/>
      </c>
      <c r="M725" s="80"/>
      <c r="N725" s="954" t="s">
        <v>715</v>
      </c>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5" t="s">
        <v>48</v>
      </c>
      <c r="B726" s="626"/>
      <c r="C726" s="447" t="s">
        <v>53</v>
      </c>
      <c r="D726" s="585"/>
      <c r="E726" s="585"/>
      <c r="F726" s="586"/>
      <c r="G726" s="801" t="s">
        <v>808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5">
      <c r="A727" s="627"/>
      <c r="B727" s="628"/>
      <c r="C727" s="702" t="s">
        <v>57</v>
      </c>
      <c r="D727" s="703"/>
      <c r="E727" s="703"/>
      <c r="F727" s="704"/>
      <c r="G727" s="799" t="s">
        <v>755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5">
      <c r="A729" s="769" t="s">
        <v>810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5">
      <c r="A731" s="622" t="s">
        <v>138</v>
      </c>
      <c r="B731" s="623"/>
      <c r="C731" s="623"/>
      <c r="D731" s="623"/>
      <c r="E731" s="624"/>
      <c r="F731" s="687" t="s">
        <v>812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5">
      <c r="A733" s="622" t="s">
        <v>138</v>
      </c>
      <c r="B733" s="623"/>
      <c r="C733" s="623"/>
      <c r="D733" s="623"/>
      <c r="E733" s="624"/>
      <c r="F733" s="770" t="s">
        <v>811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2">
      <c r="A736" s="778" t="s">
        <v>351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2">
      <c r="A737" s="157" t="s">
        <v>668</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392</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391</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390</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389</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388</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387</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386</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385</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541</v>
      </c>
      <c r="B746" s="109"/>
      <c r="C746" s="109"/>
      <c r="D746" s="109"/>
      <c r="E746" s="112" t="s">
        <v>707</v>
      </c>
      <c r="F746" s="113"/>
      <c r="G746" s="113"/>
      <c r="H746" s="100" t="str">
        <f>IF(E746="","","-")</f>
        <v>-</v>
      </c>
      <c r="I746" s="113"/>
      <c r="J746" s="113"/>
      <c r="K746" s="100" t="str">
        <f>IF(I746="","","-")</f>
        <v/>
      </c>
      <c r="L746" s="104">
        <v>210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504</v>
      </c>
      <c r="B747" s="109"/>
      <c r="C747" s="109"/>
      <c r="D747" s="109"/>
      <c r="E747" s="112" t="s">
        <v>707</v>
      </c>
      <c r="F747" s="113"/>
      <c r="G747" s="113"/>
      <c r="H747" s="100" t="str">
        <f>IF(E747="","","-")</f>
        <v>-</v>
      </c>
      <c r="I747" s="113"/>
      <c r="J747" s="113"/>
      <c r="K747" s="100" t="str">
        <f>IF(I747="","","-")</f>
        <v/>
      </c>
      <c r="L747" s="104">
        <v>215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49999999999999"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4" t="s">
        <v>381</v>
      </c>
      <c r="B787" s="765"/>
      <c r="C787" s="765"/>
      <c r="D787" s="765"/>
      <c r="E787" s="765"/>
      <c r="F787" s="766"/>
      <c r="G787" s="443" t="s">
        <v>772</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789</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2">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2">
      <c r="A789" s="560"/>
      <c r="B789" s="767"/>
      <c r="C789" s="767"/>
      <c r="D789" s="767"/>
      <c r="E789" s="767"/>
      <c r="F789" s="768"/>
      <c r="G789" s="453" t="s">
        <v>773</v>
      </c>
      <c r="H789" s="454"/>
      <c r="I789" s="454"/>
      <c r="J789" s="454"/>
      <c r="K789" s="455"/>
      <c r="L789" s="456" t="s">
        <v>792</v>
      </c>
      <c r="M789" s="457"/>
      <c r="N789" s="457"/>
      <c r="O789" s="457"/>
      <c r="P789" s="457"/>
      <c r="Q789" s="457"/>
      <c r="R789" s="457"/>
      <c r="S789" s="457"/>
      <c r="T789" s="457"/>
      <c r="U789" s="457"/>
      <c r="V789" s="457"/>
      <c r="W789" s="457"/>
      <c r="X789" s="458"/>
      <c r="Y789" s="459">
        <v>583</v>
      </c>
      <c r="Z789" s="460"/>
      <c r="AA789" s="460"/>
      <c r="AB789" s="561"/>
      <c r="AC789" s="453" t="s">
        <v>791</v>
      </c>
      <c r="AD789" s="454"/>
      <c r="AE789" s="454"/>
      <c r="AF789" s="454"/>
      <c r="AG789" s="455"/>
      <c r="AH789" s="456" t="s">
        <v>796</v>
      </c>
      <c r="AI789" s="457"/>
      <c r="AJ789" s="457"/>
      <c r="AK789" s="457"/>
      <c r="AL789" s="457"/>
      <c r="AM789" s="457"/>
      <c r="AN789" s="457"/>
      <c r="AO789" s="457"/>
      <c r="AP789" s="457"/>
      <c r="AQ789" s="457"/>
      <c r="AR789" s="457"/>
      <c r="AS789" s="457"/>
      <c r="AT789" s="458"/>
      <c r="AU789" s="459">
        <v>17</v>
      </c>
      <c r="AV789" s="460"/>
      <c r="AW789" s="460"/>
      <c r="AX789" s="461"/>
    </row>
    <row r="790" spans="1:51" ht="24.75" hidden="1" customHeight="1" x14ac:dyDescent="0.2">
      <c r="A790" s="560"/>
      <c r="B790" s="767"/>
      <c r="C790" s="767"/>
      <c r="D790" s="767"/>
      <c r="E790" s="767"/>
      <c r="F790" s="76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60"/>
      <c r="B791" s="767"/>
      <c r="C791" s="767"/>
      <c r="D791" s="767"/>
      <c r="E791" s="767"/>
      <c r="F791" s="76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60"/>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60"/>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60"/>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60"/>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60"/>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60"/>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60"/>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60"/>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583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v>
      </c>
      <c r="AV799" s="412"/>
      <c r="AW799" s="412"/>
      <c r="AX799" s="414"/>
    </row>
    <row r="800" spans="1:51" ht="24.75" customHeight="1" x14ac:dyDescent="0.2">
      <c r="A800" s="560"/>
      <c r="B800" s="767"/>
      <c r="C800" s="767"/>
      <c r="D800" s="767"/>
      <c r="E800" s="767"/>
      <c r="F800" s="768"/>
      <c r="G800" s="443" t="s">
        <v>793</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1</v>
      </c>
    </row>
    <row r="801" spans="1:51" ht="24.75" customHeight="1" x14ac:dyDescent="0.2">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1</v>
      </c>
    </row>
    <row r="802" spans="1:51" ht="24.75" customHeight="1" x14ac:dyDescent="0.2">
      <c r="A802" s="560"/>
      <c r="B802" s="767"/>
      <c r="C802" s="767"/>
      <c r="D802" s="767"/>
      <c r="E802" s="767"/>
      <c r="F802" s="768"/>
      <c r="G802" s="453" t="s">
        <v>791</v>
      </c>
      <c r="H802" s="454"/>
      <c r="I802" s="454"/>
      <c r="J802" s="454"/>
      <c r="K802" s="455"/>
      <c r="L802" s="456" t="s">
        <v>795</v>
      </c>
      <c r="M802" s="457"/>
      <c r="N802" s="457"/>
      <c r="O802" s="457"/>
      <c r="P802" s="457"/>
      <c r="Q802" s="457"/>
      <c r="R802" s="457"/>
      <c r="S802" s="457"/>
      <c r="T802" s="457"/>
      <c r="U802" s="457"/>
      <c r="V802" s="457"/>
      <c r="W802" s="457"/>
      <c r="X802" s="458"/>
      <c r="Y802" s="459">
        <v>1</v>
      </c>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1</v>
      </c>
    </row>
    <row r="803" spans="1:51" ht="24.75" hidden="1" customHeight="1" x14ac:dyDescent="0.2">
      <c r="A803" s="560"/>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2">
      <c r="A804" s="560"/>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2">
      <c r="A805" s="560"/>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2">
      <c r="A806" s="560"/>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2">
      <c r="A807" s="560"/>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2">
      <c r="A808" s="560"/>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2">
      <c r="A809" s="560"/>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2">
      <c r="A810" s="560"/>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2">
      <c r="A811" s="560"/>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2">
      <c r="A812" s="560"/>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2">
      <c r="A813" s="560"/>
      <c r="B813" s="767"/>
      <c r="C813" s="767"/>
      <c r="D813" s="767"/>
      <c r="E813" s="767"/>
      <c r="F813" s="768"/>
      <c r="G813" s="443" t="s">
        <v>319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thickBot="1" x14ac:dyDescent="0.25">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2">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2">
      <c r="A816" s="560"/>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60"/>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60"/>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60"/>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60"/>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60"/>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60"/>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60"/>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60"/>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60"/>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2">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2">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2">
      <c r="A829" s="560"/>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60"/>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60"/>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60"/>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60"/>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60"/>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60"/>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60"/>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60"/>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60"/>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7" t="s">
        <v>343</v>
      </c>
      <c r="AM839" s="958"/>
      <c r="AN839" s="958"/>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3.150000000000006"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787</v>
      </c>
      <c r="D845" s="415"/>
      <c r="E845" s="415"/>
      <c r="F845" s="415"/>
      <c r="G845" s="415"/>
      <c r="H845" s="415"/>
      <c r="I845" s="415"/>
      <c r="J845" s="416">
        <v>5340001000497</v>
      </c>
      <c r="K845" s="417"/>
      <c r="L845" s="417"/>
      <c r="M845" s="417"/>
      <c r="N845" s="417"/>
      <c r="O845" s="417"/>
      <c r="P845" s="421" t="s">
        <v>774</v>
      </c>
      <c r="Q845" s="317"/>
      <c r="R845" s="317"/>
      <c r="S845" s="317"/>
      <c r="T845" s="317"/>
      <c r="U845" s="317"/>
      <c r="V845" s="317"/>
      <c r="W845" s="317"/>
      <c r="X845" s="317"/>
      <c r="Y845" s="318">
        <v>583</v>
      </c>
      <c r="Z845" s="319"/>
      <c r="AA845" s="319"/>
      <c r="AB845" s="320"/>
      <c r="AC845" s="322" t="s">
        <v>375</v>
      </c>
      <c r="AD845" s="323"/>
      <c r="AE845" s="323"/>
      <c r="AF845" s="323"/>
      <c r="AG845" s="323"/>
      <c r="AH845" s="326" t="s">
        <v>775</v>
      </c>
      <c r="AI845" s="327"/>
      <c r="AJ845" s="327"/>
      <c r="AK845" s="328"/>
      <c r="AL845" s="326" t="s">
        <v>775</v>
      </c>
      <c r="AM845" s="327"/>
      <c r="AN845" s="327"/>
      <c r="AO845" s="328"/>
      <c r="AP845" s="321" t="s">
        <v>715</v>
      </c>
      <c r="AQ845" s="321"/>
      <c r="AR845" s="321"/>
      <c r="AS845" s="321"/>
      <c r="AT845" s="321"/>
      <c r="AU845" s="321"/>
      <c r="AV845" s="321"/>
      <c r="AW845" s="321"/>
      <c r="AX845" s="321"/>
    </row>
    <row r="846" spans="1:51" ht="42.4" hidden="1" customHeight="1" x14ac:dyDescent="0.2">
      <c r="A846" s="401">
        <v>2</v>
      </c>
      <c r="B846" s="401">
        <v>1</v>
      </c>
      <c r="C846" s="420" t="s">
        <v>776</v>
      </c>
      <c r="D846" s="415"/>
      <c r="E846" s="415"/>
      <c r="F846" s="415"/>
      <c r="G846" s="415"/>
      <c r="H846" s="415"/>
      <c r="I846" s="415"/>
      <c r="J846" s="416">
        <v>5340001003599</v>
      </c>
      <c r="K846" s="417"/>
      <c r="L846" s="417"/>
      <c r="M846" s="417"/>
      <c r="N846" s="417"/>
      <c r="O846" s="417"/>
      <c r="P846" s="421" t="s">
        <v>790</v>
      </c>
      <c r="Q846" s="317"/>
      <c r="R846" s="317"/>
      <c r="S846" s="317"/>
      <c r="T846" s="317"/>
      <c r="U846" s="317"/>
      <c r="V846" s="317"/>
      <c r="W846" s="317"/>
      <c r="X846" s="317"/>
      <c r="Y846" s="318">
        <v>10</v>
      </c>
      <c r="Z846" s="319"/>
      <c r="AA846" s="319"/>
      <c r="AB846" s="320"/>
      <c r="AC846" s="322" t="s">
        <v>370</v>
      </c>
      <c r="AD846" s="323"/>
      <c r="AE846" s="323"/>
      <c r="AF846" s="323"/>
      <c r="AG846" s="323"/>
      <c r="AH846" s="418">
        <v>2</v>
      </c>
      <c r="AI846" s="419"/>
      <c r="AJ846" s="419"/>
      <c r="AK846" s="419"/>
      <c r="AL846" s="326">
        <v>80.8</v>
      </c>
      <c r="AM846" s="327"/>
      <c r="AN846" s="327"/>
      <c r="AO846" s="328"/>
      <c r="AP846" s="321" t="s">
        <v>715</v>
      </c>
      <c r="AQ846" s="321"/>
      <c r="AR846" s="321"/>
      <c r="AS846" s="321"/>
      <c r="AT846" s="321"/>
      <c r="AU846" s="321"/>
      <c r="AV846" s="321"/>
      <c r="AW846" s="321"/>
      <c r="AX846" s="321"/>
      <c r="AY846">
        <f>COUNTA($C$846)</f>
        <v>1</v>
      </c>
    </row>
    <row r="847" spans="1:51" ht="46.5" hidden="1" customHeight="1" x14ac:dyDescent="0.2">
      <c r="A847" s="401">
        <v>3</v>
      </c>
      <c r="B847" s="401">
        <v>1</v>
      </c>
      <c r="C847" s="424" t="s">
        <v>777</v>
      </c>
      <c r="D847" s="425" t="s">
        <v>777</v>
      </c>
      <c r="E847" s="425" t="s">
        <v>777</v>
      </c>
      <c r="F847" s="425" t="s">
        <v>777</v>
      </c>
      <c r="G847" s="425" t="s">
        <v>777</v>
      </c>
      <c r="H847" s="425" t="s">
        <v>777</v>
      </c>
      <c r="I847" s="426" t="s">
        <v>777</v>
      </c>
      <c r="J847" s="416">
        <v>5340001003599</v>
      </c>
      <c r="K847" s="417"/>
      <c r="L847" s="417"/>
      <c r="M847" s="417"/>
      <c r="N847" s="417"/>
      <c r="O847" s="417"/>
      <c r="P847" s="421" t="s">
        <v>778</v>
      </c>
      <c r="Q847" s="317"/>
      <c r="R847" s="317"/>
      <c r="S847" s="317"/>
      <c r="T847" s="317"/>
      <c r="U847" s="317"/>
      <c r="V847" s="317"/>
      <c r="W847" s="317"/>
      <c r="X847" s="317"/>
      <c r="Y847" s="318">
        <v>7</v>
      </c>
      <c r="Z847" s="319">
        <v>7040000</v>
      </c>
      <c r="AA847" s="319">
        <v>7040000</v>
      </c>
      <c r="AB847" s="320">
        <v>7040000</v>
      </c>
      <c r="AC847" s="322" t="s">
        <v>368</v>
      </c>
      <c r="AD847" s="323"/>
      <c r="AE847" s="323"/>
      <c r="AF847" s="323"/>
      <c r="AG847" s="323"/>
      <c r="AH847" s="324">
        <v>1</v>
      </c>
      <c r="AI847" s="325"/>
      <c r="AJ847" s="325"/>
      <c r="AK847" s="325"/>
      <c r="AL847" s="326">
        <v>97.3</v>
      </c>
      <c r="AM847" s="327"/>
      <c r="AN847" s="327"/>
      <c r="AO847" s="328"/>
      <c r="AP847" s="321" t="s">
        <v>715</v>
      </c>
      <c r="AQ847" s="321"/>
      <c r="AR847" s="321"/>
      <c r="AS847" s="321"/>
      <c r="AT847" s="321"/>
      <c r="AU847" s="321"/>
      <c r="AV847" s="321"/>
      <c r="AW847" s="321"/>
      <c r="AX847" s="321"/>
      <c r="AY847">
        <f>COUNTA($C$847)</f>
        <v>1</v>
      </c>
    </row>
    <row r="848" spans="1:51" ht="57.4" hidden="1" customHeight="1" x14ac:dyDescent="0.2">
      <c r="A848" s="401">
        <v>4</v>
      </c>
      <c r="B848" s="401">
        <v>1</v>
      </c>
      <c r="C848" s="424" t="s">
        <v>788</v>
      </c>
      <c r="D848" s="425" t="s">
        <v>779</v>
      </c>
      <c r="E848" s="425" t="s">
        <v>779</v>
      </c>
      <c r="F848" s="425" t="s">
        <v>779</v>
      </c>
      <c r="G848" s="425" t="s">
        <v>779</v>
      </c>
      <c r="H848" s="425" t="s">
        <v>779</v>
      </c>
      <c r="I848" s="426" t="s">
        <v>779</v>
      </c>
      <c r="J848" s="416">
        <v>1340001000187</v>
      </c>
      <c r="K848" s="417"/>
      <c r="L848" s="417"/>
      <c r="M848" s="417"/>
      <c r="N848" s="417"/>
      <c r="O848" s="417"/>
      <c r="P848" s="427" t="s">
        <v>794</v>
      </c>
      <c r="Q848" s="428" t="s">
        <v>780</v>
      </c>
      <c r="R848" s="428" t="s">
        <v>780</v>
      </c>
      <c r="S848" s="428" t="s">
        <v>780</v>
      </c>
      <c r="T848" s="428" t="s">
        <v>780</v>
      </c>
      <c r="U848" s="428" t="s">
        <v>780</v>
      </c>
      <c r="V848" s="428" t="s">
        <v>780</v>
      </c>
      <c r="W848" s="428" t="s">
        <v>780</v>
      </c>
      <c r="X848" s="429" t="s">
        <v>780</v>
      </c>
      <c r="Y848" s="318">
        <v>1</v>
      </c>
      <c r="Z848" s="319">
        <v>998800</v>
      </c>
      <c r="AA848" s="319">
        <v>998800</v>
      </c>
      <c r="AB848" s="320">
        <v>998800</v>
      </c>
      <c r="AC848" s="322" t="s">
        <v>374</v>
      </c>
      <c r="AD848" s="323"/>
      <c r="AE848" s="323"/>
      <c r="AF848" s="323"/>
      <c r="AG848" s="323"/>
      <c r="AH848" s="326" t="s">
        <v>781</v>
      </c>
      <c r="AI848" s="327"/>
      <c r="AJ848" s="327"/>
      <c r="AK848" s="328"/>
      <c r="AL848" s="326" t="s">
        <v>782</v>
      </c>
      <c r="AM848" s="327"/>
      <c r="AN848" s="327"/>
      <c r="AO848" s="328"/>
      <c r="AP848" s="321" t="s">
        <v>715</v>
      </c>
      <c r="AQ848" s="321"/>
      <c r="AR848" s="321"/>
      <c r="AS848" s="321"/>
      <c r="AT848" s="321"/>
      <c r="AU848" s="321"/>
      <c r="AV848" s="321"/>
      <c r="AW848" s="321"/>
      <c r="AX848" s="321"/>
      <c r="AY848">
        <f>COUNTA($C$848)</f>
        <v>1</v>
      </c>
    </row>
    <row r="849" spans="1:51" ht="57.4" hidden="1" customHeight="1" x14ac:dyDescent="0.2">
      <c r="A849" s="401">
        <v>5</v>
      </c>
      <c r="B849" s="401">
        <v>1</v>
      </c>
      <c r="C849" s="424" t="s">
        <v>783</v>
      </c>
      <c r="D849" s="425" t="s">
        <v>784</v>
      </c>
      <c r="E849" s="425" t="s">
        <v>784</v>
      </c>
      <c r="F849" s="425" t="s">
        <v>784</v>
      </c>
      <c r="G849" s="425" t="s">
        <v>784</v>
      </c>
      <c r="H849" s="425" t="s">
        <v>784</v>
      </c>
      <c r="I849" s="426" t="s">
        <v>784</v>
      </c>
      <c r="J849" s="416">
        <v>6340001019033</v>
      </c>
      <c r="K849" s="417"/>
      <c r="L849" s="417"/>
      <c r="M849" s="417"/>
      <c r="N849" s="417"/>
      <c r="O849" s="417"/>
      <c r="P849" s="427" t="s">
        <v>785</v>
      </c>
      <c r="Q849" s="432" t="s">
        <v>780</v>
      </c>
      <c r="R849" s="432" t="s">
        <v>780</v>
      </c>
      <c r="S849" s="432" t="s">
        <v>780</v>
      </c>
      <c r="T849" s="432" t="s">
        <v>780</v>
      </c>
      <c r="U849" s="432" t="s">
        <v>780</v>
      </c>
      <c r="V849" s="432" t="s">
        <v>780</v>
      </c>
      <c r="W849" s="432" t="s">
        <v>780</v>
      </c>
      <c r="X849" s="433" t="s">
        <v>780</v>
      </c>
      <c r="Y849" s="318">
        <v>1</v>
      </c>
      <c r="Z849" s="319">
        <v>995500</v>
      </c>
      <c r="AA849" s="319">
        <v>995500</v>
      </c>
      <c r="AB849" s="320">
        <v>995500</v>
      </c>
      <c r="AC849" s="322" t="s">
        <v>374</v>
      </c>
      <c r="AD849" s="323"/>
      <c r="AE849" s="323"/>
      <c r="AF849" s="323"/>
      <c r="AG849" s="323"/>
      <c r="AH849" s="326" t="s">
        <v>786</v>
      </c>
      <c r="AI849" s="327"/>
      <c r="AJ849" s="327"/>
      <c r="AK849" s="328"/>
      <c r="AL849" s="326" t="s">
        <v>775</v>
      </c>
      <c r="AM849" s="327"/>
      <c r="AN849" s="327"/>
      <c r="AO849" s="328"/>
      <c r="AP849" s="321" t="s">
        <v>715</v>
      </c>
      <c r="AQ849" s="321"/>
      <c r="AR849" s="321"/>
      <c r="AS849" s="321"/>
      <c r="AT849" s="321"/>
      <c r="AU849" s="321"/>
      <c r="AV849" s="321"/>
      <c r="AW849" s="321"/>
      <c r="AX849" s="321"/>
      <c r="AY849">
        <f>COUNTA($C$849)</f>
        <v>1</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2" customHeight="1" x14ac:dyDescent="0.2">
      <c r="A878" s="401">
        <v>1</v>
      </c>
      <c r="B878" s="401">
        <v>1</v>
      </c>
      <c r="C878" s="420" t="s">
        <v>776</v>
      </c>
      <c r="D878" s="415"/>
      <c r="E878" s="415"/>
      <c r="F878" s="415"/>
      <c r="G878" s="415"/>
      <c r="H878" s="415"/>
      <c r="I878" s="415"/>
      <c r="J878" s="416">
        <v>5340001003599</v>
      </c>
      <c r="K878" s="417"/>
      <c r="L878" s="417"/>
      <c r="M878" s="417"/>
      <c r="N878" s="417"/>
      <c r="O878" s="417"/>
      <c r="P878" s="421" t="s">
        <v>790</v>
      </c>
      <c r="Q878" s="317"/>
      <c r="R878" s="317"/>
      <c r="S878" s="317"/>
      <c r="T878" s="317"/>
      <c r="U878" s="317"/>
      <c r="V878" s="317"/>
      <c r="W878" s="317"/>
      <c r="X878" s="317"/>
      <c r="Y878" s="318">
        <v>10</v>
      </c>
      <c r="Z878" s="319"/>
      <c r="AA878" s="319"/>
      <c r="AB878" s="320"/>
      <c r="AC878" s="322" t="s">
        <v>370</v>
      </c>
      <c r="AD878" s="323"/>
      <c r="AE878" s="323"/>
      <c r="AF878" s="323"/>
      <c r="AG878" s="323"/>
      <c r="AH878" s="418">
        <v>2</v>
      </c>
      <c r="AI878" s="419"/>
      <c r="AJ878" s="419"/>
      <c r="AK878" s="419"/>
      <c r="AL878" s="326">
        <v>80.8</v>
      </c>
      <c r="AM878" s="327"/>
      <c r="AN878" s="327"/>
      <c r="AO878" s="328"/>
      <c r="AP878" s="321" t="s">
        <v>715</v>
      </c>
      <c r="AQ878" s="321"/>
      <c r="AR878" s="321"/>
      <c r="AS878" s="321"/>
      <c r="AT878" s="321"/>
      <c r="AU878" s="321"/>
      <c r="AV878" s="321"/>
      <c r="AW878" s="321"/>
      <c r="AX878" s="321"/>
      <c r="AY878">
        <f t="shared" si="118"/>
        <v>1</v>
      </c>
    </row>
    <row r="879" spans="1:51" ht="39.4" customHeight="1" x14ac:dyDescent="0.2">
      <c r="A879" s="401">
        <v>2</v>
      </c>
      <c r="B879" s="401">
        <v>1</v>
      </c>
      <c r="C879" s="424" t="s">
        <v>777</v>
      </c>
      <c r="D879" s="425" t="s">
        <v>777</v>
      </c>
      <c r="E879" s="425" t="s">
        <v>777</v>
      </c>
      <c r="F879" s="425" t="s">
        <v>777</v>
      </c>
      <c r="G879" s="425" t="s">
        <v>777</v>
      </c>
      <c r="H879" s="425" t="s">
        <v>777</v>
      </c>
      <c r="I879" s="426" t="s">
        <v>777</v>
      </c>
      <c r="J879" s="416">
        <v>5340001003599</v>
      </c>
      <c r="K879" s="417"/>
      <c r="L879" s="417"/>
      <c r="M879" s="417"/>
      <c r="N879" s="417"/>
      <c r="O879" s="417"/>
      <c r="P879" s="421" t="s">
        <v>797</v>
      </c>
      <c r="Q879" s="317"/>
      <c r="R879" s="317"/>
      <c r="S879" s="317"/>
      <c r="T879" s="317"/>
      <c r="U879" s="317"/>
      <c r="V879" s="317"/>
      <c r="W879" s="317"/>
      <c r="X879" s="317"/>
      <c r="Y879" s="318">
        <v>7</v>
      </c>
      <c r="Z879" s="319">
        <v>7040000</v>
      </c>
      <c r="AA879" s="319">
        <v>7040000</v>
      </c>
      <c r="AB879" s="320">
        <v>7040000</v>
      </c>
      <c r="AC879" s="322" t="s">
        <v>368</v>
      </c>
      <c r="AD879" s="323"/>
      <c r="AE879" s="323"/>
      <c r="AF879" s="323"/>
      <c r="AG879" s="323"/>
      <c r="AH879" s="324">
        <v>1</v>
      </c>
      <c r="AI879" s="325"/>
      <c r="AJ879" s="325"/>
      <c r="AK879" s="325"/>
      <c r="AL879" s="326">
        <v>97.3</v>
      </c>
      <c r="AM879" s="327"/>
      <c r="AN879" s="327"/>
      <c r="AO879" s="328"/>
      <c r="AP879" s="321" t="s">
        <v>715</v>
      </c>
      <c r="AQ879" s="321"/>
      <c r="AR879" s="321"/>
      <c r="AS879" s="321"/>
      <c r="AT879" s="321"/>
      <c r="AU879" s="321"/>
      <c r="AV879" s="321"/>
      <c r="AW879" s="321"/>
      <c r="AX879" s="321"/>
      <c r="AY879">
        <f>COUNTA($C$879)</f>
        <v>1</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65.650000000000006"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7.4" customHeight="1" x14ac:dyDescent="0.2">
      <c r="A911" s="401">
        <v>1</v>
      </c>
      <c r="B911" s="401">
        <v>1</v>
      </c>
      <c r="C911" s="424" t="s">
        <v>788</v>
      </c>
      <c r="D911" s="425" t="s">
        <v>779</v>
      </c>
      <c r="E911" s="425" t="s">
        <v>779</v>
      </c>
      <c r="F911" s="425" t="s">
        <v>779</v>
      </c>
      <c r="G911" s="425" t="s">
        <v>779</v>
      </c>
      <c r="H911" s="425" t="s">
        <v>779</v>
      </c>
      <c r="I911" s="426" t="s">
        <v>779</v>
      </c>
      <c r="J911" s="416">
        <v>1340001000187</v>
      </c>
      <c r="K911" s="417"/>
      <c r="L911" s="417"/>
      <c r="M911" s="417"/>
      <c r="N911" s="417"/>
      <c r="O911" s="417"/>
      <c r="P911" s="427" t="s">
        <v>794</v>
      </c>
      <c r="Q911" s="428" t="s">
        <v>780</v>
      </c>
      <c r="R911" s="428" t="s">
        <v>780</v>
      </c>
      <c r="S911" s="428" t="s">
        <v>780</v>
      </c>
      <c r="T911" s="428" t="s">
        <v>780</v>
      </c>
      <c r="U911" s="428" t="s">
        <v>780</v>
      </c>
      <c r="V911" s="428" t="s">
        <v>780</v>
      </c>
      <c r="W911" s="428" t="s">
        <v>780</v>
      </c>
      <c r="X911" s="429" t="s">
        <v>780</v>
      </c>
      <c r="Y911" s="318">
        <v>1</v>
      </c>
      <c r="Z911" s="319">
        <v>998800</v>
      </c>
      <c r="AA911" s="319">
        <v>998800</v>
      </c>
      <c r="AB911" s="320">
        <v>998800</v>
      </c>
      <c r="AC911" s="322" t="s">
        <v>374</v>
      </c>
      <c r="AD911" s="323"/>
      <c r="AE911" s="323"/>
      <c r="AF911" s="323"/>
      <c r="AG911" s="323"/>
      <c r="AH911" s="326" t="s">
        <v>781</v>
      </c>
      <c r="AI911" s="327"/>
      <c r="AJ911" s="327"/>
      <c r="AK911" s="328"/>
      <c r="AL911" s="326" t="s">
        <v>782</v>
      </c>
      <c r="AM911" s="327"/>
      <c r="AN911" s="327"/>
      <c r="AO911" s="328"/>
      <c r="AP911" s="321" t="s">
        <v>715</v>
      </c>
      <c r="AQ911" s="321"/>
      <c r="AR911" s="321"/>
      <c r="AS911" s="321"/>
      <c r="AT911" s="321"/>
      <c r="AU911" s="321"/>
      <c r="AV911" s="321"/>
      <c r="AW911" s="321"/>
      <c r="AX911" s="321"/>
      <c r="AY911">
        <f t="shared" si="119"/>
        <v>1</v>
      </c>
    </row>
    <row r="912" spans="1:51" ht="60.4" customHeight="1" x14ac:dyDescent="0.2">
      <c r="A912" s="401">
        <v>2</v>
      </c>
      <c r="B912" s="401">
        <v>1</v>
      </c>
      <c r="C912" s="424" t="s">
        <v>783</v>
      </c>
      <c r="D912" s="425" t="s">
        <v>784</v>
      </c>
      <c r="E912" s="425" t="s">
        <v>784</v>
      </c>
      <c r="F912" s="425" t="s">
        <v>784</v>
      </c>
      <c r="G912" s="425" t="s">
        <v>784</v>
      </c>
      <c r="H912" s="425" t="s">
        <v>784</v>
      </c>
      <c r="I912" s="426" t="s">
        <v>784</v>
      </c>
      <c r="J912" s="416">
        <v>6340001019033</v>
      </c>
      <c r="K912" s="417"/>
      <c r="L912" s="417"/>
      <c r="M912" s="417"/>
      <c r="N912" s="417"/>
      <c r="O912" s="417"/>
      <c r="P912" s="427" t="s">
        <v>798</v>
      </c>
      <c r="Q912" s="432" t="s">
        <v>780</v>
      </c>
      <c r="R912" s="432" t="s">
        <v>780</v>
      </c>
      <c r="S912" s="432" t="s">
        <v>780</v>
      </c>
      <c r="T912" s="432" t="s">
        <v>780</v>
      </c>
      <c r="U912" s="432" t="s">
        <v>780</v>
      </c>
      <c r="V912" s="432" t="s">
        <v>780</v>
      </c>
      <c r="W912" s="432" t="s">
        <v>780</v>
      </c>
      <c r="X912" s="433" t="s">
        <v>780</v>
      </c>
      <c r="Y912" s="318">
        <v>1</v>
      </c>
      <c r="Z912" s="319">
        <v>995500</v>
      </c>
      <c r="AA912" s="319">
        <v>995500</v>
      </c>
      <c r="AB912" s="320">
        <v>995500</v>
      </c>
      <c r="AC912" s="322" t="s">
        <v>374</v>
      </c>
      <c r="AD912" s="323"/>
      <c r="AE912" s="323"/>
      <c r="AF912" s="323"/>
      <c r="AG912" s="323"/>
      <c r="AH912" s="326" t="s">
        <v>786</v>
      </c>
      <c r="AI912" s="327"/>
      <c r="AJ912" s="327"/>
      <c r="AK912" s="328"/>
      <c r="AL912" s="326" t="s">
        <v>775</v>
      </c>
      <c r="AM912" s="327"/>
      <c r="AN912" s="327"/>
      <c r="AO912" s="328"/>
      <c r="AP912" s="321" t="s">
        <v>715</v>
      </c>
      <c r="AQ912" s="321"/>
      <c r="AR912" s="321"/>
      <c r="AS912" s="321"/>
      <c r="AT912" s="321"/>
      <c r="AU912" s="321"/>
      <c r="AV912" s="321"/>
      <c r="AW912" s="321"/>
      <c r="AX912" s="321"/>
      <c r="AY912">
        <f>COUNTA($C$912)</f>
        <v>1</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2">
      <c r="A1106" s="890" t="s">
        <v>328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343</v>
      </c>
      <c r="AM1106" s="960"/>
      <c r="AN1106" s="960"/>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3" t="s">
        <v>329</v>
      </c>
      <c r="AQ1109" s="423"/>
      <c r="AR1109" s="423"/>
      <c r="AS1109" s="423"/>
      <c r="AT1109" s="423"/>
      <c r="AU1109" s="423"/>
      <c r="AV1109" s="423"/>
      <c r="AW1109" s="423"/>
      <c r="AX1109" s="423"/>
    </row>
    <row r="1110" spans="1:51" ht="30" customHeight="1" x14ac:dyDescent="0.2">
      <c r="A1110" s="401">
        <v>1</v>
      </c>
      <c r="B1110" s="401">
        <v>1</v>
      </c>
      <c r="C1110" s="895" t="s">
        <v>715</v>
      </c>
      <c r="D1110" s="895"/>
      <c r="E1110" s="894" t="s">
        <v>715</v>
      </c>
      <c r="F1110" s="894"/>
      <c r="G1110" s="894"/>
      <c r="H1110" s="894"/>
      <c r="I1110" s="894"/>
      <c r="J1110" s="416" t="str">
        <f t="shared" ref="J1110" si="125">$AP$912</f>
        <v>-</v>
      </c>
      <c r="K1110" s="417"/>
      <c r="L1110" s="417"/>
      <c r="M1110" s="417"/>
      <c r="N1110" s="417"/>
      <c r="O1110" s="417"/>
      <c r="P1110" s="317" t="s">
        <v>715</v>
      </c>
      <c r="Q1110" s="317"/>
      <c r="R1110" s="317"/>
      <c r="S1110" s="317"/>
      <c r="T1110" s="317"/>
      <c r="U1110" s="317"/>
      <c r="V1110" s="317"/>
      <c r="W1110" s="317"/>
      <c r="X1110" s="317"/>
      <c r="Y1110" s="318" t="s">
        <v>715</v>
      </c>
      <c r="Z1110" s="319"/>
      <c r="AA1110" s="319"/>
      <c r="AB1110" s="320"/>
      <c r="AC1110" s="322" t="s">
        <v>715</v>
      </c>
      <c r="AD1110" s="323"/>
      <c r="AE1110" s="323"/>
      <c r="AF1110" s="323"/>
      <c r="AG1110" s="323"/>
      <c r="AH1110" s="324" t="s">
        <v>715</v>
      </c>
      <c r="AI1110" s="325"/>
      <c r="AJ1110" s="325"/>
      <c r="AK1110" s="325"/>
      <c r="AL1110" s="326" t="s">
        <v>715</v>
      </c>
      <c r="AM1110" s="327"/>
      <c r="AN1110" s="327"/>
      <c r="AO1110" s="328"/>
      <c r="AP1110" s="321" t="s">
        <v>715</v>
      </c>
      <c r="AQ1110" s="321"/>
      <c r="AR1110" s="321"/>
      <c r="AS1110" s="321"/>
      <c r="AT1110" s="321"/>
      <c r="AU1110" s="321"/>
      <c r="AV1110" s="321"/>
      <c r="AW1110" s="321"/>
      <c r="AX1110" s="321"/>
    </row>
    <row r="1111" spans="1:51" ht="30" hidden="1" customHeight="1" x14ac:dyDescent="0.2">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9" priority="14073">
      <formula>IF(RIGHT(TEXT(P14,"0.#"),1)=".",FALSE,TRUE)</formula>
    </cfRule>
    <cfRule type="expression" dxfId="2848" priority="14074">
      <formula>IF(RIGHT(TEXT(P14,"0.#"),1)=".",TRUE,FALSE)</formula>
    </cfRule>
  </conditionalFormatting>
  <conditionalFormatting sqref="AE32">
    <cfRule type="expression" dxfId="2847" priority="14063">
      <formula>IF(RIGHT(TEXT(AE32,"0.#"),1)=".",FALSE,TRUE)</formula>
    </cfRule>
    <cfRule type="expression" dxfId="2846" priority="14064">
      <formula>IF(RIGHT(TEXT(AE32,"0.#"),1)=".",TRUE,FALSE)</formula>
    </cfRule>
  </conditionalFormatting>
  <conditionalFormatting sqref="P18:AX18">
    <cfRule type="expression" dxfId="2845" priority="13949">
      <formula>IF(RIGHT(TEXT(P18,"0.#"),1)=".",FALSE,TRUE)</formula>
    </cfRule>
    <cfRule type="expression" dxfId="2844" priority="13950">
      <formula>IF(RIGHT(TEXT(P18,"0.#"),1)=".",TRUE,FALSE)</formula>
    </cfRule>
  </conditionalFormatting>
  <conditionalFormatting sqref="Y790">
    <cfRule type="expression" dxfId="2843" priority="13945">
      <formula>IF(RIGHT(TEXT(Y790,"0.#"),1)=".",FALSE,TRUE)</formula>
    </cfRule>
    <cfRule type="expression" dxfId="2842" priority="13946">
      <formula>IF(RIGHT(TEXT(Y790,"0.#"),1)=".",TRUE,FALSE)</formula>
    </cfRule>
  </conditionalFormatting>
  <conditionalFormatting sqref="Y799">
    <cfRule type="expression" dxfId="2841" priority="13941">
      <formula>IF(RIGHT(TEXT(Y799,"0.#"),1)=".",FALSE,TRUE)</formula>
    </cfRule>
    <cfRule type="expression" dxfId="2840" priority="13942">
      <formula>IF(RIGHT(TEXT(Y799,"0.#"),1)=".",TRUE,FALSE)</formula>
    </cfRule>
  </conditionalFormatting>
  <conditionalFormatting sqref="Y830:Y837 Y828 Y817:Y824 Y815 Y804:Y811 Y802">
    <cfRule type="expression" dxfId="2839" priority="13723">
      <formula>IF(RIGHT(TEXT(Y802,"0.#"),1)=".",FALSE,TRUE)</formula>
    </cfRule>
    <cfRule type="expression" dxfId="2838" priority="13724">
      <formula>IF(RIGHT(TEXT(Y802,"0.#"),1)=".",TRUE,FALSE)</formula>
    </cfRule>
  </conditionalFormatting>
  <conditionalFormatting sqref="P16:AQ17 P15:AX15 P13:AX13">
    <cfRule type="expression" dxfId="2837" priority="13771">
      <formula>IF(RIGHT(TEXT(P13,"0.#"),1)=".",FALSE,TRUE)</formula>
    </cfRule>
    <cfRule type="expression" dxfId="2836" priority="13772">
      <formula>IF(RIGHT(TEXT(P13,"0.#"),1)=".",TRUE,FALSE)</formula>
    </cfRule>
  </conditionalFormatting>
  <conditionalFormatting sqref="P19:AJ19">
    <cfRule type="expression" dxfId="2835" priority="13769">
      <formula>IF(RIGHT(TEXT(P19,"0.#"),1)=".",FALSE,TRUE)</formula>
    </cfRule>
    <cfRule type="expression" dxfId="2834" priority="13770">
      <formula>IF(RIGHT(TEXT(P19,"0.#"),1)=".",TRUE,FALSE)</formula>
    </cfRule>
  </conditionalFormatting>
  <conditionalFormatting sqref="AE101 AQ101">
    <cfRule type="expression" dxfId="2833" priority="13761">
      <formula>IF(RIGHT(TEXT(AE101,"0.#"),1)=".",FALSE,TRUE)</formula>
    </cfRule>
    <cfRule type="expression" dxfId="2832" priority="13762">
      <formula>IF(RIGHT(TEXT(AE101,"0.#"),1)=".",TRUE,FALSE)</formula>
    </cfRule>
  </conditionalFormatting>
  <conditionalFormatting sqref="Y791:Y798">
    <cfRule type="expression" dxfId="2831" priority="13747">
      <formula>IF(RIGHT(TEXT(Y791,"0.#"),1)=".",FALSE,TRUE)</formula>
    </cfRule>
    <cfRule type="expression" dxfId="2830" priority="13748">
      <formula>IF(RIGHT(TEXT(Y791,"0.#"),1)=".",TRUE,FALSE)</formula>
    </cfRule>
  </conditionalFormatting>
  <conditionalFormatting sqref="AU790">
    <cfRule type="expression" dxfId="2829" priority="13745">
      <formula>IF(RIGHT(TEXT(AU790,"0.#"),1)=".",FALSE,TRUE)</formula>
    </cfRule>
    <cfRule type="expression" dxfId="2828" priority="13746">
      <formula>IF(RIGHT(TEXT(AU790,"0.#"),1)=".",TRUE,FALSE)</formula>
    </cfRule>
  </conditionalFormatting>
  <conditionalFormatting sqref="AU799">
    <cfRule type="expression" dxfId="2827" priority="13743">
      <formula>IF(RIGHT(TEXT(AU799,"0.#"),1)=".",FALSE,TRUE)</formula>
    </cfRule>
    <cfRule type="expression" dxfId="2826" priority="13744">
      <formula>IF(RIGHT(TEXT(AU799,"0.#"),1)=".",TRUE,FALSE)</formula>
    </cfRule>
  </conditionalFormatting>
  <conditionalFormatting sqref="AU791:AU798 AU789">
    <cfRule type="expression" dxfId="2825" priority="13741">
      <formula>IF(RIGHT(TEXT(AU789,"0.#"),1)=".",FALSE,TRUE)</formula>
    </cfRule>
    <cfRule type="expression" dxfId="2824" priority="13742">
      <formula>IF(RIGHT(TEXT(AU789,"0.#"),1)=".",TRUE,FALSE)</formula>
    </cfRule>
  </conditionalFormatting>
  <conditionalFormatting sqref="Y829 Y816 Y803">
    <cfRule type="expression" dxfId="2823" priority="13727">
      <formula>IF(RIGHT(TEXT(Y803,"0.#"),1)=".",FALSE,TRUE)</formula>
    </cfRule>
    <cfRule type="expression" dxfId="2822" priority="13728">
      <formula>IF(RIGHT(TEXT(Y803,"0.#"),1)=".",TRUE,FALSE)</formula>
    </cfRule>
  </conditionalFormatting>
  <conditionalFormatting sqref="Y838 Y825 Y812">
    <cfRule type="expression" dxfId="2821" priority="13725">
      <formula>IF(RIGHT(TEXT(Y812,"0.#"),1)=".",FALSE,TRUE)</formula>
    </cfRule>
    <cfRule type="expression" dxfId="2820" priority="13726">
      <formula>IF(RIGHT(TEXT(Y812,"0.#"),1)=".",TRUE,FALSE)</formula>
    </cfRule>
  </conditionalFormatting>
  <conditionalFormatting sqref="AU829 AU816 AU803">
    <cfRule type="expression" dxfId="2819" priority="13721">
      <formula>IF(RIGHT(TEXT(AU803,"0.#"),1)=".",FALSE,TRUE)</formula>
    </cfRule>
    <cfRule type="expression" dxfId="2818" priority="13722">
      <formula>IF(RIGHT(TEXT(AU803,"0.#"),1)=".",TRUE,FALSE)</formula>
    </cfRule>
  </conditionalFormatting>
  <conditionalFormatting sqref="AU838 AU825 AU812">
    <cfRule type="expression" dxfId="2817" priority="13719">
      <formula>IF(RIGHT(TEXT(AU812,"0.#"),1)=".",FALSE,TRUE)</formula>
    </cfRule>
    <cfRule type="expression" dxfId="2816" priority="13720">
      <formula>IF(RIGHT(TEXT(AU812,"0.#"),1)=".",TRUE,FALSE)</formula>
    </cfRule>
  </conditionalFormatting>
  <conditionalFormatting sqref="AU830:AU837 AU828 AU817:AU824 AU815 AU804:AU811 AU802">
    <cfRule type="expression" dxfId="2815" priority="13717">
      <formula>IF(RIGHT(TEXT(AU802,"0.#"),1)=".",FALSE,TRUE)</formula>
    </cfRule>
    <cfRule type="expression" dxfId="2814" priority="13718">
      <formula>IF(RIGHT(TEXT(AU802,"0.#"),1)=".",TRUE,FALSE)</formula>
    </cfRule>
  </conditionalFormatting>
  <conditionalFormatting sqref="AM87">
    <cfRule type="expression" dxfId="2813" priority="13371">
      <formula>IF(RIGHT(TEXT(AM87,"0.#"),1)=".",FALSE,TRUE)</formula>
    </cfRule>
    <cfRule type="expression" dxfId="2812" priority="13372">
      <formula>IF(RIGHT(TEXT(AM87,"0.#"),1)=".",TRUE,FALSE)</formula>
    </cfRule>
  </conditionalFormatting>
  <conditionalFormatting sqref="AE55">
    <cfRule type="expression" dxfId="2811" priority="13439">
      <formula>IF(RIGHT(TEXT(AE55,"0.#"),1)=".",FALSE,TRUE)</formula>
    </cfRule>
    <cfRule type="expression" dxfId="2810" priority="13440">
      <formula>IF(RIGHT(TEXT(AE55,"0.#"),1)=".",TRUE,FALSE)</formula>
    </cfRule>
  </conditionalFormatting>
  <conditionalFormatting sqref="AI55">
    <cfRule type="expression" dxfId="2809" priority="13437">
      <formula>IF(RIGHT(TEXT(AI55,"0.#"),1)=".",FALSE,TRUE)</formula>
    </cfRule>
    <cfRule type="expression" dxfId="2808" priority="13438">
      <formula>IF(RIGHT(TEXT(AI55,"0.#"),1)=".",TRUE,FALSE)</formula>
    </cfRule>
  </conditionalFormatting>
  <conditionalFormatting sqref="AM34">
    <cfRule type="expression" dxfId="2807" priority="13517">
      <formula>IF(RIGHT(TEXT(AM34,"0.#"),1)=".",FALSE,TRUE)</formula>
    </cfRule>
    <cfRule type="expression" dxfId="2806" priority="13518">
      <formula>IF(RIGHT(TEXT(AM34,"0.#"),1)=".",TRUE,FALSE)</formula>
    </cfRule>
  </conditionalFormatting>
  <conditionalFormatting sqref="AE33">
    <cfRule type="expression" dxfId="2805" priority="13531">
      <formula>IF(RIGHT(TEXT(AE33,"0.#"),1)=".",FALSE,TRUE)</formula>
    </cfRule>
    <cfRule type="expression" dxfId="2804" priority="13532">
      <formula>IF(RIGHT(TEXT(AE33,"0.#"),1)=".",TRUE,FALSE)</formula>
    </cfRule>
  </conditionalFormatting>
  <conditionalFormatting sqref="AE34">
    <cfRule type="expression" dxfId="2803" priority="13529">
      <formula>IF(RIGHT(TEXT(AE34,"0.#"),1)=".",FALSE,TRUE)</formula>
    </cfRule>
    <cfRule type="expression" dxfId="2802" priority="13530">
      <formula>IF(RIGHT(TEXT(AE34,"0.#"),1)=".",TRUE,FALSE)</formula>
    </cfRule>
  </conditionalFormatting>
  <conditionalFormatting sqref="AI34">
    <cfRule type="expression" dxfId="2801" priority="13527">
      <formula>IF(RIGHT(TEXT(AI34,"0.#"),1)=".",FALSE,TRUE)</formula>
    </cfRule>
    <cfRule type="expression" dxfId="2800" priority="13528">
      <formula>IF(RIGHT(TEXT(AI34,"0.#"),1)=".",TRUE,FALSE)</formula>
    </cfRule>
  </conditionalFormatting>
  <conditionalFormatting sqref="AI33">
    <cfRule type="expression" dxfId="2799" priority="13525">
      <formula>IF(RIGHT(TEXT(AI33,"0.#"),1)=".",FALSE,TRUE)</formula>
    </cfRule>
    <cfRule type="expression" dxfId="2798" priority="13526">
      <formula>IF(RIGHT(TEXT(AI33,"0.#"),1)=".",TRUE,FALSE)</formula>
    </cfRule>
  </conditionalFormatting>
  <conditionalFormatting sqref="AI32">
    <cfRule type="expression" dxfId="2797" priority="13523">
      <formula>IF(RIGHT(TEXT(AI32,"0.#"),1)=".",FALSE,TRUE)</formula>
    </cfRule>
    <cfRule type="expression" dxfId="2796" priority="13524">
      <formula>IF(RIGHT(TEXT(AI32,"0.#"),1)=".",TRUE,FALSE)</formula>
    </cfRule>
  </conditionalFormatting>
  <conditionalFormatting sqref="AM32">
    <cfRule type="expression" dxfId="2795" priority="13521">
      <formula>IF(RIGHT(TEXT(AM32,"0.#"),1)=".",FALSE,TRUE)</formula>
    </cfRule>
    <cfRule type="expression" dxfId="2794" priority="13522">
      <formula>IF(RIGHT(TEXT(AM32,"0.#"),1)=".",TRUE,FALSE)</formula>
    </cfRule>
  </conditionalFormatting>
  <conditionalFormatting sqref="AM33">
    <cfRule type="expression" dxfId="2793" priority="13519">
      <formula>IF(RIGHT(TEXT(AM33,"0.#"),1)=".",FALSE,TRUE)</formula>
    </cfRule>
    <cfRule type="expression" dxfId="2792" priority="13520">
      <formula>IF(RIGHT(TEXT(AM33,"0.#"),1)=".",TRUE,FALSE)</formula>
    </cfRule>
  </conditionalFormatting>
  <conditionalFormatting sqref="AQ32:AQ34">
    <cfRule type="expression" dxfId="2791" priority="13511">
      <formula>IF(RIGHT(TEXT(AQ32,"0.#"),1)=".",FALSE,TRUE)</formula>
    </cfRule>
    <cfRule type="expression" dxfId="2790" priority="13512">
      <formula>IF(RIGHT(TEXT(AQ32,"0.#"),1)=".",TRUE,FALSE)</formula>
    </cfRule>
  </conditionalFormatting>
  <conditionalFormatting sqref="AU32:AU34">
    <cfRule type="expression" dxfId="2789" priority="13509">
      <formula>IF(RIGHT(TEXT(AU32,"0.#"),1)=".",FALSE,TRUE)</formula>
    </cfRule>
    <cfRule type="expression" dxfId="2788" priority="13510">
      <formula>IF(RIGHT(TEXT(AU32,"0.#"),1)=".",TRUE,FALSE)</formula>
    </cfRule>
  </conditionalFormatting>
  <conditionalFormatting sqref="AE53">
    <cfRule type="expression" dxfId="2787" priority="13443">
      <formula>IF(RIGHT(TEXT(AE53,"0.#"),1)=".",FALSE,TRUE)</formula>
    </cfRule>
    <cfRule type="expression" dxfId="2786" priority="13444">
      <formula>IF(RIGHT(TEXT(AE53,"0.#"),1)=".",TRUE,FALSE)</formula>
    </cfRule>
  </conditionalFormatting>
  <conditionalFormatting sqref="AE54">
    <cfRule type="expression" dxfId="2785" priority="13441">
      <formula>IF(RIGHT(TEXT(AE54,"0.#"),1)=".",FALSE,TRUE)</formula>
    </cfRule>
    <cfRule type="expression" dxfId="2784" priority="13442">
      <formula>IF(RIGHT(TEXT(AE54,"0.#"),1)=".",TRUE,FALSE)</formula>
    </cfRule>
  </conditionalFormatting>
  <conditionalFormatting sqref="AI54">
    <cfRule type="expression" dxfId="2783" priority="13435">
      <formula>IF(RIGHT(TEXT(AI54,"0.#"),1)=".",FALSE,TRUE)</formula>
    </cfRule>
    <cfRule type="expression" dxfId="2782" priority="13436">
      <formula>IF(RIGHT(TEXT(AI54,"0.#"),1)=".",TRUE,FALSE)</formula>
    </cfRule>
  </conditionalFormatting>
  <conditionalFormatting sqref="AI53">
    <cfRule type="expression" dxfId="2781" priority="13433">
      <formula>IF(RIGHT(TEXT(AI53,"0.#"),1)=".",FALSE,TRUE)</formula>
    </cfRule>
    <cfRule type="expression" dxfId="2780" priority="13434">
      <formula>IF(RIGHT(TEXT(AI53,"0.#"),1)=".",TRUE,FALSE)</formula>
    </cfRule>
  </conditionalFormatting>
  <conditionalFormatting sqref="AM53">
    <cfRule type="expression" dxfId="2779" priority="13431">
      <formula>IF(RIGHT(TEXT(AM53,"0.#"),1)=".",FALSE,TRUE)</formula>
    </cfRule>
    <cfRule type="expression" dxfId="2778" priority="13432">
      <formula>IF(RIGHT(TEXT(AM53,"0.#"),1)=".",TRUE,FALSE)</formula>
    </cfRule>
  </conditionalFormatting>
  <conditionalFormatting sqref="AM54">
    <cfRule type="expression" dxfId="2777" priority="13429">
      <formula>IF(RIGHT(TEXT(AM54,"0.#"),1)=".",FALSE,TRUE)</formula>
    </cfRule>
    <cfRule type="expression" dxfId="2776" priority="13430">
      <formula>IF(RIGHT(TEXT(AM54,"0.#"),1)=".",TRUE,FALSE)</formula>
    </cfRule>
  </conditionalFormatting>
  <conditionalFormatting sqref="AM55">
    <cfRule type="expression" dxfId="2775" priority="13427">
      <formula>IF(RIGHT(TEXT(AM55,"0.#"),1)=".",FALSE,TRUE)</formula>
    </cfRule>
    <cfRule type="expression" dxfId="2774" priority="13428">
      <formula>IF(RIGHT(TEXT(AM55,"0.#"),1)=".",TRUE,FALSE)</formula>
    </cfRule>
  </conditionalFormatting>
  <conditionalFormatting sqref="AE60">
    <cfRule type="expression" dxfId="2773" priority="13413">
      <formula>IF(RIGHT(TEXT(AE60,"0.#"),1)=".",FALSE,TRUE)</formula>
    </cfRule>
    <cfRule type="expression" dxfId="2772" priority="13414">
      <formula>IF(RIGHT(TEXT(AE60,"0.#"),1)=".",TRUE,FALSE)</formula>
    </cfRule>
  </conditionalFormatting>
  <conditionalFormatting sqref="AE61">
    <cfRule type="expression" dxfId="2771" priority="13411">
      <formula>IF(RIGHT(TEXT(AE61,"0.#"),1)=".",FALSE,TRUE)</formula>
    </cfRule>
    <cfRule type="expression" dxfId="2770" priority="13412">
      <formula>IF(RIGHT(TEXT(AE61,"0.#"),1)=".",TRUE,FALSE)</formula>
    </cfRule>
  </conditionalFormatting>
  <conditionalFormatting sqref="AE62">
    <cfRule type="expression" dxfId="2769" priority="13409">
      <formula>IF(RIGHT(TEXT(AE62,"0.#"),1)=".",FALSE,TRUE)</formula>
    </cfRule>
    <cfRule type="expression" dxfId="2768" priority="13410">
      <formula>IF(RIGHT(TEXT(AE62,"0.#"),1)=".",TRUE,FALSE)</formula>
    </cfRule>
  </conditionalFormatting>
  <conditionalFormatting sqref="AI62">
    <cfRule type="expression" dxfId="2767" priority="13407">
      <formula>IF(RIGHT(TEXT(AI62,"0.#"),1)=".",FALSE,TRUE)</formula>
    </cfRule>
    <cfRule type="expression" dxfId="2766" priority="13408">
      <formula>IF(RIGHT(TEXT(AI62,"0.#"),1)=".",TRUE,FALSE)</formula>
    </cfRule>
  </conditionalFormatting>
  <conditionalFormatting sqref="AI61">
    <cfRule type="expression" dxfId="2765" priority="13405">
      <formula>IF(RIGHT(TEXT(AI61,"0.#"),1)=".",FALSE,TRUE)</formula>
    </cfRule>
    <cfRule type="expression" dxfId="2764" priority="13406">
      <formula>IF(RIGHT(TEXT(AI61,"0.#"),1)=".",TRUE,FALSE)</formula>
    </cfRule>
  </conditionalFormatting>
  <conditionalFormatting sqref="AI60">
    <cfRule type="expression" dxfId="2763" priority="13403">
      <formula>IF(RIGHT(TEXT(AI60,"0.#"),1)=".",FALSE,TRUE)</formula>
    </cfRule>
    <cfRule type="expression" dxfId="2762" priority="13404">
      <formula>IF(RIGHT(TEXT(AI60,"0.#"),1)=".",TRUE,FALSE)</formula>
    </cfRule>
  </conditionalFormatting>
  <conditionalFormatting sqref="AM60">
    <cfRule type="expression" dxfId="2761" priority="13401">
      <formula>IF(RIGHT(TEXT(AM60,"0.#"),1)=".",FALSE,TRUE)</formula>
    </cfRule>
    <cfRule type="expression" dxfId="2760" priority="13402">
      <formula>IF(RIGHT(TEXT(AM60,"0.#"),1)=".",TRUE,FALSE)</formula>
    </cfRule>
  </conditionalFormatting>
  <conditionalFormatting sqref="AM61">
    <cfRule type="expression" dxfId="2759" priority="13399">
      <formula>IF(RIGHT(TEXT(AM61,"0.#"),1)=".",FALSE,TRUE)</formula>
    </cfRule>
    <cfRule type="expression" dxfId="2758" priority="13400">
      <formula>IF(RIGHT(TEXT(AM61,"0.#"),1)=".",TRUE,FALSE)</formula>
    </cfRule>
  </conditionalFormatting>
  <conditionalFormatting sqref="AM62">
    <cfRule type="expression" dxfId="2757" priority="13397">
      <formula>IF(RIGHT(TEXT(AM62,"0.#"),1)=".",FALSE,TRUE)</formula>
    </cfRule>
    <cfRule type="expression" dxfId="2756" priority="13398">
      <formula>IF(RIGHT(TEXT(AM62,"0.#"),1)=".",TRUE,FALSE)</formula>
    </cfRule>
  </conditionalFormatting>
  <conditionalFormatting sqref="AE87">
    <cfRule type="expression" dxfId="2755" priority="13383">
      <formula>IF(RIGHT(TEXT(AE87,"0.#"),1)=".",FALSE,TRUE)</formula>
    </cfRule>
    <cfRule type="expression" dxfId="2754" priority="13384">
      <formula>IF(RIGHT(TEXT(AE87,"0.#"),1)=".",TRUE,FALSE)</formula>
    </cfRule>
  </conditionalFormatting>
  <conditionalFormatting sqref="AE88">
    <cfRule type="expression" dxfId="2753" priority="13381">
      <formula>IF(RIGHT(TEXT(AE88,"0.#"),1)=".",FALSE,TRUE)</formula>
    </cfRule>
    <cfRule type="expression" dxfId="2752" priority="13382">
      <formula>IF(RIGHT(TEXT(AE88,"0.#"),1)=".",TRUE,FALSE)</formula>
    </cfRule>
  </conditionalFormatting>
  <conditionalFormatting sqref="AE89">
    <cfRule type="expression" dxfId="2751" priority="13379">
      <formula>IF(RIGHT(TEXT(AE89,"0.#"),1)=".",FALSE,TRUE)</formula>
    </cfRule>
    <cfRule type="expression" dxfId="2750" priority="13380">
      <formula>IF(RIGHT(TEXT(AE89,"0.#"),1)=".",TRUE,FALSE)</formula>
    </cfRule>
  </conditionalFormatting>
  <conditionalFormatting sqref="AI89">
    <cfRule type="expression" dxfId="2749" priority="13377">
      <formula>IF(RIGHT(TEXT(AI89,"0.#"),1)=".",FALSE,TRUE)</formula>
    </cfRule>
    <cfRule type="expression" dxfId="2748" priority="13378">
      <formula>IF(RIGHT(TEXT(AI89,"0.#"),1)=".",TRUE,FALSE)</formula>
    </cfRule>
  </conditionalFormatting>
  <conditionalFormatting sqref="AI88">
    <cfRule type="expression" dxfId="2747" priority="13375">
      <formula>IF(RIGHT(TEXT(AI88,"0.#"),1)=".",FALSE,TRUE)</formula>
    </cfRule>
    <cfRule type="expression" dxfId="2746" priority="13376">
      <formula>IF(RIGHT(TEXT(AI88,"0.#"),1)=".",TRUE,FALSE)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M88">
    <cfRule type="expression" dxfId="2743" priority="13369">
      <formula>IF(RIGHT(TEXT(AM88,"0.#"),1)=".",FALSE,TRUE)</formula>
    </cfRule>
    <cfRule type="expression" dxfId="2742" priority="13370">
      <formula>IF(RIGHT(TEXT(AM88,"0.#"),1)=".",TRUE,FALSE)</formula>
    </cfRule>
  </conditionalFormatting>
  <conditionalFormatting sqref="AM89">
    <cfRule type="expression" dxfId="2741" priority="13367">
      <formula>IF(RIGHT(TEXT(AM89,"0.#"),1)=".",FALSE,TRUE)</formula>
    </cfRule>
    <cfRule type="expression" dxfId="2740" priority="13368">
      <formula>IF(RIGHT(TEXT(AM89,"0.#"),1)=".",TRUE,FALSE)</formula>
    </cfRule>
  </conditionalFormatting>
  <conditionalFormatting sqref="AE92">
    <cfRule type="expression" dxfId="2739" priority="13353">
      <formula>IF(RIGHT(TEXT(AE92,"0.#"),1)=".",FALSE,TRUE)</formula>
    </cfRule>
    <cfRule type="expression" dxfId="2738" priority="13354">
      <formula>IF(RIGHT(TEXT(AE92,"0.#"),1)=".",TRUE,FALSE)</formula>
    </cfRule>
  </conditionalFormatting>
  <conditionalFormatting sqref="AE93">
    <cfRule type="expression" dxfId="2737" priority="13351">
      <formula>IF(RIGHT(TEXT(AE93,"0.#"),1)=".",FALSE,TRUE)</formula>
    </cfRule>
    <cfRule type="expression" dxfId="2736" priority="13352">
      <formula>IF(RIGHT(TEXT(AE93,"0.#"),1)=".",TRUE,FALSE)</formula>
    </cfRule>
  </conditionalFormatting>
  <conditionalFormatting sqref="AE94">
    <cfRule type="expression" dxfId="2735" priority="13349">
      <formula>IF(RIGHT(TEXT(AE94,"0.#"),1)=".",FALSE,TRUE)</formula>
    </cfRule>
    <cfRule type="expression" dxfId="2734" priority="13350">
      <formula>IF(RIGHT(TEXT(AE94,"0.#"),1)=".",TRUE,FALSE)</formula>
    </cfRule>
  </conditionalFormatting>
  <conditionalFormatting sqref="AI94">
    <cfRule type="expression" dxfId="2733" priority="13347">
      <formula>IF(RIGHT(TEXT(AI94,"0.#"),1)=".",FALSE,TRUE)</formula>
    </cfRule>
    <cfRule type="expression" dxfId="2732" priority="13348">
      <formula>IF(RIGHT(TEXT(AI94,"0.#"),1)=".",TRUE,FALSE)</formula>
    </cfRule>
  </conditionalFormatting>
  <conditionalFormatting sqref="AI93">
    <cfRule type="expression" dxfId="2731" priority="13345">
      <formula>IF(RIGHT(TEXT(AI93,"0.#"),1)=".",FALSE,TRUE)</formula>
    </cfRule>
    <cfRule type="expression" dxfId="2730" priority="13346">
      <formula>IF(RIGHT(TEXT(AI93,"0.#"),1)=".",TRUE,FALSE)</formula>
    </cfRule>
  </conditionalFormatting>
  <conditionalFormatting sqref="AI92">
    <cfRule type="expression" dxfId="2729" priority="13343">
      <formula>IF(RIGHT(TEXT(AI92,"0.#"),1)=".",FALSE,TRUE)</formula>
    </cfRule>
    <cfRule type="expression" dxfId="2728" priority="13344">
      <formula>IF(RIGHT(TEXT(AI92,"0.#"),1)=".",TRUE,FALSE)</formula>
    </cfRule>
  </conditionalFormatting>
  <conditionalFormatting sqref="AM92">
    <cfRule type="expression" dxfId="2727" priority="13341">
      <formula>IF(RIGHT(TEXT(AM92,"0.#"),1)=".",FALSE,TRUE)</formula>
    </cfRule>
    <cfRule type="expression" dxfId="2726" priority="13342">
      <formula>IF(RIGHT(TEXT(AM92,"0.#"),1)=".",TRUE,FALSE)</formula>
    </cfRule>
  </conditionalFormatting>
  <conditionalFormatting sqref="AM93">
    <cfRule type="expression" dxfId="2725" priority="13339">
      <formula>IF(RIGHT(TEXT(AM93,"0.#"),1)=".",FALSE,TRUE)</formula>
    </cfRule>
    <cfRule type="expression" dxfId="2724" priority="13340">
      <formula>IF(RIGHT(TEXT(AM93,"0.#"),1)=".",TRUE,FALSE)</formula>
    </cfRule>
  </conditionalFormatting>
  <conditionalFormatting sqref="AM94">
    <cfRule type="expression" dxfId="2723" priority="13337">
      <formula>IF(RIGHT(TEXT(AM94,"0.#"),1)=".",FALSE,TRUE)</formula>
    </cfRule>
    <cfRule type="expression" dxfId="2722" priority="13338">
      <formula>IF(RIGHT(TEXT(AM94,"0.#"),1)=".",TRUE,FALSE)</formula>
    </cfRule>
  </conditionalFormatting>
  <conditionalFormatting sqref="AE97">
    <cfRule type="expression" dxfId="2721" priority="13323">
      <formula>IF(RIGHT(TEXT(AE97,"0.#"),1)=".",FALSE,TRUE)</formula>
    </cfRule>
    <cfRule type="expression" dxfId="2720" priority="13324">
      <formula>IF(RIGHT(TEXT(AE97,"0.#"),1)=".",TRUE,FALSE)</formula>
    </cfRule>
  </conditionalFormatting>
  <conditionalFormatting sqref="AE98">
    <cfRule type="expression" dxfId="2719" priority="13321">
      <formula>IF(RIGHT(TEXT(AE98,"0.#"),1)=".",FALSE,TRUE)</formula>
    </cfRule>
    <cfRule type="expression" dxfId="2718" priority="13322">
      <formula>IF(RIGHT(TEXT(AE98,"0.#"),1)=".",TRUE,FALSE)</formula>
    </cfRule>
  </conditionalFormatting>
  <conditionalFormatting sqref="AE99">
    <cfRule type="expression" dxfId="2717" priority="13319">
      <formula>IF(RIGHT(TEXT(AE99,"0.#"),1)=".",FALSE,TRUE)</formula>
    </cfRule>
    <cfRule type="expression" dxfId="2716" priority="13320">
      <formula>IF(RIGHT(TEXT(AE99,"0.#"),1)=".",TRUE,FALSE)</formula>
    </cfRule>
  </conditionalFormatting>
  <conditionalFormatting sqref="AI99">
    <cfRule type="expression" dxfId="2715" priority="13317">
      <formula>IF(RIGHT(TEXT(AI99,"0.#"),1)=".",FALSE,TRUE)</formula>
    </cfRule>
    <cfRule type="expression" dxfId="2714" priority="13318">
      <formula>IF(RIGHT(TEXT(AI99,"0.#"),1)=".",TRUE,FALSE)</formula>
    </cfRule>
  </conditionalFormatting>
  <conditionalFormatting sqref="AI98">
    <cfRule type="expression" dxfId="2713" priority="13315">
      <formula>IF(RIGHT(TEXT(AI98,"0.#"),1)=".",FALSE,TRUE)</formula>
    </cfRule>
    <cfRule type="expression" dxfId="2712" priority="13316">
      <formula>IF(RIGHT(TEXT(AI98,"0.#"),1)=".",TRUE,FALSE)</formula>
    </cfRule>
  </conditionalFormatting>
  <conditionalFormatting sqref="AI97">
    <cfRule type="expression" dxfId="2711" priority="13313">
      <formula>IF(RIGHT(TEXT(AI97,"0.#"),1)=".",FALSE,TRUE)</formula>
    </cfRule>
    <cfRule type="expression" dxfId="2710" priority="13314">
      <formula>IF(RIGHT(TEXT(AI97,"0.#"),1)=".",TRUE,FALSE)</formula>
    </cfRule>
  </conditionalFormatting>
  <conditionalFormatting sqref="AM97">
    <cfRule type="expression" dxfId="2709" priority="13311">
      <formula>IF(RIGHT(TEXT(AM97,"0.#"),1)=".",FALSE,TRUE)</formula>
    </cfRule>
    <cfRule type="expression" dxfId="2708" priority="13312">
      <formula>IF(RIGHT(TEXT(AM97,"0.#"),1)=".",TRUE,FALSE)</formula>
    </cfRule>
  </conditionalFormatting>
  <conditionalFormatting sqref="AM98">
    <cfRule type="expression" dxfId="2707" priority="13309">
      <formula>IF(RIGHT(TEXT(AM98,"0.#"),1)=".",FALSE,TRUE)</formula>
    </cfRule>
    <cfRule type="expression" dxfId="2706" priority="13310">
      <formula>IF(RIGHT(TEXT(AM98,"0.#"),1)=".",TRUE,FALSE)</formula>
    </cfRule>
  </conditionalFormatting>
  <conditionalFormatting sqref="AM99">
    <cfRule type="expression" dxfId="2705" priority="13307">
      <formula>IF(RIGHT(TEXT(AM99,"0.#"),1)=".",FALSE,TRUE)</formula>
    </cfRule>
    <cfRule type="expression" dxfId="2704" priority="13308">
      <formula>IF(RIGHT(TEXT(AM99,"0.#"),1)=".",TRUE,FALSE)</formula>
    </cfRule>
  </conditionalFormatting>
  <conditionalFormatting sqref="AI101">
    <cfRule type="expression" dxfId="2703" priority="13293">
      <formula>IF(RIGHT(TEXT(AI101,"0.#"),1)=".",FALSE,TRUE)</formula>
    </cfRule>
    <cfRule type="expression" dxfId="2702" priority="13294">
      <formula>IF(RIGHT(TEXT(AI101,"0.#"),1)=".",TRUE,FALSE)</formula>
    </cfRule>
  </conditionalFormatting>
  <conditionalFormatting sqref="AM101">
    <cfRule type="expression" dxfId="2701" priority="13291">
      <formula>IF(RIGHT(TEXT(AM101,"0.#"),1)=".",FALSE,TRUE)</formula>
    </cfRule>
    <cfRule type="expression" dxfId="2700" priority="13292">
      <formula>IF(RIGHT(TEXT(AM101,"0.#"),1)=".",TRUE,FALSE)</formula>
    </cfRule>
  </conditionalFormatting>
  <conditionalFormatting sqref="AE102">
    <cfRule type="expression" dxfId="2699" priority="13289">
      <formula>IF(RIGHT(TEXT(AE102,"0.#"),1)=".",FALSE,TRUE)</formula>
    </cfRule>
    <cfRule type="expression" dxfId="2698" priority="13290">
      <formula>IF(RIGHT(TEXT(AE102,"0.#"),1)=".",TRUE,FALSE)</formula>
    </cfRule>
  </conditionalFormatting>
  <conditionalFormatting sqref="AI102">
    <cfRule type="expression" dxfId="2697" priority="13287">
      <formula>IF(RIGHT(TEXT(AI102,"0.#"),1)=".",FALSE,TRUE)</formula>
    </cfRule>
    <cfRule type="expression" dxfId="2696" priority="13288">
      <formula>IF(RIGHT(TEXT(AI102,"0.#"),1)=".",TRUE,FALSE)</formula>
    </cfRule>
  </conditionalFormatting>
  <conditionalFormatting sqref="AM102">
    <cfRule type="expression" dxfId="2695" priority="13285">
      <formula>IF(RIGHT(TEXT(AM102,"0.#"),1)=".",FALSE,TRUE)</formula>
    </cfRule>
    <cfRule type="expression" dxfId="2694" priority="13286">
      <formula>IF(RIGHT(TEXT(AM102,"0.#"),1)=".",TRUE,FALSE)</formula>
    </cfRule>
  </conditionalFormatting>
  <conditionalFormatting sqref="AQ102">
    <cfRule type="expression" dxfId="2693" priority="13283">
      <formula>IF(RIGHT(TEXT(AQ102,"0.#"),1)=".",FALSE,TRUE)</formula>
    </cfRule>
    <cfRule type="expression" dxfId="2692" priority="13284">
      <formula>IF(RIGHT(TEXT(AQ102,"0.#"),1)=".",TRUE,FALSE)</formula>
    </cfRule>
  </conditionalFormatting>
  <conditionalFormatting sqref="AE104">
    <cfRule type="expression" dxfId="2691" priority="13281">
      <formula>IF(RIGHT(TEXT(AE104,"0.#"),1)=".",FALSE,TRUE)</formula>
    </cfRule>
    <cfRule type="expression" dxfId="2690" priority="13282">
      <formula>IF(RIGHT(TEXT(AE104,"0.#"),1)=".",TRUE,FALSE)</formula>
    </cfRule>
  </conditionalFormatting>
  <conditionalFormatting sqref="AI104">
    <cfRule type="expression" dxfId="2689" priority="13279">
      <formula>IF(RIGHT(TEXT(AI104,"0.#"),1)=".",FALSE,TRUE)</formula>
    </cfRule>
    <cfRule type="expression" dxfId="2688" priority="13280">
      <formula>IF(RIGHT(TEXT(AI104,"0.#"),1)=".",TRUE,FALSE)</formula>
    </cfRule>
  </conditionalFormatting>
  <conditionalFormatting sqref="AM104">
    <cfRule type="expression" dxfId="2687" priority="13277">
      <formula>IF(RIGHT(TEXT(AM104,"0.#"),1)=".",FALSE,TRUE)</formula>
    </cfRule>
    <cfRule type="expression" dxfId="2686" priority="13278">
      <formula>IF(RIGHT(TEXT(AM104,"0.#"),1)=".",TRUE,FALSE)</formula>
    </cfRule>
  </conditionalFormatting>
  <conditionalFormatting sqref="AE105">
    <cfRule type="expression" dxfId="2685" priority="13275">
      <formula>IF(RIGHT(TEXT(AE105,"0.#"),1)=".",FALSE,TRUE)</formula>
    </cfRule>
    <cfRule type="expression" dxfId="2684" priority="13276">
      <formula>IF(RIGHT(TEXT(AE105,"0.#"),1)=".",TRUE,FALSE)</formula>
    </cfRule>
  </conditionalFormatting>
  <conditionalFormatting sqref="AI105">
    <cfRule type="expression" dxfId="2683" priority="13273">
      <formula>IF(RIGHT(TEXT(AI105,"0.#"),1)=".",FALSE,TRUE)</formula>
    </cfRule>
    <cfRule type="expression" dxfId="2682" priority="13274">
      <formula>IF(RIGHT(TEXT(AI105,"0.#"),1)=".",TRUE,FALSE)</formula>
    </cfRule>
  </conditionalFormatting>
  <conditionalFormatting sqref="AM105">
    <cfRule type="expression" dxfId="2681" priority="13271">
      <formula>IF(RIGHT(TEXT(AM105,"0.#"),1)=".",FALSE,TRUE)</formula>
    </cfRule>
    <cfRule type="expression" dxfId="2680" priority="13272">
      <formula>IF(RIGHT(TEXT(AM105,"0.#"),1)=".",TRUE,FALSE)</formula>
    </cfRule>
  </conditionalFormatting>
  <conditionalFormatting sqref="AE107">
    <cfRule type="expression" dxfId="2679" priority="13267">
      <formula>IF(RIGHT(TEXT(AE107,"0.#"),1)=".",FALSE,TRUE)</formula>
    </cfRule>
    <cfRule type="expression" dxfId="2678" priority="13268">
      <formula>IF(RIGHT(TEXT(AE107,"0.#"),1)=".",TRUE,FALSE)</formula>
    </cfRule>
  </conditionalFormatting>
  <conditionalFormatting sqref="AI107">
    <cfRule type="expression" dxfId="2677" priority="13265">
      <formula>IF(RIGHT(TEXT(AI107,"0.#"),1)=".",FALSE,TRUE)</formula>
    </cfRule>
    <cfRule type="expression" dxfId="2676" priority="13266">
      <formula>IF(RIGHT(TEXT(AI107,"0.#"),1)=".",TRUE,FALSE)</formula>
    </cfRule>
  </conditionalFormatting>
  <conditionalFormatting sqref="AM107">
    <cfRule type="expression" dxfId="2675" priority="13263">
      <formula>IF(RIGHT(TEXT(AM107,"0.#"),1)=".",FALSE,TRUE)</formula>
    </cfRule>
    <cfRule type="expression" dxfId="2674" priority="13264">
      <formula>IF(RIGHT(TEXT(AM107,"0.#"),1)=".",TRUE,FALSE)</formula>
    </cfRule>
  </conditionalFormatting>
  <conditionalFormatting sqref="AE108">
    <cfRule type="expression" dxfId="2673" priority="13261">
      <formula>IF(RIGHT(TEXT(AE108,"0.#"),1)=".",FALSE,TRUE)</formula>
    </cfRule>
    <cfRule type="expression" dxfId="2672" priority="13262">
      <formula>IF(RIGHT(TEXT(AE108,"0.#"),1)=".",TRUE,FALSE)</formula>
    </cfRule>
  </conditionalFormatting>
  <conditionalFormatting sqref="AI108">
    <cfRule type="expression" dxfId="2671" priority="13259">
      <formula>IF(RIGHT(TEXT(AI108,"0.#"),1)=".",FALSE,TRUE)</formula>
    </cfRule>
    <cfRule type="expression" dxfId="2670" priority="13260">
      <formula>IF(RIGHT(TEXT(AI108,"0.#"),1)=".",TRUE,FALSE)</formula>
    </cfRule>
  </conditionalFormatting>
  <conditionalFormatting sqref="AM108">
    <cfRule type="expression" dxfId="2669" priority="13257">
      <formula>IF(RIGHT(TEXT(AM108,"0.#"),1)=".",FALSE,TRUE)</formula>
    </cfRule>
    <cfRule type="expression" dxfId="2668" priority="13258">
      <formula>IF(RIGHT(TEXT(AM108,"0.#"),1)=".",TRUE,FALSE)</formula>
    </cfRule>
  </conditionalFormatting>
  <conditionalFormatting sqref="AE110">
    <cfRule type="expression" dxfId="2667" priority="13253">
      <formula>IF(RIGHT(TEXT(AE110,"0.#"),1)=".",FALSE,TRUE)</formula>
    </cfRule>
    <cfRule type="expression" dxfId="2666" priority="13254">
      <formula>IF(RIGHT(TEXT(AE110,"0.#"),1)=".",TRUE,FALSE)</formula>
    </cfRule>
  </conditionalFormatting>
  <conditionalFormatting sqref="AI110">
    <cfRule type="expression" dxfId="2665" priority="13251">
      <formula>IF(RIGHT(TEXT(AI110,"0.#"),1)=".",FALSE,TRUE)</formula>
    </cfRule>
    <cfRule type="expression" dxfId="2664" priority="13252">
      <formula>IF(RIGHT(TEXT(AI110,"0.#"),1)=".",TRUE,FALSE)</formula>
    </cfRule>
  </conditionalFormatting>
  <conditionalFormatting sqref="AM110">
    <cfRule type="expression" dxfId="2663" priority="13249">
      <formula>IF(RIGHT(TEXT(AM110,"0.#"),1)=".",FALSE,TRUE)</formula>
    </cfRule>
    <cfRule type="expression" dxfId="2662" priority="13250">
      <formula>IF(RIGHT(TEXT(AM110,"0.#"),1)=".",TRUE,FALSE)</formula>
    </cfRule>
  </conditionalFormatting>
  <conditionalFormatting sqref="AE111">
    <cfRule type="expression" dxfId="2661" priority="13247">
      <formula>IF(RIGHT(TEXT(AE111,"0.#"),1)=".",FALSE,TRUE)</formula>
    </cfRule>
    <cfRule type="expression" dxfId="2660" priority="13248">
      <formula>IF(RIGHT(TEXT(AE111,"0.#"),1)=".",TRUE,FALSE)</formula>
    </cfRule>
  </conditionalFormatting>
  <conditionalFormatting sqref="AI111">
    <cfRule type="expression" dxfId="2659" priority="13245">
      <formula>IF(RIGHT(TEXT(AI111,"0.#"),1)=".",FALSE,TRUE)</formula>
    </cfRule>
    <cfRule type="expression" dxfId="2658" priority="13246">
      <formula>IF(RIGHT(TEXT(AI111,"0.#"),1)=".",TRUE,FALSE)</formula>
    </cfRule>
  </conditionalFormatting>
  <conditionalFormatting sqref="AM111">
    <cfRule type="expression" dxfId="2657" priority="13243">
      <formula>IF(RIGHT(TEXT(AM111,"0.#"),1)=".",FALSE,TRUE)</formula>
    </cfRule>
    <cfRule type="expression" dxfId="2656" priority="13244">
      <formula>IF(RIGHT(TEXT(AM111,"0.#"),1)=".",TRUE,FALSE)</formula>
    </cfRule>
  </conditionalFormatting>
  <conditionalFormatting sqref="AE113">
    <cfRule type="expression" dxfId="2655" priority="13239">
      <formula>IF(RIGHT(TEXT(AE113,"0.#"),1)=".",FALSE,TRUE)</formula>
    </cfRule>
    <cfRule type="expression" dxfId="2654" priority="13240">
      <formula>IF(RIGHT(TEXT(AE113,"0.#"),1)=".",TRUE,FALSE)</formula>
    </cfRule>
  </conditionalFormatting>
  <conditionalFormatting sqref="AI113">
    <cfRule type="expression" dxfId="2653" priority="13237">
      <formula>IF(RIGHT(TEXT(AI113,"0.#"),1)=".",FALSE,TRUE)</formula>
    </cfRule>
    <cfRule type="expression" dxfId="2652" priority="13238">
      <formula>IF(RIGHT(TEXT(AI113,"0.#"),1)=".",TRUE,FALSE)</formula>
    </cfRule>
  </conditionalFormatting>
  <conditionalFormatting sqref="AM113">
    <cfRule type="expression" dxfId="2651" priority="13235">
      <formula>IF(RIGHT(TEXT(AM113,"0.#"),1)=".",FALSE,TRUE)</formula>
    </cfRule>
    <cfRule type="expression" dxfId="2650" priority="13236">
      <formula>IF(RIGHT(TEXT(AM113,"0.#"),1)=".",TRUE,FALSE)</formula>
    </cfRule>
  </conditionalFormatting>
  <conditionalFormatting sqref="AE114">
    <cfRule type="expression" dxfId="2649" priority="13233">
      <formula>IF(RIGHT(TEXT(AE114,"0.#"),1)=".",FALSE,TRUE)</formula>
    </cfRule>
    <cfRule type="expression" dxfId="2648" priority="13234">
      <formula>IF(RIGHT(TEXT(AE114,"0.#"),1)=".",TRUE,FALSE)</formula>
    </cfRule>
  </conditionalFormatting>
  <conditionalFormatting sqref="AI114">
    <cfRule type="expression" dxfId="2647" priority="13231">
      <formula>IF(RIGHT(TEXT(AI114,"0.#"),1)=".",FALSE,TRUE)</formula>
    </cfRule>
    <cfRule type="expression" dxfId="2646" priority="13232">
      <formula>IF(RIGHT(TEXT(AI114,"0.#"),1)=".",TRUE,FALSE)</formula>
    </cfRule>
  </conditionalFormatting>
  <conditionalFormatting sqref="AM114">
    <cfRule type="expression" dxfId="2645" priority="13229">
      <formula>IF(RIGHT(TEXT(AM114,"0.#"),1)=".",FALSE,TRUE)</formula>
    </cfRule>
    <cfRule type="expression" dxfId="2644" priority="13230">
      <formula>IF(RIGHT(TEXT(AM114,"0.#"),1)=".",TRUE,FALSE)</formula>
    </cfRule>
  </conditionalFormatting>
  <conditionalFormatting sqref="AE116 AQ116">
    <cfRule type="expression" dxfId="2643" priority="13225">
      <formula>IF(RIGHT(TEXT(AE116,"0.#"),1)=".",FALSE,TRUE)</formula>
    </cfRule>
    <cfRule type="expression" dxfId="2642" priority="13226">
      <formula>IF(RIGHT(TEXT(AE116,"0.#"),1)=".",TRUE,FALSE)</formula>
    </cfRule>
  </conditionalFormatting>
  <conditionalFormatting sqref="AI116">
    <cfRule type="expression" dxfId="2641" priority="13223">
      <formula>IF(RIGHT(TEXT(AI116,"0.#"),1)=".",FALSE,TRUE)</formula>
    </cfRule>
    <cfRule type="expression" dxfId="2640" priority="13224">
      <formula>IF(RIGHT(TEXT(AI116,"0.#"),1)=".",TRUE,FALSE)</formula>
    </cfRule>
  </conditionalFormatting>
  <conditionalFormatting sqref="AM116">
    <cfRule type="expression" dxfId="2639" priority="13221">
      <formula>IF(RIGHT(TEXT(AM116,"0.#"),1)=".",FALSE,TRUE)</formula>
    </cfRule>
    <cfRule type="expression" dxfId="2638" priority="13222">
      <formula>IF(RIGHT(TEXT(AM116,"0.#"),1)=".",TRUE,FALSE)</formula>
    </cfRule>
  </conditionalFormatting>
  <conditionalFormatting sqref="AE117 AM117">
    <cfRule type="expression" dxfId="2637" priority="13219">
      <formula>IF(RIGHT(TEXT(AE117,"0.#"),1)=".",FALSE,TRUE)</formula>
    </cfRule>
    <cfRule type="expression" dxfId="2636" priority="13220">
      <formula>IF(RIGHT(TEXT(AE117,"0.#"),1)=".",TRUE,FALSE)</formula>
    </cfRule>
  </conditionalFormatting>
  <conditionalFormatting sqref="AI117">
    <cfRule type="expression" dxfId="2635" priority="13217">
      <formula>IF(RIGHT(TEXT(AI117,"0.#"),1)=".",FALSE,TRUE)</formula>
    </cfRule>
    <cfRule type="expression" dxfId="2634" priority="13218">
      <formula>IF(RIGHT(TEXT(AI117,"0.#"),1)=".",TRUE,FALSE)</formula>
    </cfRule>
  </conditionalFormatting>
  <conditionalFormatting sqref="AQ117">
    <cfRule type="expression" dxfId="2633" priority="13213">
      <formula>IF(RIGHT(TEXT(AQ117,"0.#"),1)=".",FALSE,TRUE)</formula>
    </cfRule>
    <cfRule type="expression" dxfId="2632" priority="13214">
      <formula>IF(RIGHT(TEXT(AQ117,"0.#"),1)=".",TRUE,FALSE)</formula>
    </cfRule>
  </conditionalFormatting>
  <conditionalFormatting sqref="AE119 AQ119">
    <cfRule type="expression" dxfId="2631" priority="13211">
      <formula>IF(RIGHT(TEXT(AE119,"0.#"),1)=".",FALSE,TRUE)</formula>
    </cfRule>
    <cfRule type="expression" dxfId="2630" priority="13212">
      <formula>IF(RIGHT(TEXT(AE119,"0.#"),1)=".",TRUE,FALSE)</formula>
    </cfRule>
  </conditionalFormatting>
  <conditionalFormatting sqref="AI119">
    <cfRule type="expression" dxfId="2629" priority="13209">
      <formula>IF(RIGHT(TEXT(AI119,"0.#"),1)=".",FALSE,TRUE)</formula>
    </cfRule>
    <cfRule type="expression" dxfId="2628" priority="13210">
      <formula>IF(RIGHT(TEXT(AI119,"0.#"),1)=".",TRUE,FALSE)</formula>
    </cfRule>
  </conditionalFormatting>
  <conditionalFormatting sqref="AM119">
    <cfRule type="expression" dxfId="2627" priority="13207">
      <formula>IF(RIGHT(TEXT(AM119,"0.#"),1)=".",FALSE,TRUE)</formula>
    </cfRule>
    <cfRule type="expression" dxfId="2626" priority="13208">
      <formula>IF(RIGHT(TEXT(AM119,"0.#"),1)=".",TRUE,FALSE)</formula>
    </cfRule>
  </conditionalFormatting>
  <conditionalFormatting sqref="AQ120">
    <cfRule type="expression" dxfId="2625" priority="13199">
      <formula>IF(RIGHT(TEXT(AQ120,"0.#"),1)=".",FALSE,TRUE)</formula>
    </cfRule>
    <cfRule type="expression" dxfId="2624" priority="13200">
      <formula>IF(RIGHT(TEXT(AQ120,"0.#"),1)=".",TRUE,FALSE)</formula>
    </cfRule>
  </conditionalFormatting>
  <conditionalFormatting sqref="AE122 AQ122">
    <cfRule type="expression" dxfId="2623" priority="13197">
      <formula>IF(RIGHT(TEXT(AE122,"0.#"),1)=".",FALSE,TRUE)</formula>
    </cfRule>
    <cfRule type="expression" dxfId="2622" priority="13198">
      <formula>IF(RIGHT(TEXT(AE122,"0.#"),1)=".",TRUE,FALSE)</formula>
    </cfRule>
  </conditionalFormatting>
  <conditionalFormatting sqref="AI122">
    <cfRule type="expression" dxfId="2621" priority="13195">
      <formula>IF(RIGHT(TEXT(AI122,"0.#"),1)=".",FALSE,TRUE)</formula>
    </cfRule>
    <cfRule type="expression" dxfId="2620" priority="13196">
      <formula>IF(RIGHT(TEXT(AI122,"0.#"),1)=".",TRUE,FALSE)</formula>
    </cfRule>
  </conditionalFormatting>
  <conditionalFormatting sqref="AM122">
    <cfRule type="expression" dxfId="2619" priority="13193">
      <formula>IF(RIGHT(TEXT(AM122,"0.#"),1)=".",FALSE,TRUE)</formula>
    </cfRule>
    <cfRule type="expression" dxfId="2618" priority="13194">
      <formula>IF(RIGHT(TEXT(AM122,"0.#"),1)=".",TRUE,FALSE)</formula>
    </cfRule>
  </conditionalFormatting>
  <conditionalFormatting sqref="AQ123">
    <cfRule type="expression" dxfId="2617" priority="13185">
      <formula>IF(RIGHT(TEXT(AQ123,"0.#"),1)=".",FALSE,TRUE)</formula>
    </cfRule>
    <cfRule type="expression" dxfId="2616" priority="13186">
      <formula>IF(RIGHT(TEXT(AQ123,"0.#"),1)=".",TRUE,FALSE)</formula>
    </cfRule>
  </conditionalFormatting>
  <conditionalFormatting sqref="AE125 AQ125">
    <cfRule type="expression" dxfId="2615" priority="13183">
      <formula>IF(RIGHT(TEXT(AE125,"0.#"),1)=".",FALSE,TRUE)</formula>
    </cfRule>
    <cfRule type="expression" dxfId="2614" priority="13184">
      <formula>IF(RIGHT(TEXT(AE125,"0.#"),1)=".",TRUE,FALSE)</formula>
    </cfRule>
  </conditionalFormatting>
  <conditionalFormatting sqref="AI125">
    <cfRule type="expression" dxfId="2613" priority="13181">
      <formula>IF(RIGHT(TEXT(AI125,"0.#"),1)=".",FALSE,TRUE)</formula>
    </cfRule>
    <cfRule type="expression" dxfId="2612" priority="13182">
      <formula>IF(RIGHT(TEXT(AI125,"0.#"),1)=".",TRUE,FALSE)</formula>
    </cfRule>
  </conditionalFormatting>
  <conditionalFormatting sqref="AM125">
    <cfRule type="expression" dxfId="2611" priority="13179">
      <formula>IF(RIGHT(TEXT(AM125,"0.#"),1)=".",FALSE,TRUE)</formula>
    </cfRule>
    <cfRule type="expression" dxfId="2610" priority="13180">
      <formula>IF(RIGHT(TEXT(AM125,"0.#"),1)=".",TRUE,FALSE)</formula>
    </cfRule>
  </conditionalFormatting>
  <conditionalFormatting sqref="AQ126">
    <cfRule type="expression" dxfId="2609" priority="13171">
      <formula>IF(RIGHT(TEXT(AQ126,"0.#"),1)=".",FALSE,TRUE)</formula>
    </cfRule>
    <cfRule type="expression" dxfId="2608" priority="13172">
      <formula>IF(RIGHT(TEXT(AQ126,"0.#"),1)=".",TRUE,FALSE)</formula>
    </cfRule>
  </conditionalFormatting>
  <conditionalFormatting sqref="AE128 AQ128">
    <cfRule type="expression" dxfId="2607" priority="13169">
      <formula>IF(RIGHT(TEXT(AE128,"0.#"),1)=".",FALSE,TRUE)</formula>
    </cfRule>
    <cfRule type="expression" dxfId="2606" priority="13170">
      <formula>IF(RIGHT(TEXT(AE128,"0.#"),1)=".",TRUE,FALSE)</formula>
    </cfRule>
  </conditionalFormatting>
  <conditionalFormatting sqref="AI128">
    <cfRule type="expression" dxfId="2605" priority="13167">
      <formula>IF(RIGHT(TEXT(AI128,"0.#"),1)=".",FALSE,TRUE)</formula>
    </cfRule>
    <cfRule type="expression" dxfId="2604" priority="13168">
      <formula>IF(RIGHT(TEXT(AI128,"0.#"),1)=".",TRUE,FALSE)</formula>
    </cfRule>
  </conditionalFormatting>
  <conditionalFormatting sqref="AM128">
    <cfRule type="expression" dxfId="2603" priority="13165">
      <formula>IF(RIGHT(TEXT(AM128,"0.#"),1)=".",FALSE,TRUE)</formula>
    </cfRule>
    <cfRule type="expression" dxfId="2602" priority="13166">
      <formula>IF(RIGHT(TEXT(AM128,"0.#"),1)=".",TRUE,FALSE)</formula>
    </cfRule>
  </conditionalFormatting>
  <conditionalFormatting sqref="AQ129">
    <cfRule type="expression" dxfId="2601" priority="13157">
      <formula>IF(RIGHT(TEXT(AQ129,"0.#"),1)=".",FALSE,TRUE)</formula>
    </cfRule>
    <cfRule type="expression" dxfId="2600" priority="13158">
      <formula>IF(RIGHT(TEXT(AQ129,"0.#"),1)=".",TRUE,FALSE)</formula>
    </cfRule>
  </conditionalFormatting>
  <conditionalFormatting sqref="AE75">
    <cfRule type="expression" dxfId="2599" priority="13155">
      <formula>IF(RIGHT(TEXT(AE75,"0.#"),1)=".",FALSE,TRUE)</formula>
    </cfRule>
    <cfRule type="expression" dxfId="2598" priority="13156">
      <formula>IF(RIGHT(TEXT(AE75,"0.#"),1)=".",TRUE,FALSE)</formula>
    </cfRule>
  </conditionalFormatting>
  <conditionalFormatting sqref="AE76">
    <cfRule type="expression" dxfId="2597" priority="13153">
      <formula>IF(RIGHT(TEXT(AE76,"0.#"),1)=".",FALSE,TRUE)</formula>
    </cfRule>
    <cfRule type="expression" dxfId="2596" priority="13154">
      <formula>IF(RIGHT(TEXT(AE76,"0.#"),1)=".",TRUE,FALSE)</formula>
    </cfRule>
  </conditionalFormatting>
  <conditionalFormatting sqref="AE77">
    <cfRule type="expression" dxfId="2595" priority="13151">
      <formula>IF(RIGHT(TEXT(AE77,"0.#"),1)=".",FALSE,TRUE)</formula>
    </cfRule>
    <cfRule type="expression" dxfId="2594" priority="13152">
      <formula>IF(RIGHT(TEXT(AE77,"0.#"),1)=".",TRUE,FALSE)</formula>
    </cfRule>
  </conditionalFormatting>
  <conditionalFormatting sqref="AI77">
    <cfRule type="expression" dxfId="2593" priority="13149">
      <formula>IF(RIGHT(TEXT(AI77,"0.#"),1)=".",FALSE,TRUE)</formula>
    </cfRule>
    <cfRule type="expression" dxfId="2592" priority="13150">
      <formula>IF(RIGHT(TEXT(AI77,"0.#"),1)=".",TRUE,FALSE)</formula>
    </cfRule>
  </conditionalFormatting>
  <conditionalFormatting sqref="AI76">
    <cfRule type="expression" dxfId="2591" priority="13147">
      <formula>IF(RIGHT(TEXT(AI76,"0.#"),1)=".",FALSE,TRUE)</formula>
    </cfRule>
    <cfRule type="expression" dxfId="2590" priority="13148">
      <formula>IF(RIGHT(TEXT(AI76,"0.#"),1)=".",TRUE,FALSE)</formula>
    </cfRule>
  </conditionalFormatting>
  <conditionalFormatting sqref="AI75">
    <cfRule type="expression" dxfId="2589" priority="13145">
      <formula>IF(RIGHT(TEXT(AI75,"0.#"),1)=".",FALSE,TRUE)</formula>
    </cfRule>
    <cfRule type="expression" dxfId="2588" priority="13146">
      <formula>IF(RIGHT(TEXT(AI75,"0.#"),1)=".",TRUE,FALSE)</formula>
    </cfRule>
  </conditionalFormatting>
  <conditionalFormatting sqref="AM75">
    <cfRule type="expression" dxfId="2587" priority="13143">
      <formula>IF(RIGHT(TEXT(AM75,"0.#"),1)=".",FALSE,TRUE)</formula>
    </cfRule>
    <cfRule type="expression" dxfId="2586" priority="13144">
      <formula>IF(RIGHT(TEXT(AM75,"0.#"),1)=".",TRUE,FALSE)</formula>
    </cfRule>
  </conditionalFormatting>
  <conditionalFormatting sqref="AM76">
    <cfRule type="expression" dxfId="2585" priority="13141">
      <formula>IF(RIGHT(TEXT(AM76,"0.#"),1)=".",FALSE,TRUE)</formula>
    </cfRule>
    <cfRule type="expression" dxfId="2584" priority="13142">
      <formula>IF(RIGHT(TEXT(AM76,"0.#"),1)=".",TRUE,FALSE)</formula>
    </cfRule>
  </conditionalFormatting>
  <conditionalFormatting sqref="AM77">
    <cfRule type="expression" dxfId="2583" priority="13139">
      <formula>IF(RIGHT(TEXT(AM77,"0.#"),1)=".",FALSE,TRUE)</formula>
    </cfRule>
    <cfRule type="expression" dxfId="2582" priority="13140">
      <formula>IF(RIGHT(TEXT(AM77,"0.#"),1)=".",TRUE,FALSE)</formula>
    </cfRule>
  </conditionalFormatting>
  <conditionalFormatting sqref="AE134:AE135 AI134:AI135 AM134:AM135 AQ134:AQ135 AU134:AU135">
    <cfRule type="expression" dxfId="2581" priority="13125">
      <formula>IF(RIGHT(TEXT(AE134,"0.#"),1)=".",FALSE,TRUE)</formula>
    </cfRule>
    <cfRule type="expression" dxfId="2580" priority="13126">
      <formula>IF(RIGHT(TEXT(AE134,"0.#"),1)=".",TRUE,FALSE)</formula>
    </cfRule>
  </conditionalFormatting>
  <conditionalFormatting sqref="AE433">
    <cfRule type="expression" dxfId="2579" priority="13095">
      <formula>IF(RIGHT(TEXT(AE433,"0.#"),1)=".",FALSE,TRUE)</formula>
    </cfRule>
    <cfRule type="expression" dxfId="2578" priority="13096">
      <formula>IF(RIGHT(TEXT(AE433,"0.#"),1)=".",TRUE,FALSE)</formula>
    </cfRule>
  </conditionalFormatting>
  <conditionalFormatting sqref="AM435">
    <cfRule type="expression" dxfId="2577" priority="13079">
      <formula>IF(RIGHT(TEXT(AM435,"0.#"),1)=".",FALSE,TRUE)</formula>
    </cfRule>
    <cfRule type="expression" dxfId="2576" priority="13080">
      <formula>IF(RIGHT(TEXT(AM435,"0.#"),1)=".",TRUE,FALSE)</formula>
    </cfRule>
  </conditionalFormatting>
  <conditionalFormatting sqref="AE434">
    <cfRule type="expression" dxfId="2575" priority="13093">
      <formula>IF(RIGHT(TEXT(AE434,"0.#"),1)=".",FALSE,TRUE)</formula>
    </cfRule>
    <cfRule type="expression" dxfId="2574" priority="13094">
      <formula>IF(RIGHT(TEXT(AE434,"0.#"),1)=".",TRUE,FALSE)</formula>
    </cfRule>
  </conditionalFormatting>
  <conditionalFormatting sqref="AE435">
    <cfRule type="expression" dxfId="2573" priority="13091">
      <formula>IF(RIGHT(TEXT(AE435,"0.#"),1)=".",FALSE,TRUE)</formula>
    </cfRule>
    <cfRule type="expression" dxfId="2572" priority="13092">
      <formula>IF(RIGHT(TEXT(AE435,"0.#"),1)=".",TRUE,FALSE)</formula>
    </cfRule>
  </conditionalFormatting>
  <conditionalFormatting sqref="AM433">
    <cfRule type="expression" dxfId="2571" priority="13083">
      <formula>IF(RIGHT(TEXT(AM433,"0.#"),1)=".",FALSE,TRUE)</formula>
    </cfRule>
    <cfRule type="expression" dxfId="2570" priority="13084">
      <formula>IF(RIGHT(TEXT(AM433,"0.#"),1)=".",TRUE,FALSE)</formula>
    </cfRule>
  </conditionalFormatting>
  <conditionalFormatting sqref="AM434">
    <cfRule type="expression" dxfId="2569" priority="13081">
      <formula>IF(RIGHT(TEXT(AM434,"0.#"),1)=".",FALSE,TRUE)</formula>
    </cfRule>
    <cfRule type="expression" dxfId="2568" priority="13082">
      <formula>IF(RIGHT(TEXT(AM434,"0.#"),1)=".",TRUE,FALSE)</formula>
    </cfRule>
  </conditionalFormatting>
  <conditionalFormatting sqref="AU433">
    <cfRule type="expression" dxfId="2567" priority="13071">
      <formula>IF(RIGHT(TEXT(AU433,"0.#"),1)=".",FALSE,TRUE)</formula>
    </cfRule>
    <cfRule type="expression" dxfId="2566" priority="13072">
      <formula>IF(RIGHT(TEXT(AU433,"0.#"),1)=".",TRUE,FALSE)</formula>
    </cfRule>
  </conditionalFormatting>
  <conditionalFormatting sqref="AU434">
    <cfRule type="expression" dxfId="2565" priority="13069">
      <formula>IF(RIGHT(TEXT(AU434,"0.#"),1)=".",FALSE,TRUE)</formula>
    </cfRule>
    <cfRule type="expression" dxfId="2564" priority="13070">
      <formula>IF(RIGHT(TEXT(AU434,"0.#"),1)=".",TRUE,FALSE)</formula>
    </cfRule>
  </conditionalFormatting>
  <conditionalFormatting sqref="AU435">
    <cfRule type="expression" dxfId="2563" priority="13067">
      <formula>IF(RIGHT(TEXT(AU435,"0.#"),1)=".",FALSE,TRUE)</formula>
    </cfRule>
    <cfRule type="expression" dxfId="2562" priority="13068">
      <formula>IF(RIGHT(TEXT(AU435,"0.#"),1)=".",TRUE,FALSE)</formula>
    </cfRule>
  </conditionalFormatting>
  <conditionalFormatting sqref="AI435">
    <cfRule type="expression" dxfId="2561" priority="13001">
      <formula>IF(RIGHT(TEXT(AI435,"0.#"),1)=".",FALSE,TRUE)</formula>
    </cfRule>
    <cfRule type="expression" dxfId="2560" priority="13002">
      <formula>IF(RIGHT(TEXT(AI435,"0.#"),1)=".",TRUE,FALSE)</formula>
    </cfRule>
  </conditionalFormatting>
  <conditionalFormatting sqref="AI433">
    <cfRule type="expression" dxfId="2559" priority="13005">
      <formula>IF(RIGHT(TEXT(AI433,"0.#"),1)=".",FALSE,TRUE)</formula>
    </cfRule>
    <cfRule type="expression" dxfId="2558" priority="13006">
      <formula>IF(RIGHT(TEXT(AI433,"0.#"),1)=".",TRUE,FALSE)</formula>
    </cfRule>
  </conditionalFormatting>
  <conditionalFormatting sqref="AI434">
    <cfRule type="expression" dxfId="2557" priority="13003">
      <formula>IF(RIGHT(TEXT(AI434,"0.#"),1)=".",FALSE,TRUE)</formula>
    </cfRule>
    <cfRule type="expression" dxfId="2556" priority="13004">
      <formula>IF(RIGHT(TEXT(AI434,"0.#"),1)=".",TRUE,FALSE)</formula>
    </cfRule>
  </conditionalFormatting>
  <conditionalFormatting sqref="AQ434">
    <cfRule type="expression" dxfId="2555" priority="12987">
      <formula>IF(RIGHT(TEXT(AQ434,"0.#"),1)=".",FALSE,TRUE)</formula>
    </cfRule>
    <cfRule type="expression" dxfId="2554" priority="12988">
      <formula>IF(RIGHT(TEXT(AQ434,"0.#"),1)=".",TRUE,FALSE)</formula>
    </cfRule>
  </conditionalFormatting>
  <conditionalFormatting sqref="AQ435">
    <cfRule type="expression" dxfId="2553" priority="12973">
      <formula>IF(RIGHT(TEXT(AQ435,"0.#"),1)=".",FALSE,TRUE)</formula>
    </cfRule>
    <cfRule type="expression" dxfId="2552" priority="12974">
      <formula>IF(RIGHT(TEXT(AQ435,"0.#"),1)=".",TRUE,FALSE)</formula>
    </cfRule>
  </conditionalFormatting>
  <conditionalFormatting sqref="AQ433">
    <cfRule type="expression" dxfId="2551" priority="12971">
      <formula>IF(RIGHT(TEXT(AQ433,"0.#"),1)=".",FALSE,TRUE)</formula>
    </cfRule>
    <cfRule type="expression" dxfId="2550" priority="12972">
      <formula>IF(RIGHT(TEXT(AQ433,"0.#"),1)=".",TRUE,FALSE)</formula>
    </cfRule>
  </conditionalFormatting>
  <conditionalFormatting sqref="AL850:AO874">
    <cfRule type="expression" dxfId="2549" priority="6695">
      <formula>IF(AND(AL850&gt;=0, RIGHT(TEXT(AL850,"0.#"),1)&lt;&gt;"."),TRUE,FALSE)</formula>
    </cfRule>
    <cfRule type="expression" dxfId="2548" priority="6696">
      <formula>IF(AND(AL850&gt;=0, RIGHT(TEXT(AL850,"0.#"),1)="."),TRUE,FALSE)</formula>
    </cfRule>
    <cfRule type="expression" dxfId="2547" priority="6697">
      <formula>IF(AND(AL850&lt;0, RIGHT(TEXT(AL850,"0.#"),1)&lt;&gt;"."),TRUE,FALSE)</formula>
    </cfRule>
    <cfRule type="expression" dxfId="2546" priority="6698">
      <formula>IF(AND(AL850&lt;0, RIGHT(TEXT(AL850,"0.#"),1)="."),TRUE,FALSE)</formula>
    </cfRule>
  </conditionalFormatting>
  <conditionalFormatting sqref="AQ53:AQ55">
    <cfRule type="expression" dxfId="2545" priority="4717">
      <formula>IF(RIGHT(TEXT(AQ53,"0.#"),1)=".",FALSE,TRUE)</formula>
    </cfRule>
    <cfRule type="expression" dxfId="2544" priority="4718">
      <formula>IF(RIGHT(TEXT(AQ53,"0.#"),1)=".",TRUE,FALSE)</formula>
    </cfRule>
  </conditionalFormatting>
  <conditionalFormatting sqref="AU53:AU55">
    <cfRule type="expression" dxfId="2543" priority="4715">
      <formula>IF(RIGHT(TEXT(AU53,"0.#"),1)=".",FALSE,TRUE)</formula>
    </cfRule>
    <cfRule type="expression" dxfId="2542" priority="4716">
      <formula>IF(RIGHT(TEXT(AU53,"0.#"),1)=".",TRUE,FALSE)</formula>
    </cfRule>
  </conditionalFormatting>
  <conditionalFormatting sqref="AQ60:AQ62">
    <cfRule type="expression" dxfId="2541" priority="4713">
      <formula>IF(RIGHT(TEXT(AQ60,"0.#"),1)=".",FALSE,TRUE)</formula>
    </cfRule>
    <cfRule type="expression" dxfId="2540" priority="4714">
      <formula>IF(RIGHT(TEXT(AQ60,"0.#"),1)=".",TRUE,FALSE)</formula>
    </cfRule>
  </conditionalFormatting>
  <conditionalFormatting sqref="AU60:AU62">
    <cfRule type="expression" dxfId="2539" priority="4711">
      <formula>IF(RIGHT(TEXT(AU60,"0.#"),1)=".",FALSE,TRUE)</formula>
    </cfRule>
    <cfRule type="expression" dxfId="2538" priority="4712">
      <formula>IF(RIGHT(TEXT(AU60,"0.#"),1)=".",TRUE,FALSE)</formula>
    </cfRule>
  </conditionalFormatting>
  <conditionalFormatting sqref="AQ75:AQ77">
    <cfRule type="expression" dxfId="2537" priority="4709">
      <formula>IF(RIGHT(TEXT(AQ75,"0.#"),1)=".",FALSE,TRUE)</formula>
    </cfRule>
    <cfRule type="expression" dxfId="2536" priority="4710">
      <formula>IF(RIGHT(TEXT(AQ75,"0.#"),1)=".",TRUE,FALSE)</formula>
    </cfRule>
  </conditionalFormatting>
  <conditionalFormatting sqref="AU75:AU77">
    <cfRule type="expression" dxfId="2535" priority="4707">
      <formula>IF(RIGHT(TEXT(AU75,"0.#"),1)=".",FALSE,TRUE)</formula>
    </cfRule>
    <cfRule type="expression" dxfId="2534" priority="4708">
      <formula>IF(RIGHT(TEXT(AU75,"0.#"),1)=".",TRUE,FALSE)</formula>
    </cfRule>
  </conditionalFormatting>
  <conditionalFormatting sqref="AQ87:AQ89">
    <cfRule type="expression" dxfId="2533" priority="4705">
      <formula>IF(RIGHT(TEXT(AQ87,"0.#"),1)=".",FALSE,TRUE)</formula>
    </cfRule>
    <cfRule type="expression" dxfId="2532" priority="4706">
      <formula>IF(RIGHT(TEXT(AQ87,"0.#"),1)=".",TRUE,FALSE)</formula>
    </cfRule>
  </conditionalFormatting>
  <conditionalFormatting sqref="AU87:AU89">
    <cfRule type="expression" dxfId="2531" priority="4703">
      <formula>IF(RIGHT(TEXT(AU87,"0.#"),1)=".",FALSE,TRUE)</formula>
    </cfRule>
    <cfRule type="expression" dxfId="2530" priority="4704">
      <formula>IF(RIGHT(TEXT(AU87,"0.#"),1)=".",TRUE,FALSE)</formula>
    </cfRule>
  </conditionalFormatting>
  <conditionalFormatting sqref="AQ92:AQ94">
    <cfRule type="expression" dxfId="2529" priority="4701">
      <formula>IF(RIGHT(TEXT(AQ92,"0.#"),1)=".",FALSE,TRUE)</formula>
    </cfRule>
    <cfRule type="expression" dxfId="2528" priority="4702">
      <formula>IF(RIGHT(TEXT(AQ92,"0.#"),1)=".",TRUE,FALSE)</formula>
    </cfRule>
  </conditionalFormatting>
  <conditionalFormatting sqref="AU92:AU94">
    <cfRule type="expression" dxfId="2527" priority="4699">
      <formula>IF(RIGHT(TEXT(AU92,"0.#"),1)=".",FALSE,TRUE)</formula>
    </cfRule>
    <cfRule type="expression" dxfId="2526" priority="4700">
      <formula>IF(RIGHT(TEXT(AU92,"0.#"),1)=".",TRUE,FALSE)</formula>
    </cfRule>
  </conditionalFormatting>
  <conditionalFormatting sqref="AQ97:AQ99">
    <cfRule type="expression" dxfId="2525" priority="4697">
      <formula>IF(RIGHT(TEXT(AQ97,"0.#"),1)=".",FALSE,TRUE)</formula>
    </cfRule>
    <cfRule type="expression" dxfId="2524" priority="4698">
      <formula>IF(RIGHT(TEXT(AQ97,"0.#"),1)=".",TRUE,FALSE)</formula>
    </cfRule>
  </conditionalFormatting>
  <conditionalFormatting sqref="AU97:AU99">
    <cfRule type="expression" dxfId="2523" priority="4695">
      <formula>IF(RIGHT(TEXT(AU97,"0.#"),1)=".",FALSE,TRUE)</formula>
    </cfRule>
    <cfRule type="expression" dxfId="2522" priority="4696">
      <formula>IF(RIGHT(TEXT(AU97,"0.#"),1)=".",TRUE,FALSE)</formula>
    </cfRule>
  </conditionalFormatting>
  <conditionalFormatting sqref="AE458">
    <cfRule type="expression" dxfId="2521" priority="4389">
      <formula>IF(RIGHT(TEXT(AE458,"0.#"),1)=".",FALSE,TRUE)</formula>
    </cfRule>
    <cfRule type="expression" dxfId="2520" priority="4390">
      <formula>IF(RIGHT(TEXT(AE458,"0.#"),1)=".",TRUE,FALSE)</formula>
    </cfRule>
  </conditionalFormatting>
  <conditionalFormatting sqref="AM460">
    <cfRule type="expression" dxfId="2519" priority="4379">
      <formula>IF(RIGHT(TEXT(AM460,"0.#"),1)=".",FALSE,TRUE)</formula>
    </cfRule>
    <cfRule type="expression" dxfId="2518" priority="4380">
      <formula>IF(RIGHT(TEXT(AM460,"0.#"),1)=".",TRUE,FALSE)</formula>
    </cfRule>
  </conditionalFormatting>
  <conditionalFormatting sqref="AE459">
    <cfRule type="expression" dxfId="2517" priority="4387">
      <formula>IF(RIGHT(TEXT(AE459,"0.#"),1)=".",FALSE,TRUE)</formula>
    </cfRule>
    <cfRule type="expression" dxfId="2516" priority="4388">
      <formula>IF(RIGHT(TEXT(AE459,"0.#"),1)=".",TRUE,FALSE)</formula>
    </cfRule>
  </conditionalFormatting>
  <conditionalFormatting sqref="AE460">
    <cfRule type="expression" dxfId="2515" priority="4385">
      <formula>IF(RIGHT(TEXT(AE460,"0.#"),1)=".",FALSE,TRUE)</formula>
    </cfRule>
    <cfRule type="expression" dxfId="2514" priority="4386">
      <formula>IF(RIGHT(TEXT(AE460,"0.#"),1)=".",TRUE,FALSE)</formula>
    </cfRule>
  </conditionalFormatting>
  <conditionalFormatting sqref="AM458">
    <cfRule type="expression" dxfId="2513" priority="4383">
      <formula>IF(RIGHT(TEXT(AM458,"0.#"),1)=".",FALSE,TRUE)</formula>
    </cfRule>
    <cfRule type="expression" dxfId="2512" priority="4384">
      <formula>IF(RIGHT(TEXT(AM458,"0.#"),1)=".",TRUE,FALSE)</formula>
    </cfRule>
  </conditionalFormatting>
  <conditionalFormatting sqref="AM459">
    <cfRule type="expression" dxfId="2511" priority="4381">
      <formula>IF(RIGHT(TEXT(AM459,"0.#"),1)=".",FALSE,TRUE)</formula>
    </cfRule>
    <cfRule type="expression" dxfId="2510" priority="4382">
      <formula>IF(RIGHT(TEXT(AM459,"0.#"),1)=".",TRUE,FALSE)</formula>
    </cfRule>
  </conditionalFormatting>
  <conditionalFormatting sqref="AU458">
    <cfRule type="expression" dxfId="2509" priority="4377">
      <formula>IF(RIGHT(TEXT(AU458,"0.#"),1)=".",FALSE,TRUE)</formula>
    </cfRule>
    <cfRule type="expression" dxfId="2508" priority="4378">
      <formula>IF(RIGHT(TEXT(AU458,"0.#"),1)=".",TRUE,FALSE)</formula>
    </cfRule>
  </conditionalFormatting>
  <conditionalFormatting sqref="AU459">
    <cfRule type="expression" dxfId="2507" priority="4375">
      <formula>IF(RIGHT(TEXT(AU459,"0.#"),1)=".",FALSE,TRUE)</formula>
    </cfRule>
    <cfRule type="expression" dxfId="2506" priority="4376">
      <formula>IF(RIGHT(TEXT(AU459,"0.#"),1)=".",TRUE,FALSE)</formula>
    </cfRule>
  </conditionalFormatting>
  <conditionalFormatting sqref="AU460">
    <cfRule type="expression" dxfId="2505" priority="4373">
      <formula>IF(RIGHT(TEXT(AU460,"0.#"),1)=".",FALSE,TRUE)</formula>
    </cfRule>
    <cfRule type="expression" dxfId="2504" priority="4374">
      <formula>IF(RIGHT(TEXT(AU460,"0.#"),1)=".",TRUE,FALSE)</formula>
    </cfRule>
  </conditionalFormatting>
  <conditionalFormatting sqref="AI460">
    <cfRule type="expression" dxfId="2503" priority="4367">
      <formula>IF(RIGHT(TEXT(AI460,"0.#"),1)=".",FALSE,TRUE)</formula>
    </cfRule>
    <cfRule type="expression" dxfId="2502" priority="4368">
      <formula>IF(RIGHT(TEXT(AI460,"0.#"),1)=".",TRUE,FALSE)</formula>
    </cfRule>
  </conditionalFormatting>
  <conditionalFormatting sqref="AI458">
    <cfRule type="expression" dxfId="2501" priority="4371">
      <formula>IF(RIGHT(TEXT(AI458,"0.#"),1)=".",FALSE,TRUE)</formula>
    </cfRule>
    <cfRule type="expression" dxfId="2500" priority="4372">
      <formula>IF(RIGHT(TEXT(AI458,"0.#"),1)=".",TRUE,FALSE)</formula>
    </cfRule>
  </conditionalFormatting>
  <conditionalFormatting sqref="AI459">
    <cfRule type="expression" dxfId="2499" priority="4369">
      <formula>IF(RIGHT(TEXT(AI459,"0.#"),1)=".",FALSE,TRUE)</formula>
    </cfRule>
    <cfRule type="expression" dxfId="2498" priority="4370">
      <formula>IF(RIGHT(TEXT(AI459,"0.#"),1)=".",TRUE,FALSE)</formula>
    </cfRule>
  </conditionalFormatting>
  <conditionalFormatting sqref="AQ459">
    <cfRule type="expression" dxfId="2497" priority="4365">
      <formula>IF(RIGHT(TEXT(AQ459,"0.#"),1)=".",FALSE,TRUE)</formula>
    </cfRule>
    <cfRule type="expression" dxfId="2496" priority="4366">
      <formula>IF(RIGHT(TEXT(AQ459,"0.#"),1)=".",TRUE,FALSE)</formula>
    </cfRule>
  </conditionalFormatting>
  <conditionalFormatting sqref="AQ460">
    <cfRule type="expression" dxfId="2495" priority="4363">
      <formula>IF(RIGHT(TEXT(AQ460,"0.#"),1)=".",FALSE,TRUE)</formula>
    </cfRule>
    <cfRule type="expression" dxfId="2494" priority="4364">
      <formula>IF(RIGHT(TEXT(AQ460,"0.#"),1)=".",TRUE,FALSE)</formula>
    </cfRule>
  </conditionalFormatting>
  <conditionalFormatting sqref="AQ458">
    <cfRule type="expression" dxfId="2493" priority="4361">
      <formula>IF(RIGHT(TEXT(AQ458,"0.#"),1)=".",FALSE,TRUE)</formula>
    </cfRule>
    <cfRule type="expression" dxfId="2492" priority="4362">
      <formula>IF(RIGHT(TEXT(AQ458,"0.#"),1)=".",TRUE,FALSE)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50:Y874">
    <cfRule type="expression" dxfId="2475" priority="3023">
      <formula>IF(RIGHT(TEXT(Y850,"0.#"),1)=".",FALSE,TRUE)</formula>
    </cfRule>
    <cfRule type="expression" dxfId="2474" priority="3024">
      <formula>IF(RIGHT(TEXT(Y850,"0.#"),1)=".",TRUE,FALSE)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10:AO1139">
    <cfRule type="expression" dxfId="2445" priority="2929">
      <formula>IF(AND(AL1110&gt;=0, RIGHT(TEXT(AL1110,"0.#"),1)&lt;&gt;"."),TRUE,FALSE)</formula>
    </cfRule>
    <cfRule type="expression" dxfId="2444" priority="2930">
      <formula>IF(AND(AL1110&gt;=0, RIGHT(TEXT(AL1110,"0.#"),1)="."),TRUE,FALSE)</formula>
    </cfRule>
    <cfRule type="expression" dxfId="2443" priority="2931">
      <formula>IF(AND(AL1110&lt;0, RIGHT(TEXT(AL1110,"0.#"),1)&lt;&gt;"."),TRUE,FALSE)</formula>
    </cfRule>
    <cfRule type="expression" dxfId="2442" priority="2932">
      <formula>IF(AND(AL1110&lt;0, RIGHT(TEXT(AL1110,"0.#"),1)="."),TRUE,FALSE)</formula>
    </cfRule>
  </conditionalFormatting>
  <conditionalFormatting sqref="Y1110:Y1139">
    <cfRule type="expression" dxfId="2441" priority="2927">
      <formula>IF(RIGHT(TEXT(Y1110,"0.#"),1)=".",FALSE,TRUE)</formula>
    </cfRule>
    <cfRule type="expression" dxfId="2440" priority="2928">
      <formula>IF(RIGHT(TEXT(Y1110,"0.#"),1)=".",TRUE,FALSE)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AE492">
    <cfRule type="expression" dxfId="2431" priority="1667">
      <formula>IF(RIGHT(TEXT(AE492,"0.#"),1)=".",FALSE,TRUE)</formula>
    </cfRule>
    <cfRule type="expression" dxfId="2430" priority="1668">
      <formula>IF(RIGHT(TEXT(AE492,"0.#"),1)=".",TRUE,FALSE)</formula>
    </cfRule>
  </conditionalFormatting>
  <conditionalFormatting sqref="AE493">
    <cfRule type="expression" dxfId="2429" priority="1665">
      <formula>IF(RIGHT(TEXT(AE493,"0.#"),1)=".",FALSE,TRUE)</formula>
    </cfRule>
    <cfRule type="expression" dxfId="2428" priority="1666">
      <formula>IF(RIGHT(TEXT(AE493,"0.#"),1)=".",TRUE,FALSE)</formula>
    </cfRule>
  </conditionalFormatting>
  <conditionalFormatting sqref="AE494">
    <cfRule type="expression" dxfId="2427" priority="1663">
      <formula>IF(RIGHT(TEXT(AE494,"0.#"),1)=".",FALSE,TRUE)</formula>
    </cfRule>
    <cfRule type="expression" dxfId="2426" priority="1664">
      <formula>IF(RIGHT(TEXT(AE494,"0.#"),1)=".",TRUE,FALSE)</formula>
    </cfRule>
  </conditionalFormatting>
  <conditionalFormatting sqref="AQ493">
    <cfRule type="expression" dxfId="2425" priority="1643">
      <formula>IF(RIGHT(TEXT(AQ493,"0.#"),1)=".",FALSE,TRUE)</formula>
    </cfRule>
    <cfRule type="expression" dxfId="2424" priority="1644">
      <formula>IF(RIGHT(TEXT(AQ493,"0.#"),1)=".",TRUE,FALSE)</formula>
    </cfRule>
  </conditionalFormatting>
  <conditionalFormatting sqref="AQ494">
    <cfRule type="expression" dxfId="2423" priority="1641">
      <formula>IF(RIGHT(TEXT(AQ494,"0.#"),1)=".",FALSE,TRUE)</formula>
    </cfRule>
    <cfRule type="expression" dxfId="2422" priority="1642">
      <formula>IF(RIGHT(TEXT(AQ494,"0.#"),1)=".",TRUE,FALSE)</formula>
    </cfRule>
  </conditionalFormatting>
  <conditionalFormatting sqref="AQ492">
    <cfRule type="expression" dxfId="2421" priority="1639">
      <formula>IF(RIGHT(TEXT(AQ492,"0.#"),1)=".",FALSE,TRUE)</formula>
    </cfRule>
    <cfRule type="expression" dxfId="2420" priority="1640">
      <formula>IF(RIGHT(TEXT(AQ492,"0.#"),1)=".",TRUE,FALSE)</formula>
    </cfRule>
  </conditionalFormatting>
  <conditionalFormatting sqref="AU494">
    <cfRule type="expression" dxfId="2419" priority="1651">
      <formula>IF(RIGHT(TEXT(AU494,"0.#"),1)=".",FALSE,TRUE)</formula>
    </cfRule>
    <cfRule type="expression" dxfId="2418" priority="1652">
      <formula>IF(RIGHT(TEXT(AU494,"0.#"),1)=".",TRUE,FALSE)</formula>
    </cfRule>
  </conditionalFormatting>
  <conditionalFormatting sqref="AU492">
    <cfRule type="expression" dxfId="2417" priority="1655">
      <formula>IF(RIGHT(TEXT(AU492,"0.#"),1)=".",FALSE,TRUE)</formula>
    </cfRule>
    <cfRule type="expression" dxfId="2416" priority="1656">
      <formula>IF(RIGHT(TEXT(AU492,"0.#"),1)=".",TRUE,FALSE)</formula>
    </cfRule>
  </conditionalFormatting>
  <conditionalFormatting sqref="AU493">
    <cfRule type="expression" dxfId="2415" priority="1653">
      <formula>IF(RIGHT(TEXT(AU493,"0.#"),1)=".",FALSE,TRUE)</formula>
    </cfRule>
    <cfRule type="expression" dxfId="2414" priority="1654">
      <formula>IF(RIGHT(TEXT(AU493,"0.#"),1)=".",TRUE,FALSE)</formula>
    </cfRule>
  </conditionalFormatting>
  <conditionalFormatting sqref="AU583">
    <cfRule type="expression" dxfId="2413" priority="1171">
      <formula>IF(RIGHT(TEXT(AU583,"0.#"),1)=".",FALSE,TRUE)</formula>
    </cfRule>
    <cfRule type="expression" dxfId="2412" priority="1172">
      <formula>IF(RIGHT(TEXT(AU583,"0.#"),1)=".",TRUE,FALSE)</formula>
    </cfRule>
  </conditionalFormatting>
  <conditionalFormatting sqref="AU582">
    <cfRule type="expression" dxfId="2411" priority="1173">
      <formula>IF(RIGHT(TEXT(AU582,"0.#"),1)=".",FALSE,TRUE)</formula>
    </cfRule>
    <cfRule type="expression" dxfId="2410" priority="1174">
      <formula>IF(RIGHT(TEXT(AU582,"0.#"),1)=".",TRUE,FALSE)</formula>
    </cfRule>
  </conditionalFormatting>
  <conditionalFormatting sqref="AE499">
    <cfRule type="expression" dxfId="2409" priority="1633">
      <formula>IF(RIGHT(TEXT(AE499,"0.#"),1)=".",FALSE,TRUE)</formula>
    </cfRule>
    <cfRule type="expression" dxfId="2408" priority="1634">
      <formula>IF(RIGHT(TEXT(AE499,"0.#"),1)=".",TRUE,FALSE)</formula>
    </cfRule>
  </conditionalFormatting>
  <conditionalFormatting sqref="AE497">
    <cfRule type="expression" dxfId="2407" priority="1637">
      <formula>IF(RIGHT(TEXT(AE497,"0.#"),1)=".",FALSE,TRUE)</formula>
    </cfRule>
    <cfRule type="expression" dxfId="2406" priority="1638">
      <formula>IF(RIGHT(TEXT(AE497,"0.#"),1)=".",TRUE,FALSE)</formula>
    </cfRule>
  </conditionalFormatting>
  <conditionalFormatting sqref="AE498">
    <cfRule type="expression" dxfId="2405" priority="1635">
      <formula>IF(RIGHT(TEXT(AE498,"0.#"),1)=".",FALSE,TRUE)</formula>
    </cfRule>
    <cfRule type="expression" dxfId="2404" priority="1636">
      <formula>IF(RIGHT(TEXT(AE498,"0.#"),1)=".",TRUE,FALSE)</formula>
    </cfRule>
  </conditionalFormatting>
  <conditionalFormatting sqref="AU499">
    <cfRule type="expression" dxfId="2403" priority="1621">
      <formula>IF(RIGHT(TEXT(AU499,"0.#"),1)=".",FALSE,TRUE)</formula>
    </cfRule>
    <cfRule type="expression" dxfId="2402" priority="1622">
      <formula>IF(RIGHT(TEXT(AU499,"0.#"),1)=".",TRUE,FALSE)</formula>
    </cfRule>
  </conditionalFormatting>
  <conditionalFormatting sqref="AU497">
    <cfRule type="expression" dxfId="2401" priority="1625">
      <formula>IF(RIGHT(TEXT(AU497,"0.#"),1)=".",FALSE,TRUE)</formula>
    </cfRule>
    <cfRule type="expression" dxfId="2400" priority="1626">
      <formula>IF(RIGHT(TEXT(AU497,"0.#"),1)=".",TRUE,FALSE)</formula>
    </cfRule>
  </conditionalFormatting>
  <conditionalFormatting sqref="AU498">
    <cfRule type="expression" dxfId="2399" priority="1623">
      <formula>IF(RIGHT(TEXT(AU498,"0.#"),1)=".",FALSE,TRUE)</formula>
    </cfRule>
    <cfRule type="expression" dxfId="2398" priority="1624">
      <formula>IF(RIGHT(TEXT(AU498,"0.#"),1)=".",TRUE,FALSE)</formula>
    </cfRule>
  </conditionalFormatting>
  <conditionalFormatting sqref="AQ497">
    <cfRule type="expression" dxfId="2397" priority="1609">
      <formula>IF(RIGHT(TEXT(AQ497,"0.#"),1)=".",FALSE,TRUE)</formula>
    </cfRule>
    <cfRule type="expression" dxfId="2396" priority="1610">
      <formula>IF(RIGHT(TEXT(AQ497,"0.#"),1)=".",TRUE,FALSE)</formula>
    </cfRule>
  </conditionalFormatting>
  <conditionalFormatting sqref="AQ498">
    <cfRule type="expression" dxfId="2395" priority="1613">
      <formula>IF(RIGHT(TEXT(AQ498,"0.#"),1)=".",FALSE,TRUE)</formula>
    </cfRule>
    <cfRule type="expression" dxfId="2394" priority="1614">
      <formula>IF(RIGHT(TEXT(AQ498,"0.#"),1)=".",TRUE,FALSE)</formula>
    </cfRule>
  </conditionalFormatting>
  <conditionalFormatting sqref="AQ499">
    <cfRule type="expression" dxfId="2393" priority="1611">
      <formula>IF(RIGHT(TEXT(AQ499,"0.#"),1)=".",FALSE,TRUE)</formula>
    </cfRule>
    <cfRule type="expression" dxfId="2392" priority="1612">
      <formula>IF(RIGHT(TEXT(AQ499,"0.#"),1)=".",TRUE,FALSE)</formula>
    </cfRule>
  </conditionalFormatting>
  <conditionalFormatting sqref="AE504">
    <cfRule type="expression" dxfId="2391" priority="1603">
      <formula>IF(RIGHT(TEXT(AE504,"0.#"),1)=".",FALSE,TRUE)</formula>
    </cfRule>
    <cfRule type="expression" dxfId="2390" priority="1604">
      <formula>IF(RIGHT(TEXT(AE504,"0.#"),1)=".",TRUE,FALSE)</formula>
    </cfRule>
  </conditionalFormatting>
  <conditionalFormatting sqref="AE502">
    <cfRule type="expression" dxfId="2389" priority="1607">
      <formula>IF(RIGHT(TEXT(AE502,"0.#"),1)=".",FALSE,TRUE)</formula>
    </cfRule>
    <cfRule type="expression" dxfId="2388" priority="1608">
      <formula>IF(RIGHT(TEXT(AE502,"0.#"),1)=".",TRUE,FALSE)</formula>
    </cfRule>
  </conditionalFormatting>
  <conditionalFormatting sqref="AE503">
    <cfRule type="expression" dxfId="2387" priority="1605">
      <formula>IF(RIGHT(TEXT(AE503,"0.#"),1)=".",FALSE,TRUE)</formula>
    </cfRule>
    <cfRule type="expression" dxfId="2386" priority="1606">
      <formula>IF(RIGHT(TEXT(AE503,"0.#"),1)=".",TRUE,FALSE)</formula>
    </cfRule>
  </conditionalFormatting>
  <conditionalFormatting sqref="AU504">
    <cfRule type="expression" dxfId="2385" priority="1591">
      <formula>IF(RIGHT(TEXT(AU504,"0.#"),1)=".",FALSE,TRUE)</formula>
    </cfRule>
    <cfRule type="expression" dxfId="2384" priority="1592">
      <formula>IF(RIGHT(TEXT(AU504,"0.#"),1)=".",TRUE,FALSE)</formula>
    </cfRule>
  </conditionalFormatting>
  <conditionalFormatting sqref="AU502">
    <cfRule type="expression" dxfId="2383" priority="1595">
      <formula>IF(RIGHT(TEXT(AU502,"0.#"),1)=".",FALSE,TRUE)</formula>
    </cfRule>
    <cfRule type="expression" dxfId="2382" priority="1596">
      <formula>IF(RIGHT(TEXT(AU502,"0.#"),1)=".",TRUE,FALSE)</formula>
    </cfRule>
  </conditionalFormatting>
  <conditionalFormatting sqref="AU503">
    <cfRule type="expression" dxfId="2381" priority="1593">
      <formula>IF(RIGHT(TEXT(AU503,"0.#"),1)=".",FALSE,TRUE)</formula>
    </cfRule>
    <cfRule type="expression" dxfId="2380" priority="1594">
      <formula>IF(RIGHT(TEXT(AU503,"0.#"),1)=".",TRUE,FALSE)</formula>
    </cfRule>
  </conditionalFormatting>
  <conditionalFormatting sqref="AQ502">
    <cfRule type="expression" dxfId="2379" priority="1579">
      <formula>IF(RIGHT(TEXT(AQ502,"0.#"),1)=".",FALSE,TRUE)</formula>
    </cfRule>
    <cfRule type="expression" dxfId="2378" priority="1580">
      <formula>IF(RIGHT(TEXT(AQ502,"0.#"),1)=".",TRUE,FALSE)</formula>
    </cfRule>
  </conditionalFormatting>
  <conditionalFormatting sqref="AQ503">
    <cfRule type="expression" dxfId="2377" priority="1583">
      <formula>IF(RIGHT(TEXT(AQ503,"0.#"),1)=".",FALSE,TRUE)</formula>
    </cfRule>
    <cfRule type="expression" dxfId="2376" priority="1584">
      <formula>IF(RIGHT(TEXT(AQ503,"0.#"),1)=".",TRUE,FALSE)</formula>
    </cfRule>
  </conditionalFormatting>
  <conditionalFormatting sqref="AQ504">
    <cfRule type="expression" dxfId="2375" priority="1581">
      <formula>IF(RIGHT(TEXT(AQ504,"0.#"),1)=".",FALSE,TRUE)</formula>
    </cfRule>
    <cfRule type="expression" dxfId="2374" priority="1582">
      <formula>IF(RIGHT(TEXT(AQ504,"0.#"),1)=".",TRUE,FALSE)</formula>
    </cfRule>
  </conditionalFormatting>
  <conditionalFormatting sqref="AE509">
    <cfRule type="expression" dxfId="2373" priority="1573">
      <formula>IF(RIGHT(TEXT(AE509,"0.#"),1)=".",FALSE,TRUE)</formula>
    </cfRule>
    <cfRule type="expression" dxfId="2372" priority="1574">
      <formula>IF(RIGHT(TEXT(AE509,"0.#"),1)=".",TRUE,FALSE)</formula>
    </cfRule>
  </conditionalFormatting>
  <conditionalFormatting sqref="AE507">
    <cfRule type="expression" dxfId="2371" priority="1577">
      <formula>IF(RIGHT(TEXT(AE507,"0.#"),1)=".",FALSE,TRUE)</formula>
    </cfRule>
    <cfRule type="expression" dxfId="2370" priority="1578">
      <formula>IF(RIGHT(TEXT(AE507,"0.#"),1)=".",TRUE,FALSE)</formula>
    </cfRule>
  </conditionalFormatting>
  <conditionalFormatting sqref="AE508">
    <cfRule type="expression" dxfId="2369" priority="1575">
      <formula>IF(RIGHT(TEXT(AE508,"0.#"),1)=".",FALSE,TRUE)</formula>
    </cfRule>
    <cfRule type="expression" dxfId="2368" priority="1576">
      <formula>IF(RIGHT(TEXT(AE508,"0.#"),1)=".",TRUE,FALSE)</formula>
    </cfRule>
  </conditionalFormatting>
  <conditionalFormatting sqref="AU509">
    <cfRule type="expression" dxfId="2367" priority="1561">
      <formula>IF(RIGHT(TEXT(AU509,"0.#"),1)=".",FALSE,TRUE)</formula>
    </cfRule>
    <cfRule type="expression" dxfId="2366" priority="1562">
      <formula>IF(RIGHT(TEXT(AU509,"0.#"),1)=".",TRUE,FALSE)</formula>
    </cfRule>
  </conditionalFormatting>
  <conditionalFormatting sqref="AU507">
    <cfRule type="expression" dxfId="2365" priority="1565">
      <formula>IF(RIGHT(TEXT(AU507,"0.#"),1)=".",FALSE,TRUE)</formula>
    </cfRule>
    <cfRule type="expression" dxfId="2364" priority="1566">
      <formula>IF(RIGHT(TEXT(AU507,"0.#"),1)=".",TRUE,FALSE)</formula>
    </cfRule>
  </conditionalFormatting>
  <conditionalFormatting sqref="AU508">
    <cfRule type="expression" dxfId="2363" priority="1563">
      <formula>IF(RIGHT(TEXT(AU508,"0.#"),1)=".",FALSE,TRUE)</formula>
    </cfRule>
    <cfRule type="expression" dxfId="2362" priority="1564">
      <formula>IF(RIGHT(TEXT(AU508,"0.#"),1)=".",TRUE,FALSE)</formula>
    </cfRule>
  </conditionalFormatting>
  <conditionalFormatting sqref="AQ507">
    <cfRule type="expression" dxfId="2361" priority="1549">
      <formula>IF(RIGHT(TEXT(AQ507,"0.#"),1)=".",FALSE,TRUE)</formula>
    </cfRule>
    <cfRule type="expression" dxfId="2360" priority="1550">
      <formula>IF(RIGHT(TEXT(AQ507,"0.#"),1)=".",TRUE,FALSE)</formula>
    </cfRule>
  </conditionalFormatting>
  <conditionalFormatting sqref="AQ508">
    <cfRule type="expression" dxfId="2359" priority="1553">
      <formula>IF(RIGHT(TEXT(AQ508,"0.#"),1)=".",FALSE,TRUE)</formula>
    </cfRule>
    <cfRule type="expression" dxfId="2358" priority="1554">
      <formula>IF(RIGHT(TEXT(AQ508,"0.#"),1)=".",TRUE,FALSE)</formula>
    </cfRule>
  </conditionalFormatting>
  <conditionalFormatting sqref="AQ509">
    <cfRule type="expression" dxfId="2357" priority="1551">
      <formula>IF(RIGHT(TEXT(AQ509,"0.#"),1)=".",FALSE,TRUE)</formula>
    </cfRule>
    <cfRule type="expression" dxfId="2356" priority="1552">
      <formula>IF(RIGHT(TEXT(AQ509,"0.#"),1)=".",TRUE,FALSE)</formula>
    </cfRule>
  </conditionalFormatting>
  <conditionalFormatting sqref="AE465">
    <cfRule type="expression" dxfId="2355" priority="1843">
      <formula>IF(RIGHT(TEXT(AE465,"0.#"),1)=".",FALSE,TRUE)</formula>
    </cfRule>
    <cfRule type="expression" dxfId="2354" priority="1844">
      <formula>IF(RIGHT(TEXT(AE465,"0.#"),1)=".",TRUE,FALSE)</formula>
    </cfRule>
  </conditionalFormatting>
  <conditionalFormatting sqref="AE463">
    <cfRule type="expression" dxfId="2353" priority="1847">
      <formula>IF(RIGHT(TEXT(AE463,"0.#"),1)=".",FALSE,TRUE)</formula>
    </cfRule>
    <cfRule type="expression" dxfId="2352" priority="1848">
      <formula>IF(RIGHT(TEXT(AE463,"0.#"),1)=".",TRUE,FALSE)</formula>
    </cfRule>
  </conditionalFormatting>
  <conditionalFormatting sqref="AE464">
    <cfRule type="expression" dxfId="2351" priority="1845">
      <formula>IF(RIGHT(TEXT(AE464,"0.#"),1)=".",FALSE,TRUE)</formula>
    </cfRule>
    <cfRule type="expression" dxfId="2350" priority="1846">
      <formula>IF(RIGHT(TEXT(AE464,"0.#"),1)=".",TRUE,FALSE)</formula>
    </cfRule>
  </conditionalFormatting>
  <conditionalFormatting sqref="AM465">
    <cfRule type="expression" dxfId="2349" priority="1837">
      <formula>IF(RIGHT(TEXT(AM465,"0.#"),1)=".",FALSE,TRUE)</formula>
    </cfRule>
    <cfRule type="expression" dxfId="2348" priority="1838">
      <formula>IF(RIGHT(TEXT(AM465,"0.#"),1)=".",TRUE,FALSE)</formula>
    </cfRule>
  </conditionalFormatting>
  <conditionalFormatting sqref="AM463">
    <cfRule type="expression" dxfId="2347" priority="1841">
      <formula>IF(RIGHT(TEXT(AM463,"0.#"),1)=".",FALSE,TRUE)</formula>
    </cfRule>
    <cfRule type="expression" dxfId="2346" priority="1842">
      <formula>IF(RIGHT(TEXT(AM463,"0.#"),1)=".",TRUE,FALSE)</formula>
    </cfRule>
  </conditionalFormatting>
  <conditionalFormatting sqref="AM464">
    <cfRule type="expression" dxfId="2345" priority="1839">
      <formula>IF(RIGHT(TEXT(AM464,"0.#"),1)=".",FALSE,TRUE)</formula>
    </cfRule>
    <cfRule type="expression" dxfId="2344" priority="1840">
      <formula>IF(RIGHT(TEXT(AM464,"0.#"),1)=".",TRUE,FALSE)</formula>
    </cfRule>
  </conditionalFormatting>
  <conditionalFormatting sqref="AU465">
    <cfRule type="expression" dxfId="2343" priority="1831">
      <formula>IF(RIGHT(TEXT(AU465,"0.#"),1)=".",FALSE,TRUE)</formula>
    </cfRule>
    <cfRule type="expression" dxfId="2342" priority="1832">
      <formula>IF(RIGHT(TEXT(AU465,"0.#"),1)=".",TRUE,FALSE)</formula>
    </cfRule>
  </conditionalFormatting>
  <conditionalFormatting sqref="AU463">
    <cfRule type="expression" dxfId="2341" priority="1835">
      <formula>IF(RIGHT(TEXT(AU463,"0.#"),1)=".",FALSE,TRUE)</formula>
    </cfRule>
    <cfRule type="expression" dxfId="2340" priority="1836">
      <formula>IF(RIGHT(TEXT(AU463,"0.#"),1)=".",TRUE,FALSE)</formula>
    </cfRule>
  </conditionalFormatting>
  <conditionalFormatting sqref="AU464">
    <cfRule type="expression" dxfId="2339" priority="1833">
      <formula>IF(RIGHT(TEXT(AU464,"0.#"),1)=".",FALSE,TRUE)</formula>
    </cfRule>
    <cfRule type="expression" dxfId="2338" priority="1834">
      <formula>IF(RIGHT(TEXT(AU464,"0.#"),1)=".",TRUE,FALSE)</formula>
    </cfRule>
  </conditionalFormatting>
  <conditionalFormatting sqref="AI465">
    <cfRule type="expression" dxfId="2337" priority="1825">
      <formula>IF(RIGHT(TEXT(AI465,"0.#"),1)=".",FALSE,TRUE)</formula>
    </cfRule>
    <cfRule type="expression" dxfId="2336" priority="1826">
      <formula>IF(RIGHT(TEXT(AI465,"0.#"),1)=".",TRUE,FALSE)</formula>
    </cfRule>
  </conditionalFormatting>
  <conditionalFormatting sqref="AI463">
    <cfRule type="expression" dxfId="2335" priority="1829">
      <formula>IF(RIGHT(TEXT(AI463,"0.#"),1)=".",FALSE,TRUE)</formula>
    </cfRule>
    <cfRule type="expression" dxfId="2334" priority="1830">
      <formula>IF(RIGHT(TEXT(AI463,"0.#"),1)=".",TRUE,FALSE)</formula>
    </cfRule>
  </conditionalFormatting>
  <conditionalFormatting sqref="AI464">
    <cfRule type="expression" dxfId="2333" priority="1827">
      <formula>IF(RIGHT(TEXT(AI464,"0.#"),1)=".",FALSE,TRUE)</formula>
    </cfRule>
    <cfRule type="expression" dxfId="2332" priority="1828">
      <formula>IF(RIGHT(TEXT(AI464,"0.#"),1)=".",TRUE,FALSE)</formula>
    </cfRule>
  </conditionalFormatting>
  <conditionalFormatting sqref="AQ463">
    <cfRule type="expression" dxfId="2331" priority="1819">
      <formula>IF(RIGHT(TEXT(AQ463,"0.#"),1)=".",FALSE,TRUE)</formula>
    </cfRule>
    <cfRule type="expression" dxfId="2330" priority="1820">
      <formula>IF(RIGHT(TEXT(AQ463,"0.#"),1)=".",TRUE,FALSE)</formula>
    </cfRule>
  </conditionalFormatting>
  <conditionalFormatting sqref="AQ464">
    <cfRule type="expression" dxfId="2329" priority="1823">
      <formula>IF(RIGHT(TEXT(AQ464,"0.#"),1)=".",FALSE,TRUE)</formula>
    </cfRule>
    <cfRule type="expression" dxfId="2328" priority="1824">
      <formula>IF(RIGHT(TEXT(AQ464,"0.#"),1)=".",TRUE,FALSE)</formula>
    </cfRule>
  </conditionalFormatting>
  <conditionalFormatting sqref="AQ465">
    <cfRule type="expression" dxfId="2327" priority="1821">
      <formula>IF(RIGHT(TEXT(AQ465,"0.#"),1)=".",FALSE,TRUE)</formula>
    </cfRule>
    <cfRule type="expression" dxfId="2326" priority="1822">
      <formula>IF(RIGHT(TEXT(AQ465,"0.#"),1)=".",TRUE,FALSE)</formula>
    </cfRule>
  </conditionalFormatting>
  <conditionalFormatting sqref="AE470">
    <cfRule type="expression" dxfId="2325" priority="1813">
      <formula>IF(RIGHT(TEXT(AE470,"0.#"),1)=".",FALSE,TRUE)</formula>
    </cfRule>
    <cfRule type="expression" dxfId="2324" priority="1814">
      <formula>IF(RIGHT(TEXT(AE470,"0.#"),1)=".",TRUE,FALSE)</formula>
    </cfRule>
  </conditionalFormatting>
  <conditionalFormatting sqref="AE468">
    <cfRule type="expression" dxfId="2323" priority="1817">
      <formula>IF(RIGHT(TEXT(AE468,"0.#"),1)=".",FALSE,TRUE)</formula>
    </cfRule>
    <cfRule type="expression" dxfId="2322" priority="1818">
      <formula>IF(RIGHT(TEXT(AE468,"0.#"),1)=".",TRUE,FALSE)</formula>
    </cfRule>
  </conditionalFormatting>
  <conditionalFormatting sqref="AE469">
    <cfRule type="expression" dxfId="2321" priority="1815">
      <formula>IF(RIGHT(TEXT(AE469,"0.#"),1)=".",FALSE,TRUE)</formula>
    </cfRule>
    <cfRule type="expression" dxfId="2320" priority="1816">
      <formula>IF(RIGHT(TEXT(AE469,"0.#"),1)=".",TRUE,FALSE)</formula>
    </cfRule>
  </conditionalFormatting>
  <conditionalFormatting sqref="AM470">
    <cfRule type="expression" dxfId="2319" priority="1807">
      <formula>IF(RIGHT(TEXT(AM470,"0.#"),1)=".",FALSE,TRUE)</formula>
    </cfRule>
    <cfRule type="expression" dxfId="2318" priority="1808">
      <formula>IF(RIGHT(TEXT(AM470,"0.#"),1)=".",TRUE,FALSE)</formula>
    </cfRule>
  </conditionalFormatting>
  <conditionalFormatting sqref="AM468">
    <cfRule type="expression" dxfId="2317" priority="1811">
      <formula>IF(RIGHT(TEXT(AM468,"0.#"),1)=".",FALSE,TRUE)</formula>
    </cfRule>
    <cfRule type="expression" dxfId="2316" priority="1812">
      <formula>IF(RIGHT(TEXT(AM468,"0.#"),1)=".",TRUE,FALSE)</formula>
    </cfRule>
  </conditionalFormatting>
  <conditionalFormatting sqref="AM469">
    <cfRule type="expression" dxfId="2315" priority="1809">
      <formula>IF(RIGHT(TEXT(AM469,"0.#"),1)=".",FALSE,TRUE)</formula>
    </cfRule>
    <cfRule type="expression" dxfId="2314" priority="1810">
      <formula>IF(RIGHT(TEXT(AM469,"0.#"),1)=".",TRUE,FALSE)</formula>
    </cfRule>
  </conditionalFormatting>
  <conditionalFormatting sqref="AU470">
    <cfRule type="expression" dxfId="2313" priority="1801">
      <formula>IF(RIGHT(TEXT(AU470,"0.#"),1)=".",FALSE,TRUE)</formula>
    </cfRule>
    <cfRule type="expression" dxfId="2312" priority="1802">
      <formula>IF(RIGHT(TEXT(AU470,"0.#"),1)=".",TRUE,FALSE)</formula>
    </cfRule>
  </conditionalFormatting>
  <conditionalFormatting sqref="AU468">
    <cfRule type="expression" dxfId="2311" priority="1805">
      <formula>IF(RIGHT(TEXT(AU468,"0.#"),1)=".",FALSE,TRUE)</formula>
    </cfRule>
    <cfRule type="expression" dxfId="2310" priority="1806">
      <formula>IF(RIGHT(TEXT(AU468,"0.#"),1)=".",TRUE,FALSE)</formula>
    </cfRule>
  </conditionalFormatting>
  <conditionalFormatting sqref="AU469">
    <cfRule type="expression" dxfId="2309" priority="1803">
      <formula>IF(RIGHT(TEXT(AU469,"0.#"),1)=".",FALSE,TRUE)</formula>
    </cfRule>
    <cfRule type="expression" dxfId="2308" priority="1804">
      <formula>IF(RIGHT(TEXT(AU469,"0.#"),1)=".",TRUE,FALSE)</formula>
    </cfRule>
  </conditionalFormatting>
  <conditionalFormatting sqref="AI470">
    <cfRule type="expression" dxfId="2307" priority="1795">
      <formula>IF(RIGHT(TEXT(AI470,"0.#"),1)=".",FALSE,TRUE)</formula>
    </cfRule>
    <cfRule type="expression" dxfId="2306" priority="1796">
      <formula>IF(RIGHT(TEXT(AI470,"0.#"),1)=".",TRUE,FALSE)</formula>
    </cfRule>
  </conditionalFormatting>
  <conditionalFormatting sqref="AI468">
    <cfRule type="expression" dxfId="2305" priority="1799">
      <formula>IF(RIGHT(TEXT(AI468,"0.#"),1)=".",FALSE,TRUE)</formula>
    </cfRule>
    <cfRule type="expression" dxfId="2304" priority="1800">
      <formula>IF(RIGHT(TEXT(AI468,"0.#"),1)=".",TRUE,FALSE)</formula>
    </cfRule>
  </conditionalFormatting>
  <conditionalFormatting sqref="AI469">
    <cfRule type="expression" dxfId="2303" priority="1797">
      <formula>IF(RIGHT(TEXT(AI469,"0.#"),1)=".",FALSE,TRUE)</formula>
    </cfRule>
    <cfRule type="expression" dxfId="2302" priority="1798">
      <formula>IF(RIGHT(TEXT(AI469,"0.#"),1)=".",TRUE,FALSE)</formula>
    </cfRule>
  </conditionalFormatting>
  <conditionalFormatting sqref="AQ468">
    <cfRule type="expression" dxfId="2301" priority="1789">
      <formula>IF(RIGHT(TEXT(AQ468,"0.#"),1)=".",FALSE,TRUE)</formula>
    </cfRule>
    <cfRule type="expression" dxfId="2300" priority="1790">
      <formula>IF(RIGHT(TEXT(AQ468,"0.#"),1)=".",TRUE,FALSE)</formula>
    </cfRule>
  </conditionalFormatting>
  <conditionalFormatting sqref="AQ469">
    <cfRule type="expression" dxfId="2299" priority="1793">
      <formula>IF(RIGHT(TEXT(AQ469,"0.#"),1)=".",FALSE,TRUE)</formula>
    </cfRule>
    <cfRule type="expression" dxfId="2298" priority="1794">
      <formula>IF(RIGHT(TEXT(AQ469,"0.#"),1)=".",TRUE,FALSE)</formula>
    </cfRule>
  </conditionalFormatting>
  <conditionalFormatting sqref="AQ470">
    <cfRule type="expression" dxfId="2297" priority="1791">
      <formula>IF(RIGHT(TEXT(AQ470,"0.#"),1)=".",FALSE,TRUE)</formula>
    </cfRule>
    <cfRule type="expression" dxfId="2296" priority="1792">
      <formula>IF(RIGHT(TEXT(AQ470,"0.#"),1)=".",TRUE,FALSE)</formula>
    </cfRule>
  </conditionalFormatting>
  <conditionalFormatting sqref="AE475">
    <cfRule type="expression" dxfId="2295" priority="1783">
      <formula>IF(RIGHT(TEXT(AE475,"0.#"),1)=".",FALSE,TRUE)</formula>
    </cfRule>
    <cfRule type="expression" dxfId="2294" priority="1784">
      <formula>IF(RIGHT(TEXT(AE475,"0.#"),1)=".",TRUE,FALSE)</formula>
    </cfRule>
  </conditionalFormatting>
  <conditionalFormatting sqref="AE473">
    <cfRule type="expression" dxfId="2293" priority="1787">
      <formula>IF(RIGHT(TEXT(AE473,"0.#"),1)=".",FALSE,TRUE)</formula>
    </cfRule>
    <cfRule type="expression" dxfId="2292" priority="1788">
      <formula>IF(RIGHT(TEXT(AE473,"0.#"),1)=".",TRUE,FALSE)</formula>
    </cfRule>
  </conditionalFormatting>
  <conditionalFormatting sqref="AE474">
    <cfRule type="expression" dxfId="2291" priority="1785">
      <formula>IF(RIGHT(TEXT(AE474,"0.#"),1)=".",FALSE,TRUE)</formula>
    </cfRule>
    <cfRule type="expression" dxfId="2290" priority="1786">
      <formula>IF(RIGHT(TEXT(AE474,"0.#"),1)=".",TRUE,FALSE)</formula>
    </cfRule>
  </conditionalFormatting>
  <conditionalFormatting sqref="AM475">
    <cfRule type="expression" dxfId="2289" priority="1777">
      <formula>IF(RIGHT(TEXT(AM475,"0.#"),1)=".",FALSE,TRUE)</formula>
    </cfRule>
    <cfRule type="expression" dxfId="2288" priority="1778">
      <formula>IF(RIGHT(TEXT(AM475,"0.#"),1)=".",TRUE,FALSE)</formula>
    </cfRule>
  </conditionalFormatting>
  <conditionalFormatting sqref="AM473">
    <cfRule type="expression" dxfId="2287" priority="1781">
      <formula>IF(RIGHT(TEXT(AM473,"0.#"),1)=".",FALSE,TRUE)</formula>
    </cfRule>
    <cfRule type="expression" dxfId="2286" priority="1782">
      <formula>IF(RIGHT(TEXT(AM473,"0.#"),1)=".",TRUE,FALSE)</formula>
    </cfRule>
  </conditionalFormatting>
  <conditionalFormatting sqref="AM474">
    <cfRule type="expression" dxfId="2285" priority="1779">
      <formula>IF(RIGHT(TEXT(AM474,"0.#"),1)=".",FALSE,TRUE)</formula>
    </cfRule>
    <cfRule type="expression" dxfId="2284" priority="1780">
      <formula>IF(RIGHT(TEXT(AM474,"0.#"),1)=".",TRUE,FALSE)</formula>
    </cfRule>
  </conditionalFormatting>
  <conditionalFormatting sqref="AU475">
    <cfRule type="expression" dxfId="2283" priority="1771">
      <formula>IF(RIGHT(TEXT(AU475,"0.#"),1)=".",FALSE,TRUE)</formula>
    </cfRule>
    <cfRule type="expression" dxfId="2282" priority="1772">
      <formula>IF(RIGHT(TEXT(AU475,"0.#"),1)=".",TRUE,FALSE)</formula>
    </cfRule>
  </conditionalFormatting>
  <conditionalFormatting sqref="AU473">
    <cfRule type="expression" dxfId="2281" priority="1775">
      <formula>IF(RIGHT(TEXT(AU473,"0.#"),1)=".",FALSE,TRUE)</formula>
    </cfRule>
    <cfRule type="expression" dxfId="2280" priority="1776">
      <formula>IF(RIGHT(TEXT(AU473,"0.#"),1)=".",TRUE,FALSE)</formula>
    </cfRule>
  </conditionalFormatting>
  <conditionalFormatting sqref="AU474">
    <cfRule type="expression" dxfId="2279" priority="1773">
      <formula>IF(RIGHT(TEXT(AU474,"0.#"),1)=".",FALSE,TRUE)</formula>
    </cfRule>
    <cfRule type="expression" dxfId="2278" priority="1774">
      <formula>IF(RIGHT(TEXT(AU474,"0.#"),1)=".",TRUE,FALSE)</formula>
    </cfRule>
  </conditionalFormatting>
  <conditionalFormatting sqref="AI475">
    <cfRule type="expression" dxfId="2277" priority="1765">
      <formula>IF(RIGHT(TEXT(AI475,"0.#"),1)=".",FALSE,TRUE)</formula>
    </cfRule>
    <cfRule type="expression" dxfId="2276" priority="1766">
      <formula>IF(RIGHT(TEXT(AI475,"0.#"),1)=".",TRUE,FALSE)</formula>
    </cfRule>
  </conditionalFormatting>
  <conditionalFormatting sqref="AI473">
    <cfRule type="expression" dxfId="2275" priority="1769">
      <formula>IF(RIGHT(TEXT(AI473,"0.#"),1)=".",FALSE,TRUE)</formula>
    </cfRule>
    <cfRule type="expression" dxfId="2274" priority="1770">
      <formula>IF(RIGHT(TEXT(AI473,"0.#"),1)=".",TRUE,FALSE)</formula>
    </cfRule>
  </conditionalFormatting>
  <conditionalFormatting sqref="AI474">
    <cfRule type="expression" dxfId="2273" priority="1767">
      <formula>IF(RIGHT(TEXT(AI474,"0.#"),1)=".",FALSE,TRUE)</formula>
    </cfRule>
    <cfRule type="expression" dxfId="2272" priority="1768">
      <formula>IF(RIGHT(TEXT(AI474,"0.#"),1)=".",TRUE,FALSE)</formula>
    </cfRule>
  </conditionalFormatting>
  <conditionalFormatting sqref="AQ473">
    <cfRule type="expression" dxfId="2271" priority="1759">
      <formula>IF(RIGHT(TEXT(AQ473,"0.#"),1)=".",FALSE,TRUE)</formula>
    </cfRule>
    <cfRule type="expression" dxfId="2270" priority="1760">
      <formula>IF(RIGHT(TEXT(AQ473,"0.#"),1)=".",TRUE,FALSE)</formula>
    </cfRule>
  </conditionalFormatting>
  <conditionalFormatting sqref="AQ474">
    <cfRule type="expression" dxfId="2269" priority="1763">
      <formula>IF(RIGHT(TEXT(AQ474,"0.#"),1)=".",FALSE,TRUE)</formula>
    </cfRule>
    <cfRule type="expression" dxfId="2268" priority="1764">
      <formula>IF(RIGHT(TEXT(AQ474,"0.#"),1)=".",TRUE,FALSE)</formula>
    </cfRule>
  </conditionalFormatting>
  <conditionalFormatting sqref="AQ475">
    <cfRule type="expression" dxfId="2267" priority="1761">
      <formula>IF(RIGHT(TEXT(AQ475,"0.#"),1)=".",FALSE,TRUE)</formula>
    </cfRule>
    <cfRule type="expression" dxfId="2266" priority="1762">
      <formula>IF(RIGHT(TEXT(AQ475,"0.#"),1)=".",TRUE,FALSE)</formula>
    </cfRule>
  </conditionalFormatting>
  <conditionalFormatting sqref="AE480">
    <cfRule type="expression" dxfId="2265" priority="1753">
      <formula>IF(RIGHT(TEXT(AE480,"0.#"),1)=".",FALSE,TRUE)</formula>
    </cfRule>
    <cfRule type="expression" dxfId="2264" priority="1754">
      <formula>IF(RIGHT(TEXT(AE480,"0.#"),1)=".",TRUE,FALSE)</formula>
    </cfRule>
  </conditionalFormatting>
  <conditionalFormatting sqref="AE478">
    <cfRule type="expression" dxfId="2263" priority="1757">
      <formula>IF(RIGHT(TEXT(AE478,"0.#"),1)=".",FALSE,TRUE)</formula>
    </cfRule>
    <cfRule type="expression" dxfId="2262" priority="1758">
      <formula>IF(RIGHT(TEXT(AE478,"0.#"),1)=".",TRUE,FALSE)</formula>
    </cfRule>
  </conditionalFormatting>
  <conditionalFormatting sqref="AE479">
    <cfRule type="expression" dxfId="2261" priority="1755">
      <formula>IF(RIGHT(TEXT(AE479,"0.#"),1)=".",FALSE,TRUE)</formula>
    </cfRule>
    <cfRule type="expression" dxfId="2260" priority="1756">
      <formula>IF(RIGHT(TEXT(AE479,"0.#"),1)=".",TRUE,FALSE)</formula>
    </cfRule>
  </conditionalFormatting>
  <conditionalFormatting sqref="AM480">
    <cfRule type="expression" dxfId="2259" priority="1747">
      <formula>IF(RIGHT(TEXT(AM480,"0.#"),1)=".",FALSE,TRUE)</formula>
    </cfRule>
    <cfRule type="expression" dxfId="2258" priority="1748">
      <formula>IF(RIGHT(TEXT(AM480,"0.#"),1)=".",TRUE,FALSE)</formula>
    </cfRule>
  </conditionalFormatting>
  <conditionalFormatting sqref="AM478">
    <cfRule type="expression" dxfId="2257" priority="1751">
      <formula>IF(RIGHT(TEXT(AM478,"0.#"),1)=".",FALSE,TRUE)</formula>
    </cfRule>
    <cfRule type="expression" dxfId="2256" priority="1752">
      <formula>IF(RIGHT(TEXT(AM478,"0.#"),1)=".",TRUE,FALSE)</formula>
    </cfRule>
  </conditionalFormatting>
  <conditionalFormatting sqref="AM479">
    <cfRule type="expression" dxfId="2255" priority="1749">
      <formula>IF(RIGHT(TEXT(AM479,"0.#"),1)=".",FALSE,TRUE)</formula>
    </cfRule>
    <cfRule type="expression" dxfId="2254" priority="1750">
      <formula>IF(RIGHT(TEXT(AM479,"0.#"),1)=".",TRUE,FALSE)</formula>
    </cfRule>
  </conditionalFormatting>
  <conditionalFormatting sqref="AU480">
    <cfRule type="expression" dxfId="2253" priority="1741">
      <formula>IF(RIGHT(TEXT(AU480,"0.#"),1)=".",FALSE,TRUE)</formula>
    </cfRule>
    <cfRule type="expression" dxfId="2252" priority="1742">
      <formula>IF(RIGHT(TEXT(AU480,"0.#"),1)=".",TRUE,FALSE)</formula>
    </cfRule>
  </conditionalFormatting>
  <conditionalFormatting sqref="AU478">
    <cfRule type="expression" dxfId="2251" priority="1745">
      <formula>IF(RIGHT(TEXT(AU478,"0.#"),1)=".",FALSE,TRUE)</formula>
    </cfRule>
    <cfRule type="expression" dxfId="2250" priority="1746">
      <formula>IF(RIGHT(TEXT(AU478,"0.#"),1)=".",TRUE,FALSE)</formula>
    </cfRule>
  </conditionalFormatting>
  <conditionalFormatting sqref="AU479">
    <cfRule type="expression" dxfId="2249" priority="1743">
      <formula>IF(RIGHT(TEXT(AU479,"0.#"),1)=".",FALSE,TRUE)</formula>
    </cfRule>
    <cfRule type="expression" dxfId="2248" priority="1744">
      <formula>IF(RIGHT(TEXT(AU479,"0.#"),1)=".",TRUE,FALSE)</formula>
    </cfRule>
  </conditionalFormatting>
  <conditionalFormatting sqref="AI480">
    <cfRule type="expression" dxfId="2247" priority="1735">
      <formula>IF(RIGHT(TEXT(AI480,"0.#"),1)=".",FALSE,TRUE)</formula>
    </cfRule>
    <cfRule type="expression" dxfId="2246" priority="1736">
      <formula>IF(RIGHT(TEXT(AI480,"0.#"),1)=".",TRUE,FALSE)</formula>
    </cfRule>
  </conditionalFormatting>
  <conditionalFormatting sqref="AI478">
    <cfRule type="expression" dxfId="2245" priority="1739">
      <formula>IF(RIGHT(TEXT(AI478,"0.#"),1)=".",FALSE,TRUE)</formula>
    </cfRule>
    <cfRule type="expression" dxfId="2244" priority="1740">
      <formula>IF(RIGHT(TEXT(AI478,"0.#"),1)=".",TRUE,FALSE)</formula>
    </cfRule>
  </conditionalFormatting>
  <conditionalFormatting sqref="AI479">
    <cfRule type="expression" dxfId="2243" priority="1737">
      <formula>IF(RIGHT(TEXT(AI479,"0.#"),1)=".",FALSE,TRUE)</formula>
    </cfRule>
    <cfRule type="expression" dxfId="2242" priority="1738">
      <formula>IF(RIGHT(TEXT(AI479,"0.#"),1)=".",TRUE,FALSE)</formula>
    </cfRule>
  </conditionalFormatting>
  <conditionalFormatting sqref="AQ478">
    <cfRule type="expression" dxfId="2241" priority="1729">
      <formula>IF(RIGHT(TEXT(AQ478,"0.#"),1)=".",FALSE,TRUE)</formula>
    </cfRule>
    <cfRule type="expression" dxfId="2240" priority="1730">
      <formula>IF(RIGHT(TEXT(AQ478,"0.#"),1)=".",TRUE,FALSE)</formula>
    </cfRule>
  </conditionalFormatting>
  <conditionalFormatting sqref="AQ479">
    <cfRule type="expression" dxfId="2239" priority="1733">
      <formula>IF(RIGHT(TEXT(AQ479,"0.#"),1)=".",FALSE,TRUE)</formula>
    </cfRule>
    <cfRule type="expression" dxfId="2238" priority="1734">
      <formula>IF(RIGHT(TEXT(AQ479,"0.#"),1)=".",TRUE,FALSE)</formula>
    </cfRule>
  </conditionalFormatting>
  <conditionalFormatting sqref="AQ480">
    <cfRule type="expression" dxfId="2237" priority="1731">
      <formula>IF(RIGHT(TEXT(AQ480,"0.#"),1)=".",FALSE,TRUE)</formula>
    </cfRule>
    <cfRule type="expression" dxfId="2236" priority="1732">
      <formula>IF(RIGHT(TEXT(AQ480,"0.#"),1)=".",TRUE,FALSE)</formula>
    </cfRule>
  </conditionalFormatting>
  <conditionalFormatting sqref="AM47">
    <cfRule type="expression" dxfId="2235" priority="2023">
      <formula>IF(RIGHT(TEXT(AM47,"0.#"),1)=".",FALSE,TRUE)</formula>
    </cfRule>
    <cfRule type="expression" dxfId="2234" priority="2024">
      <formula>IF(RIGHT(TEXT(AM47,"0.#"),1)=".",TRUE,FALSE)</formula>
    </cfRule>
  </conditionalFormatting>
  <conditionalFormatting sqref="AI46">
    <cfRule type="expression" dxfId="2233" priority="2027">
      <formula>IF(RIGHT(TEXT(AI46,"0.#"),1)=".",FALSE,TRUE)</formula>
    </cfRule>
    <cfRule type="expression" dxfId="2232" priority="2028">
      <formula>IF(RIGHT(TEXT(AI46,"0.#"),1)=".",TRUE,FALSE)</formula>
    </cfRule>
  </conditionalFormatting>
  <conditionalFormatting sqref="AM46">
    <cfRule type="expression" dxfId="2231" priority="2025">
      <formula>IF(RIGHT(TEXT(AM46,"0.#"),1)=".",FALSE,TRUE)</formula>
    </cfRule>
    <cfRule type="expression" dxfId="2230" priority="2026">
      <formula>IF(RIGHT(TEXT(AM46,"0.#"),1)=".",TRUE,FALSE)</formula>
    </cfRule>
  </conditionalFormatting>
  <conditionalFormatting sqref="AU46:AU48">
    <cfRule type="expression" dxfId="2229" priority="2017">
      <formula>IF(RIGHT(TEXT(AU46,"0.#"),1)=".",FALSE,TRUE)</formula>
    </cfRule>
    <cfRule type="expression" dxfId="2228" priority="2018">
      <formula>IF(RIGHT(TEXT(AU46,"0.#"),1)=".",TRUE,FALSE)</formula>
    </cfRule>
  </conditionalFormatting>
  <conditionalFormatting sqref="AM48">
    <cfRule type="expression" dxfId="2227" priority="2021">
      <formula>IF(RIGHT(TEXT(AM48,"0.#"),1)=".",FALSE,TRUE)</formula>
    </cfRule>
    <cfRule type="expression" dxfId="2226" priority="2022">
      <formula>IF(RIGHT(TEXT(AM48,"0.#"),1)=".",TRUE,FALSE)</formula>
    </cfRule>
  </conditionalFormatting>
  <conditionalFormatting sqref="AQ46:AQ48">
    <cfRule type="expression" dxfId="2225" priority="2019">
      <formula>IF(RIGHT(TEXT(AQ46,"0.#"),1)=".",FALSE,TRUE)</formula>
    </cfRule>
    <cfRule type="expression" dxfId="2224" priority="2020">
      <formula>IF(RIGHT(TEXT(AQ46,"0.#"),1)=".",TRUE,FALSE)</formula>
    </cfRule>
  </conditionalFormatting>
  <conditionalFormatting sqref="AE146:AE147 AI146:AI147 AM146:AM147 AQ146:AQ147 AU146:AU147">
    <cfRule type="expression" dxfId="2223" priority="2011">
      <formula>IF(RIGHT(TEXT(AE146,"0.#"),1)=".",FALSE,TRUE)</formula>
    </cfRule>
    <cfRule type="expression" dxfId="2222" priority="2012">
      <formula>IF(RIGHT(TEXT(AE146,"0.#"),1)=".",TRUE,FALSE)</formula>
    </cfRule>
  </conditionalFormatting>
  <conditionalFormatting sqref="AE138:AE139 AI138:AI139 AM138:AM139 AQ138:AQ139 AU138:AU139">
    <cfRule type="expression" dxfId="2221" priority="2015">
      <formula>IF(RIGHT(TEXT(AE138,"0.#"),1)=".",FALSE,TRUE)</formula>
    </cfRule>
    <cfRule type="expression" dxfId="2220" priority="2016">
      <formula>IF(RIGHT(TEXT(AE138,"0.#"),1)=".",TRUE,FALSE)</formula>
    </cfRule>
  </conditionalFormatting>
  <conditionalFormatting sqref="AE142:AE143 AI142:AI143 AM142:AM143 AQ142:AQ143 AU142:AU143">
    <cfRule type="expression" dxfId="2219" priority="2013">
      <formula>IF(RIGHT(TEXT(AE142,"0.#"),1)=".",FALSE,TRUE)</formula>
    </cfRule>
    <cfRule type="expression" dxfId="2218" priority="2014">
      <formula>IF(RIGHT(TEXT(AE142,"0.#"),1)=".",TRUE,FALSE)</formula>
    </cfRule>
  </conditionalFormatting>
  <conditionalFormatting sqref="AE198:AE199 AI198:AI199 AM198:AM199 AQ198:AQ199 AU198:AU199">
    <cfRule type="expression" dxfId="2217" priority="2005">
      <formula>IF(RIGHT(TEXT(AE198,"0.#"),1)=".",FALSE,TRUE)</formula>
    </cfRule>
    <cfRule type="expression" dxfId="2216" priority="2006">
      <formula>IF(RIGHT(TEXT(AE198,"0.#"),1)=".",TRUE,FALSE)</formula>
    </cfRule>
  </conditionalFormatting>
  <conditionalFormatting sqref="AE150:AE151 AI150:AI151 AM150:AM151 AQ150:AQ151 AU150:AU151">
    <cfRule type="expression" dxfId="2215" priority="2009">
      <formula>IF(RIGHT(TEXT(AE150,"0.#"),1)=".",FALSE,TRUE)</formula>
    </cfRule>
    <cfRule type="expression" dxfId="2214" priority="2010">
      <formula>IF(RIGHT(TEXT(AE150,"0.#"),1)=".",TRUE,FALSE)</formula>
    </cfRule>
  </conditionalFormatting>
  <conditionalFormatting sqref="AE194:AE195 AI194:AI195 AM194:AM195 AQ194:AQ195 AU194:AU195">
    <cfRule type="expression" dxfId="2213" priority="2007">
      <formula>IF(RIGHT(TEXT(AE194,"0.#"),1)=".",FALSE,TRUE)</formula>
    </cfRule>
    <cfRule type="expression" dxfId="2212" priority="2008">
      <formula>IF(RIGHT(TEXT(AE194,"0.#"),1)=".",TRUE,FALSE)</formula>
    </cfRule>
  </conditionalFormatting>
  <conditionalFormatting sqref="AE210:AE211 AI210:AI211 AM210:AM211 AQ210:AQ211 AU210:AU211">
    <cfRule type="expression" dxfId="2211" priority="1999">
      <formula>IF(RIGHT(TEXT(AE210,"0.#"),1)=".",FALSE,TRUE)</formula>
    </cfRule>
    <cfRule type="expression" dxfId="2210" priority="2000">
      <formula>IF(RIGHT(TEXT(AE210,"0.#"),1)=".",TRUE,FALSE)</formula>
    </cfRule>
  </conditionalFormatting>
  <conditionalFormatting sqref="AE202:AE203 AI202:AI203 AM202:AM203 AQ202:AQ203 AU202:AU203">
    <cfRule type="expression" dxfId="2209" priority="2003">
      <formula>IF(RIGHT(TEXT(AE202,"0.#"),1)=".",FALSE,TRUE)</formula>
    </cfRule>
    <cfRule type="expression" dxfId="2208" priority="2004">
      <formula>IF(RIGHT(TEXT(AE202,"0.#"),1)=".",TRUE,FALSE)</formula>
    </cfRule>
  </conditionalFormatting>
  <conditionalFormatting sqref="AE206:AE207 AI206:AI207 AM206:AM207 AQ206:AQ207 AU206:AU207">
    <cfRule type="expression" dxfId="2207" priority="2001">
      <formula>IF(RIGHT(TEXT(AE206,"0.#"),1)=".",FALSE,TRUE)</formula>
    </cfRule>
    <cfRule type="expression" dxfId="2206" priority="2002">
      <formula>IF(RIGHT(TEXT(AE206,"0.#"),1)=".",TRUE,FALSE)</formula>
    </cfRule>
  </conditionalFormatting>
  <conditionalFormatting sqref="AE262:AE263 AI262:AI263 AM262:AM263 AQ262:AQ263 AU262:AU263">
    <cfRule type="expression" dxfId="2205" priority="1993">
      <formula>IF(RIGHT(TEXT(AE262,"0.#"),1)=".",FALSE,TRUE)</formula>
    </cfRule>
    <cfRule type="expression" dxfId="2204" priority="1994">
      <formula>IF(RIGHT(TEXT(AE262,"0.#"),1)=".",TRUE,FALSE)</formula>
    </cfRule>
  </conditionalFormatting>
  <conditionalFormatting sqref="AE254:AE255 AI254:AI255 AM254:AM255 AQ254:AQ255 AU254:AU255">
    <cfRule type="expression" dxfId="2203" priority="1997">
      <formula>IF(RIGHT(TEXT(AE254,"0.#"),1)=".",FALSE,TRUE)</formula>
    </cfRule>
    <cfRule type="expression" dxfId="2202" priority="1998">
      <formula>IF(RIGHT(TEXT(AE254,"0.#"),1)=".",TRUE,FALSE)</formula>
    </cfRule>
  </conditionalFormatting>
  <conditionalFormatting sqref="AE258:AE259 AI258:AI259 AM258:AM259 AQ258:AQ259 AU258:AU259">
    <cfRule type="expression" dxfId="2201" priority="1995">
      <formula>IF(RIGHT(TEXT(AE258,"0.#"),1)=".",FALSE,TRUE)</formula>
    </cfRule>
    <cfRule type="expression" dxfId="2200" priority="1996">
      <formula>IF(RIGHT(TEXT(AE258,"0.#"),1)=".",TRUE,FALSE)</formula>
    </cfRule>
  </conditionalFormatting>
  <conditionalFormatting sqref="AE314:AE315 AI314:AI315 AM314:AM315 AQ314:AQ315 AU314:AU315">
    <cfRule type="expression" dxfId="2199" priority="1987">
      <formula>IF(RIGHT(TEXT(AE314,"0.#"),1)=".",FALSE,TRUE)</formula>
    </cfRule>
    <cfRule type="expression" dxfId="2198" priority="1988">
      <formula>IF(RIGHT(TEXT(AE314,"0.#"),1)=".",TRUE,FALSE)</formula>
    </cfRule>
  </conditionalFormatting>
  <conditionalFormatting sqref="AE266:AE267 AI266:AI267 AM266:AM267 AQ266:AQ267 AU266:AU267">
    <cfRule type="expression" dxfId="2197" priority="1991">
      <formula>IF(RIGHT(TEXT(AE266,"0.#"),1)=".",FALSE,TRUE)</formula>
    </cfRule>
    <cfRule type="expression" dxfId="2196" priority="1992">
      <formula>IF(RIGHT(TEXT(AE266,"0.#"),1)=".",TRUE,FALSE)</formula>
    </cfRule>
  </conditionalFormatting>
  <conditionalFormatting sqref="AE270:AE271 AI270:AI271 AM270:AM271 AQ270:AQ271 AU270:AU271">
    <cfRule type="expression" dxfId="2195" priority="1989">
      <formula>IF(RIGHT(TEXT(AE270,"0.#"),1)=".",FALSE,TRUE)</formula>
    </cfRule>
    <cfRule type="expression" dxfId="2194" priority="1990">
      <formula>IF(RIGHT(TEXT(AE270,"0.#"),1)=".",TRUE,FALSE)</formula>
    </cfRule>
  </conditionalFormatting>
  <conditionalFormatting sqref="AE326:AE327 AI326:AI327 AM326:AM327 AQ326:AQ327 AU326:AU327">
    <cfRule type="expression" dxfId="2193" priority="1981">
      <formula>IF(RIGHT(TEXT(AE326,"0.#"),1)=".",FALSE,TRUE)</formula>
    </cfRule>
    <cfRule type="expression" dxfId="2192" priority="1982">
      <formula>IF(RIGHT(TEXT(AE326,"0.#"),1)=".",TRUE,FALSE)</formula>
    </cfRule>
  </conditionalFormatting>
  <conditionalFormatting sqref="AE318:AE319 AI318:AI319 AM318:AM319 AQ318:AQ319 AU318:AU319">
    <cfRule type="expression" dxfId="2191" priority="1985">
      <formula>IF(RIGHT(TEXT(AE318,"0.#"),1)=".",FALSE,TRUE)</formula>
    </cfRule>
    <cfRule type="expression" dxfId="2190" priority="1986">
      <formula>IF(RIGHT(TEXT(AE318,"0.#"),1)=".",TRUE,FALSE)</formula>
    </cfRule>
  </conditionalFormatting>
  <conditionalFormatting sqref="AE322:AE323 AI322:AI323 AM322:AM323 AQ322:AQ323 AU322:AU323">
    <cfRule type="expression" dxfId="2189" priority="1983">
      <formula>IF(RIGHT(TEXT(AE322,"0.#"),1)=".",FALSE,TRUE)</formula>
    </cfRule>
    <cfRule type="expression" dxfId="2188" priority="1984">
      <formula>IF(RIGHT(TEXT(AE322,"0.#"),1)=".",TRUE,FALSE)</formula>
    </cfRule>
  </conditionalFormatting>
  <conditionalFormatting sqref="AE378:AE379 AI378:AI379 AM378:AM379 AQ378:AQ379 AU378:AU379">
    <cfRule type="expression" dxfId="2187" priority="1975">
      <formula>IF(RIGHT(TEXT(AE378,"0.#"),1)=".",FALSE,TRUE)</formula>
    </cfRule>
    <cfRule type="expression" dxfId="2186" priority="1976">
      <formula>IF(RIGHT(TEXT(AE378,"0.#"),1)=".",TRUE,FALSE)</formula>
    </cfRule>
  </conditionalFormatting>
  <conditionalFormatting sqref="AE330:AE331 AI330:AI331 AM330:AM331 AQ330:AQ331 AU330:AU331">
    <cfRule type="expression" dxfId="2185" priority="1979">
      <formula>IF(RIGHT(TEXT(AE330,"0.#"),1)=".",FALSE,TRUE)</formula>
    </cfRule>
    <cfRule type="expression" dxfId="2184" priority="1980">
      <formula>IF(RIGHT(TEXT(AE330,"0.#"),1)=".",TRUE,FALSE)</formula>
    </cfRule>
  </conditionalFormatting>
  <conditionalFormatting sqref="AE374:AE375 AI374:AI375 AM374:AM375 AQ374:AQ375 AU374:AU375">
    <cfRule type="expression" dxfId="2183" priority="1977">
      <formula>IF(RIGHT(TEXT(AE374,"0.#"),1)=".",FALSE,TRUE)</formula>
    </cfRule>
    <cfRule type="expression" dxfId="2182" priority="1978">
      <formula>IF(RIGHT(TEXT(AE374,"0.#"),1)=".",TRUE,FALSE)</formula>
    </cfRule>
  </conditionalFormatting>
  <conditionalFormatting sqref="AE390:AE391 AI390:AI391 AM390:AM391 AQ390:AQ391 AU390:AU391">
    <cfRule type="expression" dxfId="2181" priority="1969">
      <formula>IF(RIGHT(TEXT(AE390,"0.#"),1)=".",FALSE,TRUE)</formula>
    </cfRule>
    <cfRule type="expression" dxfId="2180" priority="1970">
      <formula>IF(RIGHT(TEXT(AE390,"0.#"),1)=".",TRUE,FALSE)</formula>
    </cfRule>
  </conditionalFormatting>
  <conditionalFormatting sqref="AE382:AE383 AI382:AI383 AM382:AM383 AQ382:AQ383 AU382:AU383">
    <cfRule type="expression" dxfId="2179" priority="1973">
      <formula>IF(RIGHT(TEXT(AE382,"0.#"),1)=".",FALSE,TRUE)</formula>
    </cfRule>
    <cfRule type="expression" dxfId="2178" priority="1974">
      <formula>IF(RIGHT(TEXT(AE382,"0.#"),1)=".",TRUE,FALSE)</formula>
    </cfRule>
  </conditionalFormatting>
  <conditionalFormatting sqref="AE386:AE387 AI386:AI387 AM386:AM387 AQ386:AQ387 AU386:AU387">
    <cfRule type="expression" dxfId="2177" priority="1971">
      <formula>IF(RIGHT(TEXT(AE386,"0.#"),1)=".",FALSE,TRUE)</formula>
    </cfRule>
    <cfRule type="expression" dxfId="2176" priority="1972">
      <formula>IF(RIGHT(TEXT(AE386,"0.#"),1)=".",TRUE,FALSE)</formula>
    </cfRule>
  </conditionalFormatting>
  <conditionalFormatting sqref="AE440">
    <cfRule type="expression" dxfId="2175" priority="1963">
      <formula>IF(RIGHT(TEXT(AE440,"0.#"),1)=".",FALSE,TRUE)</formula>
    </cfRule>
    <cfRule type="expression" dxfId="2174" priority="1964">
      <formula>IF(RIGHT(TEXT(AE440,"0.#"),1)=".",TRUE,FALSE)</formula>
    </cfRule>
  </conditionalFormatting>
  <conditionalFormatting sqref="AE438">
    <cfRule type="expression" dxfId="2173" priority="1967">
      <formula>IF(RIGHT(TEXT(AE438,"0.#"),1)=".",FALSE,TRUE)</formula>
    </cfRule>
    <cfRule type="expression" dxfId="2172" priority="1968">
      <formula>IF(RIGHT(TEXT(AE438,"0.#"),1)=".",TRUE,FALSE)</formula>
    </cfRule>
  </conditionalFormatting>
  <conditionalFormatting sqref="AE439">
    <cfRule type="expression" dxfId="2171" priority="1965">
      <formula>IF(RIGHT(TEXT(AE439,"0.#"),1)=".",FALSE,TRUE)</formula>
    </cfRule>
    <cfRule type="expression" dxfId="2170" priority="1966">
      <formula>IF(RIGHT(TEXT(AE439,"0.#"),1)=".",TRUE,FALSE)</formula>
    </cfRule>
  </conditionalFormatting>
  <conditionalFormatting sqref="AM440">
    <cfRule type="expression" dxfId="2169" priority="1957">
      <formula>IF(RIGHT(TEXT(AM440,"0.#"),1)=".",FALSE,TRUE)</formula>
    </cfRule>
    <cfRule type="expression" dxfId="2168" priority="1958">
      <formula>IF(RIGHT(TEXT(AM440,"0.#"),1)=".",TRUE,FALSE)</formula>
    </cfRule>
  </conditionalFormatting>
  <conditionalFormatting sqref="AM438">
    <cfRule type="expression" dxfId="2167" priority="1961">
      <formula>IF(RIGHT(TEXT(AM438,"0.#"),1)=".",FALSE,TRUE)</formula>
    </cfRule>
    <cfRule type="expression" dxfId="2166" priority="1962">
      <formula>IF(RIGHT(TEXT(AM438,"0.#"),1)=".",TRUE,FALSE)</formula>
    </cfRule>
  </conditionalFormatting>
  <conditionalFormatting sqref="AM439">
    <cfRule type="expression" dxfId="2165" priority="1959">
      <formula>IF(RIGHT(TEXT(AM439,"0.#"),1)=".",FALSE,TRUE)</formula>
    </cfRule>
    <cfRule type="expression" dxfId="2164" priority="1960">
      <formula>IF(RIGHT(TEXT(AM439,"0.#"),1)=".",TRUE,FALSE)</formula>
    </cfRule>
  </conditionalFormatting>
  <conditionalFormatting sqref="AU440">
    <cfRule type="expression" dxfId="2163" priority="1951">
      <formula>IF(RIGHT(TEXT(AU440,"0.#"),1)=".",FALSE,TRUE)</formula>
    </cfRule>
    <cfRule type="expression" dxfId="2162" priority="1952">
      <formula>IF(RIGHT(TEXT(AU440,"0.#"),1)=".",TRUE,FALSE)</formula>
    </cfRule>
  </conditionalFormatting>
  <conditionalFormatting sqref="AU438">
    <cfRule type="expression" dxfId="2161" priority="1955">
      <formula>IF(RIGHT(TEXT(AU438,"0.#"),1)=".",FALSE,TRUE)</formula>
    </cfRule>
    <cfRule type="expression" dxfId="2160" priority="1956">
      <formula>IF(RIGHT(TEXT(AU438,"0.#"),1)=".",TRUE,FALSE)</formula>
    </cfRule>
  </conditionalFormatting>
  <conditionalFormatting sqref="AU439">
    <cfRule type="expression" dxfId="2159" priority="1953">
      <formula>IF(RIGHT(TEXT(AU439,"0.#"),1)=".",FALSE,TRUE)</formula>
    </cfRule>
    <cfRule type="expression" dxfId="2158" priority="1954">
      <formula>IF(RIGHT(TEXT(AU439,"0.#"),1)=".",TRUE,FALSE)</formula>
    </cfRule>
  </conditionalFormatting>
  <conditionalFormatting sqref="AI440">
    <cfRule type="expression" dxfId="2157" priority="1945">
      <formula>IF(RIGHT(TEXT(AI440,"0.#"),1)=".",FALSE,TRUE)</formula>
    </cfRule>
    <cfRule type="expression" dxfId="2156" priority="1946">
      <formula>IF(RIGHT(TEXT(AI440,"0.#"),1)=".",TRUE,FALSE)</formula>
    </cfRule>
  </conditionalFormatting>
  <conditionalFormatting sqref="AI438">
    <cfRule type="expression" dxfId="2155" priority="1949">
      <formula>IF(RIGHT(TEXT(AI438,"0.#"),1)=".",FALSE,TRUE)</formula>
    </cfRule>
    <cfRule type="expression" dxfId="2154" priority="1950">
      <formula>IF(RIGHT(TEXT(AI438,"0.#"),1)=".",TRUE,FALSE)</formula>
    </cfRule>
  </conditionalFormatting>
  <conditionalFormatting sqref="AI439">
    <cfRule type="expression" dxfId="2153" priority="1947">
      <formula>IF(RIGHT(TEXT(AI439,"0.#"),1)=".",FALSE,TRUE)</formula>
    </cfRule>
    <cfRule type="expression" dxfId="2152" priority="1948">
      <formula>IF(RIGHT(TEXT(AI439,"0.#"),1)=".",TRUE,FALSE)</formula>
    </cfRule>
  </conditionalFormatting>
  <conditionalFormatting sqref="AQ438">
    <cfRule type="expression" dxfId="2151" priority="1939">
      <formula>IF(RIGHT(TEXT(AQ438,"0.#"),1)=".",FALSE,TRUE)</formula>
    </cfRule>
    <cfRule type="expression" dxfId="2150" priority="1940">
      <formula>IF(RIGHT(TEXT(AQ438,"0.#"),1)=".",TRUE,FALSE)</formula>
    </cfRule>
  </conditionalFormatting>
  <conditionalFormatting sqref="AQ439">
    <cfRule type="expression" dxfId="2149" priority="1943">
      <formula>IF(RIGHT(TEXT(AQ439,"0.#"),1)=".",FALSE,TRUE)</formula>
    </cfRule>
    <cfRule type="expression" dxfId="2148" priority="1944">
      <formula>IF(RIGHT(TEXT(AQ439,"0.#"),1)=".",TRUE,FALSE)</formula>
    </cfRule>
  </conditionalFormatting>
  <conditionalFormatting sqref="AQ440">
    <cfRule type="expression" dxfId="2147" priority="1941">
      <formula>IF(RIGHT(TEXT(AQ440,"0.#"),1)=".",FALSE,TRUE)</formula>
    </cfRule>
    <cfRule type="expression" dxfId="2146" priority="1942">
      <formula>IF(RIGHT(TEXT(AQ440,"0.#"),1)=".",TRUE,FALSE)</formula>
    </cfRule>
  </conditionalFormatting>
  <conditionalFormatting sqref="AE445">
    <cfRule type="expression" dxfId="2145" priority="1933">
      <formula>IF(RIGHT(TEXT(AE445,"0.#"),1)=".",FALSE,TRUE)</formula>
    </cfRule>
    <cfRule type="expression" dxfId="2144" priority="1934">
      <formula>IF(RIGHT(TEXT(AE445,"0.#"),1)=".",TRUE,FALSE)</formula>
    </cfRule>
  </conditionalFormatting>
  <conditionalFormatting sqref="AE443">
    <cfRule type="expression" dxfId="2143" priority="1937">
      <formula>IF(RIGHT(TEXT(AE443,"0.#"),1)=".",FALSE,TRUE)</formula>
    </cfRule>
    <cfRule type="expression" dxfId="2142" priority="1938">
      <formula>IF(RIGHT(TEXT(AE443,"0.#"),1)=".",TRUE,FALSE)</formula>
    </cfRule>
  </conditionalFormatting>
  <conditionalFormatting sqref="AE444">
    <cfRule type="expression" dxfId="2141" priority="1935">
      <formula>IF(RIGHT(TEXT(AE444,"0.#"),1)=".",FALSE,TRUE)</formula>
    </cfRule>
    <cfRule type="expression" dxfId="2140" priority="1936">
      <formula>IF(RIGHT(TEXT(AE444,"0.#"),1)=".",TRUE,FALSE)</formula>
    </cfRule>
  </conditionalFormatting>
  <conditionalFormatting sqref="AM445">
    <cfRule type="expression" dxfId="2139" priority="1927">
      <formula>IF(RIGHT(TEXT(AM445,"0.#"),1)=".",FALSE,TRUE)</formula>
    </cfRule>
    <cfRule type="expression" dxfId="2138" priority="1928">
      <formula>IF(RIGHT(TEXT(AM445,"0.#"),1)=".",TRUE,FALSE)</formula>
    </cfRule>
  </conditionalFormatting>
  <conditionalFormatting sqref="AM443">
    <cfRule type="expression" dxfId="2137" priority="1931">
      <formula>IF(RIGHT(TEXT(AM443,"0.#"),1)=".",FALSE,TRUE)</formula>
    </cfRule>
    <cfRule type="expression" dxfId="2136" priority="1932">
      <formula>IF(RIGHT(TEXT(AM443,"0.#"),1)=".",TRUE,FALSE)</formula>
    </cfRule>
  </conditionalFormatting>
  <conditionalFormatting sqref="AM444">
    <cfRule type="expression" dxfId="2135" priority="1929">
      <formula>IF(RIGHT(TEXT(AM444,"0.#"),1)=".",FALSE,TRUE)</formula>
    </cfRule>
    <cfRule type="expression" dxfId="2134" priority="1930">
      <formula>IF(RIGHT(TEXT(AM444,"0.#"),1)=".",TRUE,FALSE)</formula>
    </cfRule>
  </conditionalFormatting>
  <conditionalFormatting sqref="AU445">
    <cfRule type="expression" dxfId="2133" priority="1921">
      <formula>IF(RIGHT(TEXT(AU445,"0.#"),1)=".",FALSE,TRUE)</formula>
    </cfRule>
    <cfRule type="expression" dxfId="2132" priority="1922">
      <formula>IF(RIGHT(TEXT(AU445,"0.#"),1)=".",TRUE,FALSE)</formula>
    </cfRule>
  </conditionalFormatting>
  <conditionalFormatting sqref="AU443">
    <cfRule type="expression" dxfId="2131" priority="1925">
      <formula>IF(RIGHT(TEXT(AU443,"0.#"),1)=".",FALSE,TRUE)</formula>
    </cfRule>
    <cfRule type="expression" dxfId="2130" priority="1926">
      <formula>IF(RIGHT(TEXT(AU443,"0.#"),1)=".",TRUE,FALSE)</formula>
    </cfRule>
  </conditionalFormatting>
  <conditionalFormatting sqref="AU444">
    <cfRule type="expression" dxfId="2129" priority="1923">
      <formula>IF(RIGHT(TEXT(AU444,"0.#"),1)=".",FALSE,TRUE)</formula>
    </cfRule>
    <cfRule type="expression" dxfId="2128" priority="1924">
      <formula>IF(RIGHT(TEXT(AU444,"0.#"),1)=".",TRUE,FALSE)</formula>
    </cfRule>
  </conditionalFormatting>
  <conditionalFormatting sqref="AI445">
    <cfRule type="expression" dxfId="2127" priority="1915">
      <formula>IF(RIGHT(TEXT(AI445,"0.#"),1)=".",FALSE,TRUE)</formula>
    </cfRule>
    <cfRule type="expression" dxfId="2126" priority="1916">
      <formula>IF(RIGHT(TEXT(AI445,"0.#"),1)=".",TRUE,FALSE)</formula>
    </cfRule>
  </conditionalFormatting>
  <conditionalFormatting sqref="AI443">
    <cfRule type="expression" dxfId="2125" priority="1919">
      <formula>IF(RIGHT(TEXT(AI443,"0.#"),1)=".",FALSE,TRUE)</formula>
    </cfRule>
    <cfRule type="expression" dxfId="2124" priority="1920">
      <formula>IF(RIGHT(TEXT(AI443,"0.#"),1)=".",TRUE,FALSE)</formula>
    </cfRule>
  </conditionalFormatting>
  <conditionalFormatting sqref="AI444">
    <cfRule type="expression" dxfId="2123" priority="1917">
      <formula>IF(RIGHT(TEXT(AI444,"0.#"),1)=".",FALSE,TRUE)</formula>
    </cfRule>
    <cfRule type="expression" dxfId="2122" priority="1918">
      <formula>IF(RIGHT(TEXT(AI444,"0.#"),1)=".",TRUE,FALSE)</formula>
    </cfRule>
  </conditionalFormatting>
  <conditionalFormatting sqref="AQ443">
    <cfRule type="expression" dxfId="2121" priority="1909">
      <formula>IF(RIGHT(TEXT(AQ443,"0.#"),1)=".",FALSE,TRUE)</formula>
    </cfRule>
    <cfRule type="expression" dxfId="2120" priority="1910">
      <formula>IF(RIGHT(TEXT(AQ443,"0.#"),1)=".",TRUE,FALSE)</formula>
    </cfRule>
  </conditionalFormatting>
  <conditionalFormatting sqref="AQ444">
    <cfRule type="expression" dxfId="2119" priority="1913">
      <formula>IF(RIGHT(TEXT(AQ444,"0.#"),1)=".",FALSE,TRUE)</formula>
    </cfRule>
    <cfRule type="expression" dxfId="2118" priority="1914">
      <formula>IF(RIGHT(TEXT(AQ444,"0.#"),1)=".",TRUE,FALSE)</formula>
    </cfRule>
  </conditionalFormatting>
  <conditionalFormatting sqref="AQ445">
    <cfRule type="expression" dxfId="2117" priority="1911">
      <formula>IF(RIGHT(TEXT(AQ445,"0.#"),1)=".",FALSE,TRUE)</formula>
    </cfRule>
    <cfRule type="expression" dxfId="2116" priority="1912">
      <formula>IF(RIGHT(TEXT(AQ445,"0.#"),1)=".",TRUE,FALSE)</formula>
    </cfRule>
  </conditionalFormatting>
  <conditionalFormatting sqref="Y880:Y907">
    <cfRule type="expression" dxfId="2115" priority="2139">
      <formula>IF(RIGHT(TEXT(Y880,"0.#"),1)=".",FALSE,TRUE)</formula>
    </cfRule>
    <cfRule type="expression" dxfId="2114" priority="2140">
      <formula>IF(RIGHT(TEXT(Y880,"0.#"),1)=".",TRUE,FALSE)</formula>
    </cfRule>
  </conditionalFormatting>
  <conditionalFormatting sqref="Y913:Y940">
    <cfRule type="expression" dxfId="2113" priority="2127">
      <formula>IF(RIGHT(TEXT(Y913,"0.#"),1)=".",FALSE,TRUE)</formula>
    </cfRule>
    <cfRule type="expression" dxfId="2112" priority="2128">
      <formula>IF(RIGHT(TEXT(Y913,"0.#"),1)=".",TRUE,FALSE)</formula>
    </cfRule>
  </conditionalFormatting>
  <conditionalFormatting sqref="Y946:Y973">
    <cfRule type="expression" dxfId="2111" priority="2115">
      <formula>IF(RIGHT(TEXT(Y946,"0.#"),1)=".",FALSE,TRUE)</formula>
    </cfRule>
    <cfRule type="expression" dxfId="2110" priority="2116">
      <formula>IF(RIGHT(TEXT(Y946,"0.#"),1)=".",TRUE,FALSE)</formula>
    </cfRule>
  </conditionalFormatting>
  <conditionalFormatting sqref="Y944:Y945">
    <cfRule type="expression" dxfId="2109" priority="2109">
      <formula>IF(RIGHT(TEXT(Y944,"0.#"),1)=".",FALSE,TRUE)</formula>
    </cfRule>
    <cfRule type="expression" dxfId="2108" priority="2110">
      <formula>IF(RIGHT(TEXT(Y944,"0.#"),1)=".",TRUE,FALSE)</formula>
    </cfRule>
  </conditionalFormatting>
  <conditionalFormatting sqref="Y979:Y1006">
    <cfRule type="expression" dxfId="2107" priority="2103">
      <formula>IF(RIGHT(TEXT(Y979,"0.#"),1)=".",FALSE,TRUE)</formula>
    </cfRule>
    <cfRule type="expression" dxfId="2106" priority="2104">
      <formula>IF(RIGHT(TEXT(Y979,"0.#"),1)=".",TRUE,FALSE)</formula>
    </cfRule>
  </conditionalFormatting>
  <conditionalFormatting sqref="Y977:Y978">
    <cfRule type="expression" dxfId="2105" priority="2097">
      <formula>IF(RIGHT(TEXT(Y977,"0.#"),1)=".",FALSE,TRUE)</formula>
    </cfRule>
    <cfRule type="expression" dxfId="2104" priority="2098">
      <formula>IF(RIGHT(TEXT(Y977,"0.#"),1)=".",TRUE,FALSE)</formula>
    </cfRule>
  </conditionalFormatting>
  <conditionalFormatting sqref="Y1012:Y1039">
    <cfRule type="expression" dxfId="2103" priority="2091">
      <formula>IF(RIGHT(TEXT(Y1012,"0.#"),1)=".",FALSE,TRUE)</formula>
    </cfRule>
    <cfRule type="expression" dxfId="2102" priority="2092">
      <formula>IF(RIGHT(TEXT(Y1012,"0.#"),1)=".",TRUE,FALSE)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80:AO907">
    <cfRule type="expression" dxfId="2021" priority="2141">
      <formula>IF(AND(AL880&gt;=0, RIGHT(TEXT(AL880,"0.#"),1)&lt;&gt;"."),TRUE,FALSE)</formula>
    </cfRule>
    <cfRule type="expression" dxfId="2020" priority="2142">
      <formula>IF(AND(AL880&gt;=0, RIGHT(TEXT(AL880,"0.#"),1)="."),TRUE,FALSE)</formula>
    </cfRule>
    <cfRule type="expression" dxfId="2019" priority="2143">
      <formula>IF(AND(AL880&lt;0, RIGHT(TEXT(AL880,"0.#"),1)&lt;&gt;"."),TRUE,FALSE)</formula>
    </cfRule>
    <cfRule type="expression" dxfId="2018" priority="2144">
      <formula>IF(AND(AL880&lt;0, RIGHT(TEXT(AL880,"0.#"),1)="."),TRUE,FALSE)</formula>
    </cfRule>
  </conditionalFormatting>
  <conditionalFormatting sqref="AL913:AO940">
    <cfRule type="expression" dxfId="2017" priority="2129">
      <formula>IF(AND(AL913&gt;=0, RIGHT(TEXT(AL913,"0.#"),1)&lt;&gt;"."),TRUE,FALSE)</formula>
    </cfRule>
    <cfRule type="expression" dxfId="2016" priority="2130">
      <formula>IF(AND(AL913&gt;=0, RIGHT(TEXT(AL913,"0.#"),1)="."),TRUE,FALSE)</formula>
    </cfRule>
    <cfRule type="expression" dxfId="2015" priority="2131">
      <formula>IF(AND(AL913&lt;0, RIGHT(TEXT(AL913,"0.#"),1)&lt;&gt;"."),TRUE,FALSE)</formula>
    </cfRule>
    <cfRule type="expression" dxfId="2014" priority="2132">
      <formula>IF(AND(AL913&lt;0, RIGHT(TEXT(AL913,"0.#"),1)="."),TRUE,FALSE)</formula>
    </cfRule>
  </conditionalFormatting>
  <conditionalFormatting sqref="AL946:AO973">
    <cfRule type="expression" dxfId="2013" priority="2117">
      <formula>IF(AND(AL946&gt;=0, RIGHT(TEXT(AL946,"0.#"),1)&lt;&gt;"."),TRUE,FALSE)</formula>
    </cfRule>
    <cfRule type="expression" dxfId="2012" priority="2118">
      <formula>IF(AND(AL946&gt;=0, RIGHT(TEXT(AL946,"0.#"),1)="."),TRUE,FALSE)</formula>
    </cfRule>
    <cfRule type="expression" dxfId="2011" priority="2119">
      <formula>IF(AND(AL946&lt;0, RIGHT(TEXT(AL946,"0.#"),1)&lt;&gt;"."),TRUE,FALSE)</formula>
    </cfRule>
    <cfRule type="expression" dxfId="2010" priority="2120">
      <formula>IF(AND(AL946&lt;0, RIGHT(TEXT(AL946,"0.#"),1)="."),TRUE,FALSE)</formula>
    </cfRule>
  </conditionalFormatting>
  <conditionalFormatting sqref="AL944:AO945">
    <cfRule type="expression" dxfId="2009" priority="2111">
      <formula>IF(AND(AL944&gt;=0, RIGHT(TEXT(AL944,"0.#"),1)&lt;&gt;"."),TRUE,FALSE)</formula>
    </cfRule>
    <cfRule type="expression" dxfId="2008" priority="2112">
      <formula>IF(AND(AL944&gt;=0, RIGHT(TEXT(AL944,"0.#"),1)="."),TRUE,FALSE)</formula>
    </cfRule>
    <cfRule type="expression" dxfId="2007" priority="2113">
      <formula>IF(AND(AL944&lt;0, RIGHT(TEXT(AL944,"0.#"),1)&lt;&gt;"."),TRUE,FALSE)</formula>
    </cfRule>
    <cfRule type="expression" dxfId="2006" priority="2114">
      <formula>IF(AND(AL944&lt;0, RIGHT(TEXT(AL944,"0.#"),1)="."),TRUE,FALSE)</formula>
    </cfRule>
  </conditionalFormatting>
  <conditionalFormatting sqref="AL979:AO1006">
    <cfRule type="expression" dxfId="2005" priority="2105">
      <formula>IF(AND(AL979&gt;=0, RIGHT(TEXT(AL979,"0.#"),1)&lt;&gt;"."),TRUE,FALSE)</formula>
    </cfRule>
    <cfRule type="expression" dxfId="2004" priority="2106">
      <formula>IF(AND(AL979&gt;=0, RIGHT(TEXT(AL979,"0.#"),1)="."),TRUE,FALSE)</formula>
    </cfRule>
    <cfRule type="expression" dxfId="2003" priority="2107">
      <formula>IF(AND(AL979&lt;0, RIGHT(TEXT(AL979,"0.#"),1)&lt;&gt;"."),TRUE,FALSE)</formula>
    </cfRule>
    <cfRule type="expression" dxfId="2002" priority="2108">
      <formula>IF(AND(AL979&lt;0, RIGHT(TEXT(AL979,"0.#"),1)="."),TRUE,FALSE)</formula>
    </cfRule>
  </conditionalFormatting>
  <conditionalFormatting sqref="AL977:AO978">
    <cfRule type="expression" dxfId="2001" priority="2099">
      <formula>IF(AND(AL977&gt;=0, RIGHT(TEXT(AL977,"0.#"),1)&lt;&gt;"."),TRUE,FALSE)</formula>
    </cfRule>
    <cfRule type="expression" dxfId="2000" priority="2100">
      <formula>IF(AND(AL977&gt;=0, RIGHT(TEXT(AL977,"0.#"),1)="."),TRUE,FALSE)</formula>
    </cfRule>
    <cfRule type="expression" dxfId="1999" priority="2101">
      <formula>IF(AND(AL977&lt;0, RIGHT(TEXT(AL977,"0.#"),1)&lt;&gt;"."),TRUE,FALSE)</formula>
    </cfRule>
    <cfRule type="expression" dxfId="1998" priority="2102">
      <formula>IF(AND(AL977&lt;0, RIGHT(TEXT(AL977,"0.#"),1)="."),TRUE,FALSE)</formula>
    </cfRule>
  </conditionalFormatting>
  <conditionalFormatting sqref="AL1012:AO1039">
    <cfRule type="expression" dxfId="1997" priority="2093">
      <formula>IF(AND(AL1012&gt;=0, RIGHT(TEXT(AL1012,"0.#"),1)&lt;&gt;"."),TRUE,FALSE)</formula>
    </cfRule>
    <cfRule type="expression" dxfId="1996" priority="2094">
      <formula>IF(AND(AL1012&gt;=0, RIGHT(TEXT(AL1012,"0.#"),1)="."),TRUE,FALSE)</formula>
    </cfRule>
    <cfRule type="expression" dxfId="1995" priority="2095">
      <formula>IF(AND(AL1012&lt;0, RIGHT(TEXT(AL1012,"0.#"),1)&lt;&gt;"."),TRUE,FALSE)</formula>
    </cfRule>
    <cfRule type="expression" dxfId="1994" priority="2096">
      <formula>IF(AND(AL1012&lt;0, RIGHT(TEXT(AL1012,"0.#"),1)="."),TRUE,FALSE)</formula>
    </cfRule>
  </conditionalFormatting>
  <conditionalFormatting sqref="AL1010:AO1011">
    <cfRule type="expression" dxfId="1993" priority="2087">
      <formula>IF(AND(AL1010&gt;=0, RIGHT(TEXT(AL1010,"0.#"),1)&lt;&gt;"."),TRUE,FALSE)</formula>
    </cfRule>
    <cfRule type="expression" dxfId="1992" priority="2088">
      <formula>IF(AND(AL1010&gt;=0, RIGHT(TEXT(AL1010,"0.#"),1)="."),TRUE,FALSE)</formula>
    </cfRule>
    <cfRule type="expression" dxfId="1991" priority="2089">
      <formula>IF(AND(AL1010&lt;0, RIGHT(TEXT(AL1010,"0.#"),1)&lt;&gt;"."),TRUE,FALSE)</formula>
    </cfRule>
    <cfRule type="expression" dxfId="1990" priority="2090">
      <formula>IF(AND(AL1010&lt;0, RIGHT(TEXT(AL1010,"0.#"),1)="."),TRUE,FALSE)</formula>
    </cfRule>
  </conditionalFormatting>
  <conditionalFormatting sqref="Y1010:Y1011">
    <cfRule type="expression" dxfId="1989" priority="2085">
      <formula>IF(RIGHT(TEXT(Y1010,"0.#"),1)=".",FALSE,TRUE)</formula>
    </cfRule>
    <cfRule type="expression" dxfId="1988" priority="2086">
      <formula>IF(RIGHT(TEXT(Y1010,"0.#"),1)=".",TRUE,FALSE)</formula>
    </cfRule>
  </conditionalFormatting>
  <conditionalFormatting sqref="AL1045:AO1072">
    <cfRule type="expression" dxfId="1987" priority="2081">
      <formula>IF(AND(AL1045&gt;=0, RIGHT(TEXT(AL1045,"0.#"),1)&lt;&gt;"."),TRUE,FALSE)</formula>
    </cfRule>
    <cfRule type="expression" dxfId="1986" priority="2082">
      <formula>IF(AND(AL1045&gt;=0, RIGHT(TEXT(AL1045,"0.#"),1)="."),TRUE,FALSE)</formula>
    </cfRule>
    <cfRule type="expression" dxfId="1985" priority="2083">
      <formula>IF(AND(AL1045&lt;0, RIGHT(TEXT(AL1045,"0.#"),1)&lt;&gt;"."),TRUE,FALSE)</formula>
    </cfRule>
    <cfRule type="expression" dxfId="1984" priority="2084">
      <formula>IF(AND(AL1045&lt;0, RIGHT(TEXT(AL1045,"0.#"),1)="."),TRUE,FALSE)</formula>
    </cfRule>
  </conditionalFormatting>
  <conditionalFormatting sqref="Y1045:Y1072">
    <cfRule type="expression" dxfId="1983" priority="2079">
      <formula>IF(RIGHT(TEXT(Y1045,"0.#"),1)=".",FALSE,TRUE)</formula>
    </cfRule>
    <cfRule type="expression" dxfId="1982" priority="2080">
      <formula>IF(RIGHT(TEXT(Y1045,"0.#"),1)=".",TRUE,FALSE)</formula>
    </cfRule>
  </conditionalFormatting>
  <conditionalFormatting sqref="AL1043:AO1044">
    <cfRule type="expression" dxfId="1981" priority="2075">
      <formula>IF(AND(AL1043&gt;=0, RIGHT(TEXT(AL1043,"0.#"),1)&lt;&gt;"."),TRUE,FALSE)</formula>
    </cfRule>
    <cfRule type="expression" dxfId="1980" priority="2076">
      <formula>IF(AND(AL1043&gt;=0, RIGHT(TEXT(AL1043,"0.#"),1)="."),TRUE,FALSE)</formula>
    </cfRule>
    <cfRule type="expression" dxfId="1979" priority="2077">
      <formula>IF(AND(AL1043&lt;0, RIGHT(TEXT(AL1043,"0.#"),1)&lt;&gt;"."),TRUE,FALSE)</formula>
    </cfRule>
    <cfRule type="expression" dxfId="1978" priority="2078">
      <formula>IF(AND(AL1043&lt;0, RIGHT(TEXT(AL1043,"0.#"),1)="."),TRUE,FALSE)</formula>
    </cfRule>
  </conditionalFormatting>
  <conditionalFormatting sqref="Y1043:Y1044">
    <cfRule type="expression" dxfId="1977" priority="2073">
      <formula>IF(RIGHT(TEXT(Y1043,"0.#"),1)=".",FALSE,TRUE)</formula>
    </cfRule>
    <cfRule type="expression" dxfId="1976" priority="2074">
      <formula>IF(RIGHT(TEXT(Y1043,"0.#"),1)=".",TRUE,FALSE)</formula>
    </cfRule>
  </conditionalFormatting>
  <conditionalFormatting sqref="AL1078:AO1105">
    <cfRule type="expression" dxfId="1975" priority="2069">
      <formula>IF(AND(AL1078&gt;=0, RIGHT(TEXT(AL1078,"0.#"),1)&lt;&gt;"."),TRUE,FALSE)</formula>
    </cfRule>
    <cfRule type="expression" dxfId="1974" priority="2070">
      <formula>IF(AND(AL1078&gt;=0, RIGHT(TEXT(AL1078,"0.#"),1)="."),TRUE,FALSE)</formula>
    </cfRule>
    <cfRule type="expression" dxfId="1973" priority="2071">
      <formula>IF(AND(AL1078&lt;0, RIGHT(TEXT(AL1078,"0.#"),1)&lt;&gt;"."),TRUE,FALSE)</formula>
    </cfRule>
    <cfRule type="expression" dxfId="1972" priority="2072">
      <formula>IF(AND(AL1078&lt;0, RIGHT(TEXT(AL1078,"0.#"),1)="."),TRUE,FALSE)</formula>
    </cfRule>
  </conditionalFormatting>
  <conditionalFormatting sqref="Y1078:Y1105">
    <cfRule type="expression" dxfId="1971" priority="2067">
      <formula>IF(RIGHT(TEXT(Y1078,"0.#"),1)=".",FALSE,TRUE)</formula>
    </cfRule>
    <cfRule type="expression" dxfId="1970" priority="2068">
      <formula>IF(RIGHT(TEXT(Y1078,"0.#"),1)=".",TRUE,FALSE)</formula>
    </cfRule>
  </conditionalFormatting>
  <conditionalFormatting sqref="AL1076:AO1077">
    <cfRule type="expression" dxfId="1969" priority="2063">
      <formula>IF(AND(AL1076&gt;=0, RIGHT(TEXT(AL1076,"0.#"),1)&lt;&gt;"."),TRUE,FALSE)</formula>
    </cfRule>
    <cfRule type="expression" dxfId="1968" priority="2064">
      <formula>IF(AND(AL1076&gt;=0, RIGHT(TEXT(AL1076,"0.#"),1)="."),TRUE,FALSE)</formula>
    </cfRule>
    <cfRule type="expression" dxfId="1967" priority="2065">
      <formula>IF(AND(AL1076&lt;0, RIGHT(TEXT(AL1076,"0.#"),1)&lt;&gt;"."),TRUE,FALSE)</formula>
    </cfRule>
    <cfRule type="expression" dxfId="1966" priority="2066">
      <formula>IF(AND(AL1076&lt;0, RIGHT(TEXT(AL1076,"0.#"),1)="."),TRUE,FALSE)</formula>
    </cfRule>
  </conditionalFormatting>
  <conditionalFormatting sqref="Y1076:Y1077">
    <cfRule type="expression" dxfId="1965" priority="2061">
      <formula>IF(RIGHT(TEXT(Y1076,"0.#"),1)=".",FALSE,TRUE)</formula>
    </cfRule>
    <cfRule type="expression" dxfId="1964" priority="2062">
      <formula>IF(RIGHT(TEXT(Y1076,"0.#"),1)=".",TRUE,FALSE)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Y789">
    <cfRule type="expression" dxfId="769" priority="69">
      <formula>IF(RIGHT(TEXT(Y789,"0.#"),1)=".",FALSE,TRUE)</formula>
    </cfRule>
    <cfRule type="expression" dxfId="768" priority="70">
      <formula>IF(RIGHT(TEXT(Y789,"0.#"),1)=".",TRUE,FALSE)</formula>
    </cfRule>
  </conditionalFormatting>
  <conditionalFormatting sqref="AL847:AO847">
    <cfRule type="expression" dxfId="767" priority="65">
      <formula>IF(AND(AL847&gt;=0, RIGHT(TEXT(AL847,"0.#"),1)&lt;&gt;"."),TRUE,FALSE)</formula>
    </cfRule>
    <cfRule type="expression" dxfId="766" priority="66">
      <formula>IF(AND(AL847&gt;=0, RIGHT(TEXT(AL847,"0.#"),1)="."),TRUE,FALSE)</formula>
    </cfRule>
    <cfRule type="expression" dxfId="765" priority="67">
      <formula>IF(AND(AL847&lt;0, RIGHT(TEXT(AL847,"0.#"),1)&lt;&gt;"."),TRUE,FALSE)</formula>
    </cfRule>
    <cfRule type="expression" dxfId="764" priority="68">
      <formula>IF(AND(AL847&lt;0, RIGHT(TEXT(AL847,"0.#"),1)="."),TRUE,FALSE)</formula>
    </cfRule>
  </conditionalFormatting>
  <conditionalFormatting sqref="Y847">
    <cfRule type="expression" dxfId="763" priority="63">
      <formula>IF(RIGHT(TEXT(Y847,"0.#"),1)=".",FALSE,TRUE)</formula>
    </cfRule>
    <cfRule type="expression" dxfId="762" priority="64">
      <formula>IF(RIGHT(TEXT(Y847,"0.#"),1)=".",TRUE,FALSE)</formula>
    </cfRule>
  </conditionalFormatting>
  <conditionalFormatting sqref="AL845:AO846">
    <cfRule type="expression" dxfId="761" priority="59">
      <formula>IF(AND(AL845&gt;=0, RIGHT(TEXT(AL845,"0.#"),1)&lt;&gt;"."),TRUE,FALSE)</formula>
    </cfRule>
    <cfRule type="expression" dxfId="760" priority="60">
      <formula>IF(AND(AL845&gt;=0, RIGHT(TEXT(AL845,"0.#"),1)="."),TRUE,FALSE)</formula>
    </cfRule>
    <cfRule type="expression" dxfId="759" priority="61">
      <formula>IF(AND(AL845&lt;0, RIGHT(TEXT(AL845,"0.#"),1)&lt;&gt;"."),TRUE,FALSE)</formula>
    </cfRule>
    <cfRule type="expression" dxfId="758" priority="62">
      <formula>IF(AND(AL845&lt;0, RIGHT(TEXT(AL845,"0.#"),1)="."),TRUE,FALSE)</formula>
    </cfRule>
  </conditionalFormatting>
  <conditionalFormatting sqref="Y845:Y846">
    <cfRule type="expression" dxfId="757" priority="57">
      <formula>IF(RIGHT(TEXT(Y845,"0.#"),1)=".",FALSE,TRUE)</formula>
    </cfRule>
    <cfRule type="expression" dxfId="756" priority="58">
      <formula>IF(RIGHT(TEXT(Y845,"0.#"),1)=".",TRUE,FALSE)</formula>
    </cfRule>
  </conditionalFormatting>
  <conditionalFormatting sqref="AH845:AK845">
    <cfRule type="expression" dxfId="755" priority="53">
      <formula>IF(AND(AH845&gt;=0, RIGHT(TEXT(AH845,"0.#"),1)&lt;&gt;"."),TRUE,FALSE)</formula>
    </cfRule>
    <cfRule type="expression" dxfId="754" priority="54">
      <formula>IF(AND(AH845&gt;=0, RIGHT(TEXT(AH845,"0.#"),1)="."),TRUE,FALSE)</formula>
    </cfRule>
    <cfRule type="expression" dxfId="753" priority="55">
      <formula>IF(AND(AH845&lt;0, RIGHT(TEXT(AH845,"0.#"),1)&lt;&gt;"."),TRUE,FALSE)</formula>
    </cfRule>
    <cfRule type="expression" dxfId="752" priority="56">
      <formula>IF(AND(AH845&lt;0, RIGHT(TEXT(AH845,"0.#"),1)="."),TRUE,FALSE)</formula>
    </cfRule>
  </conditionalFormatting>
  <conditionalFormatting sqref="Y848">
    <cfRule type="expression" dxfId="751" priority="51">
      <formula>IF(RIGHT(TEXT(Y848,"0.#"),1)=".",FALSE,TRUE)</formula>
    </cfRule>
    <cfRule type="expression" dxfId="750" priority="52">
      <formula>IF(RIGHT(TEXT(Y848,"0.#"),1)=".",TRUE,FALSE)</formula>
    </cfRule>
  </conditionalFormatting>
  <conditionalFormatting sqref="Y849">
    <cfRule type="expression" dxfId="749" priority="49">
      <formula>IF(RIGHT(TEXT(Y849,"0.#"),1)=".",FALSE,TRUE)</formula>
    </cfRule>
    <cfRule type="expression" dxfId="748" priority="50">
      <formula>IF(RIGHT(TEXT(Y849,"0.#"),1)=".",TRUE,FALSE)</formula>
    </cfRule>
  </conditionalFormatting>
  <conditionalFormatting sqref="AL848:AO848">
    <cfRule type="expression" dxfId="747" priority="45">
      <formula>IF(AND(AL848&gt;=0, RIGHT(TEXT(AL848,"0.#"),1)&lt;&gt;"."),TRUE,FALSE)</formula>
    </cfRule>
    <cfRule type="expression" dxfId="746" priority="46">
      <formula>IF(AND(AL848&gt;=0, RIGHT(TEXT(AL848,"0.#"),1)="."),TRUE,FALSE)</formula>
    </cfRule>
    <cfRule type="expression" dxfId="745" priority="47">
      <formula>IF(AND(AL848&lt;0, RIGHT(TEXT(AL848,"0.#"),1)&lt;&gt;"."),TRUE,FALSE)</formula>
    </cfRule>
    <cfRule type="expression" dxfId="744" priority="48">
      <formula>IF(AND(AL848&lt;0, RIGHT(TEXT(AL848,"0.#"),1)="."),TRUE,FALSE)</formula>
    </cfRule>
  </conditionalFormatting>
  <conditionalFormatting sqref="AH848:AK848">
    <cfRule type="expression" dxfId="743" priority="41">
      <formula>IF(AND(AH848&gt;=0, RIGHT(TEXT(AH848,"0.#"),1)&lt;&gt;"."),TRUE,FALSE)</formula>
    </cfRule>
    <cfRule type="expression" dxfId="742" priority="42">
      <formula>IF(AND(AH848&gt;=0, RIGHT(TEXT(AH848,"0.#"),1)="."),TRUE,FALSE)</formula>
    </cfRule>
    <cfRule type="expression" dxfId="741" priority="43">
      <formula>IF(AND(AH848&lt;0, RIGHT(TEXT(AH848,"0.#"),1)&lt;&gt;"."),TRUE,FALSE)</formula>
    </cfRule>
    <cfRule type="expression" dxfId="740" priority="44">
      <formula>IF(AND(AH848&lt;0, RIGHT(TEXT(AH848,"0.#"),1)="."),TRUE,FALSE)</formula>
    </cfRule>
  </conditionalFormatting>
  <conditionalFormatting sqref="AL849:AO849">
    <cfRule type="expression" dxfId="739" priority="37">
      <formula>IF(AND(AL849&gt;=0, RIGHT(TEXT(AL849,"0.#"),1)&lt;&gt;"."),TRUE,FALSE)</formula>
    </cfRule>
    <cfRule type="expression" dxfId="738" priority="38">
      <formula>IF(AND(AL849&gt;=0, RIGHT(TEXT(AL849,"0.#"),1)="."),TRUE,FALSE)</formula>
    </cfRule>
    <cfRule type="expression" dxfId="737" priority="39">
      <formula>IF(AND(AL849&lt;0, RIGHT(TEXT(AL849,"0.#"),1)&lt;&gt;"."),TRUE,FALSE)</formula>
    </cfRule>
    <cfRule type="expression" dxfId="736" priority="40">
      <formula>IF(AND(AL849&lt;0, RIGHT(TEXT(AL849,"0.#"),1)="."),TRUE,FALSE)</formula>
    </cfRule>
  </conditionalFormatting>
  <conditionalFormatting sqref="AH849:AK849">
    <cfRule type="expression" dxfId="735" priority="33">
      <formula>IF(AND(AH849&gt;=0, RIGHT(TEXT(AH849,"0.#"),1)&lt;&gt;"."),TRUE,FALSE)</formula>
    </cfRule>
    <cfRule type="expression" dxfId="734" priority="34">
      <formula>IF(AND(AH849&gt;=0, RIGHT(TEXT(AH849,"0.#"),1)="."),TRUE,FALSE)</formula>
    </cfRule>
    <cfRule type="expression" dxfId="733" priority="35">
      <formula>IF(AND(AH849&lt;0, RIGHT(TEXT(AH849,"0.#"),1)&lt;&gt;"."),TRUE,FALSE)</formula>
    </cfRule>
    <cfRule type="expression" dxfId="732" priority="36">
      <formula>IF(AND(AH849&lt;0, RIGHT(TEXT(AH849,"0.#"),1)="."),TRUE,FALSE)</formula>
    </cfRule>
  </conditionalFormatting>
  <conditionalFormatting sqref="AL879:AO879">
    <cfRule type="expression" dxfId="731" priority="29">
      <formula>IF(AND(AL879&gt;=0, RIGHT(TEXT(AL879,"0.#"),1)&lt;&gt;"."),TRUE,FALSE)</formula>
    </cfRule>
    <cfRule type="expression" dxfId="730" priority="30">
      <formula>IF(AND(AL879&gt;=0, RIGHT(TEXT(AL879,"0.#"),1)="."),TRUE,FALSE)</formula>
    </cfRule>
    <cfRule type="expression" dxfId="729" priority="31">
      <formula>IF(AND(AL879&lt;0, RIGHT(TEXT(AL879,"0.#"),1)&lt;&gt;"."),TRUE,FALSE)</formula>
    </cfRule>
    <cfRule type="expression" dxfId="728" priority="32">
      <formula>IF(AND(AL879&lt;0, RIGHT(TEXT(AL879,"0.#"),1)="."),TRUE,FALSE)</formula>
    </cfRule>
  </conditionalFormatting>
  <conditionalFormatting sqref="Y879">
    <cfRule type="expression" dxfId="727" priority="27">
      <formula>IF(RIGHT(TEXT(Y879,"0.#"),1)=".",FALSE,TRUE)</formula>
    </cfRule>
    <cfRule type="expression" dxfId="726" priority="28">
      <formula>IF(RIGHT(TEXT(Y879,"0.#"),1)=".",TRUE,FALSE)</formula>
    </cfRule>
  </conditionalFormatting>
  <conditionalFormatting sqref="AL878:AO878">
    <cfRule type="expression" dxfId="725" priority="23">
      <formula>IF(AND(AL878&gt;=0, RIGHT(TEXT(AL878,"0.#"),1)&lt;&gt;"."),TRUE,FALSE)</formula>
    </cfRule>
    <cfRule type="expression" dxfId="724" priority="24">
      <formula>IF(AND(AL878&gt;=0, RIGHT(TEXT(AL878,"0.#"),1)="."),TRUE,FALSE)</formula>
    </cfRule>
    <cfRule type="expression" dxfId="723" priority="25">
      <formula>IF(AND(AL878&lt;0, RIGHT(TEXT(AL878,"0.#"),1)&lt;&gt;"."),TRUE,FALSE)</formula>
    </cfRule>
    <cfRule type="expression" dxfId="722" priority="26">
      <formula>IF(AND(AL878&lt;0, RIGHT(TEXT(AL878,"0.#"),1)="."),TRUE,FALSE)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Y911">
    <cfRule type="expression" dxfId="719" priority="19">
      <formula>IF(RIGHT(TEXT(Y911,"0.#"),1)=".",FALSE,TRUE)</formula>
    </cfRule>
    <cfRule type="expression" dxfId="718" priority="20">
      <formula>IF(RIGHT(TEXT(Y911,"0.#"),1)=".",TRUE,FALSE)</formula>
    </cfRule>
  </conditionalFormatting>
  <conditionalFormatting sqref="Y912">
    <cfRule type="expression" dxfId="717" priority="17">
      <formula>IF(RIGHT(TEXT(Y912,"0.#"),1)=".",FALSE,TRUE)</formula>
    </cfRule>
    <cfRule type="expression" dxfId="716" priority="18">
      <formula>IF(RIGHT(TEXT(Y912,"0.#"),1)=".",TRUE,FALSE)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H911:AK911">
    <cfRule type="expression" dxfId="711" priority="9">
      <formula>IF(AND(AH911&gt;=0, RIGHT(TEXT(AH911,"0.#"),1)&lt;&gt;"."),TRUE,FALSE)</formula>
    </cfRule>
    <cfRule type="expression" dxfId="710" priority="10">
      <formula>IF(AND(AH911&gt;=0, RIGHT(TEXT(AH911,"0.#"),1)="."),TRUE,FALSE)</formula>
    </cfRule>
    <cfRule type="expression" dxfId="709" priority="11">
      <formula>IF(AND(AH911&lt;0, RIGHT(TEXT(AH911,"0.#"),1)&lt;&gt;"."),TRUE,FALSE)</formula>
    </cfRule>
    <cfRule type="expression" dxfId="708" priority="12">
      <formula>IF(AND(AH911&lt;0, RIGHT(TEXT(AH911,"0.#"),1)="."),TRUE,FALSE)</formula>
    </cfRule>
  </conditionalFormatting>
  <conditionalFormatting sqref="AL912:AO912">
    <cfRule type="expression" dxfId="707" priority="5">
      <formula>IF(AND(AL912&gt;=0, RIGHT(TEXT(AL912,"0.#"),1)&lt;&gt;"."),TRUE,FALSE)</formula>
    </cfRule>
    <cfRule type="expression" dxfId="706" priority="6">
      <formula>IF(AND(AL912&gt;=0, RIGHT(TEXT(AL912,"0.#"),1)="."),TRUE,FALSE)</formula>
    </cfRule>
    <cfRule type="expression" dxfId="705" priority="7">
      <formula>IF(AND(AL912&lt;0, RIGHT(TEXT(AL912,"0.#"),1)&lt;&gt;"."),TRUE,FALSE)</formula>
    </cfRule>
    <cfRule type="expression" dxfId="704" priority="8">
      <formula>IF(AND(AL912&lt;0, RIGHT(TEXT(AL912,"0.#"),1)="."),TRUE,FALSE)</formula>
    </cfRule>
  </conditionalFormatting>
  <conditionalFormatting sqref="AH912:AK912">
    <cfRule type="expression" dxfId="703" priority="1">
      <formula>IF(AND(AH912&gt;=0, RIGHT(TEXT(AH912,"0.#"),1)&lt;&gt;"."),TRUE,FALSE)</formula>
    </cfRule>
    <cfRule type="expression" dxfId="702" priority="2">
      <formula>IF(AND(AH912&gt;=0, RIGHT(TEXT(AH912,"0.#"),1)="."),TRUE,FALSE)</formula>
    </cfRule>
    <cfRule type="expression" dxfId="701" priority="3">
      <formula>IF(AND(AH912&lt;0, RIGHT(TEXT(AH912,"0.#"),1)&lt;&gt;"."),TRUE,FALSE)</formula>
    </cfRule>
    <cfRule type="expression" dxfId="700" priority="4">
      <formula>IF(AND(AH912&lt;0, RIGHT(TEXT(AH912,"0.#"),1)="."),TRUE,FALSE)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2">
      <c r="A7" s="14" t="s">
        <v>90</v>
      </c>
      <c r="B7" s="15" t="s">
        <v>746</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2">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2">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2">
      <c r="A10" s="14" t="s">
        <v>326</v>
      </c>
      <c r="B10" s="15" t="s">
        <v>746</v>
      </c>
      <c r="C10" s="13" t="str">
        <f t="shared" si="0"/>
        <v>国土強靱化施策</v>
      </c>
      <c r="D10" s="13" t="str">
        <f t="shared" si="8"/>
        <v>観光立国、国土強靱化施策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356</v>
      </c>
    </row>
    <row r="11" spans="1:42" ht="13.5" customHeight="1" x14ac:dyDescent="0.2">
      <c r="A11" s="14" t="s">
        <v>93</v>
      </c>
      <c r="B11" s="15"/>
      <c r="C11" s="13" t="str">
        <f t="shared" si="0"/>
        <v/>
      </c>
      <c r="D11" s="13" t="str">
        <f t="shared" si="8"/>
        <v>観光立国、国土強靱化施策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2">
      <c r="A12" s="14" t="s">
        <v>94</v>
      </c>
      <c r="B12" s="15"/>
      <c r="C12" s="13" t="str">
        <f t="shared" ref="C12:C24" si="9">IF(B12="","",A12)</f>
        <v/>
      </c>
      <c r="D12" s="13" t="str">
        <f t="shared" si="8"/>
        <v>観光立国、国土強靱化施策</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2">
      <c r="A13" s="14" t="s">
        <v>95</v>
      </c>
      <c r="B13" s="15"/>
      <c r="C13" s="13" t="str">
        <f t="shared" si="9"/>
        <v/>
      </c>
      <c r="D13" s="13" t="str">
        <f t="shared" si="8"/>
        <v>観光立国、国土強靱化施策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2">
      <c r="A14" s="14" t="s">
        <v>96</v>
      </c>
      <c r="B14" s="15"/>
      <c r="C14" s="13" t="str">
        <f t="shared" si="9"/>
        <v/>
      </c>
      <c r="D14" s="13" t="str">
        <f t="shared" si="8"/>
        <v>観光立国、国土強靱化施策</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2">
      <c r="A15" s="14" t="s">
        <v>97</v>
      </c>
      <c r="B15" s="15"/>
      <c r="C15" s="13" t="str">
        <f t="shared" si="9"/>
        <v/>
      </c>
      <c r="D15" s="13" t="str">
        <f t="shared" si="8"/>
        <v>観光立国、国土強靱化施策</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2">
      <c r="A16" s="14" t="s">
        <v>98</v>
      </c>
      <c r="B16" s="15"/>
      <c r="C16" s="13" t="str">
        <f t="shared" si="9"/>
        <v/>
      </c>
      <c r="D16" s="13" t="str">
        <f t="shared" si="8"/>
        <v>観光立国、国土強靱化施策</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2">
      <c r="A17" s="14" t="s">
        <v>99</v>
      </c>
      <c r="B17" s="15"/>
      <c r="C17" s="13" t="str">
        <f t="shared" si="9"/>
        <v/>
      </c>
      <c r="D17" s="13" t="str">
        <f t="shared" si="8"/>
        <v>観光立国、国土強靱化施策</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2">
      <c r="A18" s="14" t="s">
        <v>100</v>
      </c>
      <c r="B18" s="15"/>
      <c r="C18" s="13" t="str">
        <f t="shared" si="9"/>
        <v/>
      </c>
      <c r="D18" s="13" t="str">
        <f t="shared" si="8"/>
        <v>観光立国、国土強靱化施策</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2">
      <c r="A19" s="14" t="s">
        <v>101</v>
      </c>
      <c r="B19" s="15"/>
      <c r="C19" s="13" t="str">
        <f t="shared" si="9"/>
        <v/>
      </c>
      <c r="D19" s="13" t="str">
        <f t="shared" si="8"/>
        <v>観光立国、国土強靱化施策</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2">
      <c r="A20" s="14" t="s">
        <v>311</v>
      </c>
      <c r="B20" s="15"/>
      <c r="C20" s="13" t="str">
        <f t="shared" si="9"/>
        <v/>
      </c>
      <c r="D20" s="13" t="str">
        <f t="shared" si="8"/>
        <v>観光立国、国土強靱化施策</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2">
      <c r="A21" s="14" t="s">
        <v>312</v>
      </c>
      <c r="B21" s="15"/>
      <c r="C21" s="13" t="str">
        <f t="shared" si="9"/>
        <v/>
      </c>
      <c r="D21" s="13" t="str">
        <f t="shared" si="8"/>
        <v>観光立国、国土強靱化施策</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2">
      <c r="A22" s="14" t="s">
        <v>313</v>
      </c>
      <c r="B22" s="15"/>
      <c r="C22" s="13" t="str">
        <f t="shared" si="9"/>
        <v/>
      </c>
      <c r="D22" s="13" t="str">
        <f>IF(C22="",D21,IF(D21&lt;&gt;"",CONCATENATE(D21,"、",C22),C22))</f>
        <v>観光立国、国土強靱化施策</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2">
      <c r="A23" s="14" t="s">
        <v>314</v>
      </c>
      <c r="B23" s="15"/>
      <c r="C23" s="13" t="str">
        <f t="shared" si="9"/>
        <v/>
      </c>
      <c r="D23" s="13" t="str">
        <f>IF(C23="",D22,IF(D22&lt;&gt;"",CONCATENATE(D22,"、",C23),C23))</f>
        <v>観光立国、国土強靱化施策</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2">
      <c r="A24" s="88" t="s">
        <v>399</v>
      </c>
      <c r="B24" s="15"/>
      <c r="C24" s="13" t="str">
        <f t="shared" si="9"/>
        <v/>
      </c>
      <c r="D24" s="13" t="str">
        <f>IF(C24="",D23,IF(D23&lt;&gt;"",CONCATENATE(D23,"、",C24),C24))</f>
        <v>観光立国、国土強靱化施策</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2">
      <c r="A27" s="13" t="str">
        <f>IF(D24="", "-", D24)</f>
        <v>観光立国、国土強靱化施策</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2">
      <c r="A38" s="13"/>
      <c r="B38" s="13"/>
      <c r="F38" s="13"/>
      <c r="G38" s="19"/>
      <c r="K38" s="13"/>
      <c r="L38" s="13"/>
      <c r="O38" s="13"/>
      <c r="P38" s="13"/>
      <c r="Q38" s="19"/>
      <c r="T38" s="13"/>
      <c r="U38" s="32" t="s">
        <v>383</v>
      </c>
      <c r="Y38" s="32" t="s">
        <v>447</v>
      </c>
      <c r="Z38" s="32" t="s">
        <v>579</v>
      </c>
      <c r="AF38" s="30"/>
      <c r="AK38" s="51" t="str">
        <f t="shared" si="7"/>
        <v>k</v>
      </c>
    </row>
    <row r="39" spans="1:37" x14ac:dyDescent="0.2">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2">
      <c r="A40" s="13"/>
      <c r="B40" s="13"/>
      <c r="F40" s="13"/>
      <c r="G40" s="19"/>
      <c r="K40" s="13"/>
      <c r="L40" s="13"/>
      <c r="O40" s="13"/>
      <c r="P40" s="13"/>
      <c r="Q40" s="19"/>
      <c r="T40" s="13"/>
      <c r="Y40" s="32" t="s">
        <v>449</v>
      </c>
      <c r="Z40" s="32" t="s">
        <v>581</v>
      </c>
      <c r="AF40" s="30"/>
      <c r="AK40" s="51" t="str">
        <f t="shared" si="7"/>
        <v>m</v>
      </c>
    </row>
    <row r="41" spans="1:37" x14ac:dyDescent="0.2">
      <c r="A41" s="13"/>
      <c r="B41" s="13"/>
      <c r="F41" s="13"/>
      <c r="G41" s="19"/>
      <c r="K41" s="13"/>
      <c r="L41" s="13"/>
      <c r="O41" s="13"/>
      <c r="P41" s="13"/>
      <c r="Q41" s="19"/>
      <c r="T41" s="13"/>
      <c r="Y41" s="32" t="s">
        <v>450</v>
      </c>
      <c r="Z41" s="32" t="s">
        <v>582</v>
      </c>
      <c r="AF41" s="30"/>
      <c r="AK41" s="51" t="str">
        <f t="shared" si="7"/>
        <v>n</v>
      </c>
    </row>
    <row r="42" spans="1:37" x14ac:dyDescent="0.2">
      <c r="A42" s="13"/>
      <c r="B42" s="13"/>
      <c r="F42" s="13"/>
      <c r="G42" s="19"/>
      <c r="K42" s="13"/>
      <c r="L42" s="13"/>
      <c r="O42" s="13"/>
      <c r="P42" s="13"/>
      <c r="Q42" s="19"/>
      <c r="T42" s="13"/>
      <c r="Y42" s="32" t="s">
        <v>451</v>
      </c>
      <c r="Z42" s="32" t="s">
        <v>583</v>
      </c>
      <c r="AF42" s="30"/>
      <c r="AK42" s="51" t="str">
        <f t="shared" si="7"/>
        <v>o</v>
      </c>
    </row>
    <row r="43" spans="1:37" x14ac:dyDescent="0.2">
      <c r="A43" s="13"/>
      <c r="B43" s="13"/>
      <c r="F43" s="13"/>
      <c r="G43" s="19"/>
      <c r="K43" s="13"/>
      <c r="L43" s="13"/>
      <c r="O43" s="13"/>
      <c r="P43" s="13"/>
      <c r="Q43" s="19"/>
      <c r="T43" s="13"/>
      <c r="Y43" s="32" t="s">
        <v>452</v>
      </c>
      <c r="Z43" s="32" t="s">
        <v>584</v>
      </c>
      <c r="AF43" s="30"/>
      <c r="AK43" s="51" t="str">
        <f t="shared" si="7"/>
        <v>p</v>
      </c>
    </row>
    <row r="44" spans="1:37" x14ac:dyDescent="0.2">
      <c r="A44" s="13"/>
      <c r="B44" s="13"/>
      <c r="F44" s="13"/>
      <c r="G44" s="19"/>
      <c r="K44" s="13"/>
      <c r="L44" s="13"/>
      <c r="O44" s="13"/>
      <c r="P44" s="13"/>
      <c r="Q44" s="19"/>
      <c r="T44" s="13"/>
      <c r="Y44" s="32" t="s">
        <v>453</v>
      </c>
      <c r="Z44" s="32" t="s">
        <v>585</v>
      </c>
      <c r="AF44" s="30"/>
      <c r="AK44" s="51" t="str">
        <f t="shared" si="7"/>
        <v>q</v>
      </c>
    </row>
    <row r="45" spans="1:37" x14ac:dyDescent="0.2">
      <c r="A45" s="13"/>
      <c r="B45" s="13"/>
      <c r="F45" s="13"/>
      <c r="G45" s="19"/>
      <c r="K45" s="13"/>
      <c r="L45" s="13"/>
      <c r="O45" s="13"/>
      <c r="P45" s="13"/>
      <c r="Q45" s="19"/>
      <c r="T45" s="13"/>
      <c r="Y45" s="32" t="s">
        <v>454</v>
      </c>
      <c r="Z45" s="32" t="s">
        <v>586</v>
      </c>
      <c r="AF45" s="30"/>
      <c r="AK45" s="51" t="str">
        <f t="shared" si="7"/>
        <v>r</v>
      </c>
    </row>
    <row r="46" spans="1:37" x14ac:dyDescent="0.2">
      <c r="A46" s="13"/>
      <c r="B46" s="13"/>
      <c r="F46" s="13"/>
      <c r="G46" s="19"/>
      <c r="K46" s="13"/>
      <c r="L46" s="13"/>
      <c r="O46" s="13"/>
      <c r="P46" s="13"/>
      <c r="Q46" s="19"/>
      <c r="T46" s="13"/>
      <c r="Y46" s="32" t="s">
        <v>455</v>
      </c>
      <c r="Z46" s="32" t="s">
        <v>587</v>
      </c>
      <c r="AF46" s="30"/>
      <c r="AK46" s="51" t="str">
        <f t="shared" si="7"/>
        <v>s</v>
      </c>
    </row>
    <row r="47" spans="1:37" x14ac:dyDescent="0.2">
      <c r="A47" s="13"/>
      <c r="B47" s="13"/>
      <c r="F47" s="13"/>
      <c r="G47" s="19"/>
      <c r="K47" s="13"/>
      <c r="L47" s="13"/>
      <c r="O47" s="13"/>
      <c r="P47" s="13"/>
      <c r="Q47" s="19"/>
      <c r="T47" s="13"/>
      <c r="Y47" s="32" t="s">
        <v>456</v>
      </c>
      <c r="Z47" s="32" t="s">
        <v>588</v>
      </c>
      <c r="AF47" s="30"/>
      <c r="AK47" s="51" t="str">
        <f t="shared" si="7"/>
        <v>t</v>
      </c>
    </row>
    <row r="48" spans="1:37" x14ac:dyDescent="0.2">
      <c r="A48" s="13"/>
      <c r="B48" s="13"/>
      <c r="F48" s="13"/>
      <c r="G48" s="19"/>
      <c r="K48" s="13"/>
      <c r="L48" s="13"/>
      <c r="O48" s="13"/>
      <c r="P48" s="13"/>
      <c r="Q48" s="19"/>
      <c r="T48" s="13"/>
      <c r="Y48" s="32" t="s">
        <v>457</v>
      </c>
      <c r="Z48" s="32" t="s">
        <v>589</v>
      </c>
      <c r="AF48" s="30"/>
      <c r="AK48" s="51" t="str">
        <f t="shared" si="7"/>
        <v>u</v>
      </c>
    </row>
    <row r="49" spans="1:37" x14ac:dyDescent="0.2">
      <c r="A49" s="13"/>
      <c r="B49" s="13"/>
      <c r="F49" s="13"/>
      <c r="G49" s="19"/>
      <c r="K49" s="13"/>
      <c r="L49" s="13"/>
      <c r="O49" s="13"/>
      <c r="P49" s="13"/>
      <c r="Q49" s="19"/>
      <c r="T49" s="13"/>
      <c r="Y49" s="32" t="s">
        <v>458</v>
      </c>
      <c r="Z49" s="32" t="s">
        <v>590</v>
      </c>
      <c r="AF49" s="30"/>
      <c r="AK49" s="51" t="str">
        <f t="shared" si="7"/>
        <v>v</v>
      </c>
    </row>
    <row r="50" spans="1:37" x14ac:dyDescent="0.2">
      <c r="A50" s="13"/>
      <c r="B50" s="13"/>
      <c r="F50" s="13"/>
      <c r="G50" s="19"/>
      <c r="K50" s="13"/>
      <c r="L50" s="13"/>
      <c r="O50" s="13"/>
      <c r="P50" s="13"/>
      <c r="Q50" s="19"/>
      <c r="T50" s="13"/>
      <c r="Y50" s="32" t="s">
        <v>459</v>
      </c>
      <c r="Z50" s="32" t="s">
        <v>591</v>
      </c>
      <c r="AF50" s="30"/>
    </row>
    <row r="51" spans="1:37" x14ac:dyDescent="0.2">
      <c r="A51" s="13"/>
      <c r="B51" s="13"/>
      <c r="F51" s="13"/>
      <c r="G51" s="19"/>
      <c r="K51" s="13"/>
      <c r="L51" s="13"/>
      <c r="O51" s="13"/>
      <c r="P51" s="13"/>
      <c r="Q51" s="19"/>
      <c r="T51" s="13"/>
      <c r="Y51" s="32" t="s">
        <v>460</v>
      </c>
      <c r="Z51" s="32" t="s">
        <v>592</v>
      </c>
      <c r="AF51" s="30"/>
    </row>
    <row r="52" spans="1:37" x14ac:dyDescent="0.2">
      <c r="A52" s="13"/>
      <c r="B52" s="13"/>
      <c r="F52" s="13"/>
      <c r="G52" s="19"/>
      <c r="K52" s="13"/>
      <c r="L52" s="13"/>
      <c r="O52" s="13"/>
      <c r="P52" s="13"/>
      <c r="Q52" s="19"/>
      <c r="T52" s="13"/>
      <c r="Y52" s="32" t="s">
        <v>461</v>
      </c>
      <c r="Z52" s="32" t="s">
        <v>593</v>
      </c>
      <c r="AF52" s="30"/>
    </row>
    <row r="53" spans="1:37" x14ac:dyDescent="0.2">
      <c r="A53" s="13"/>
      <c r="B53" s="13"/>
      <c r="F53" s="13"/>
      <c r="G53" s="19"/>
      <c r="K53" s="13"/>
      <c r="L53" s="13"/>
      <c r="O53" s="13"/>
      <c r="P53" s="13"/>
      <c r="Q53" s="19"/>
      <c r="T53" s="13"/>
      <c r="Y53" s="32" t="s">
        <v>462</v>
      </c>
      <c r="Z53" s="32" t="s">
        <v>594</v>
      </c>
      <c r="AF53" s="30"/>
    </row>
    <row r="54" spans="1:37" x14ac:dyDescent="0.2">
      <c r="A54" s="13"/>
      <c r="B54" s="13"/>
      <c r="F54" s="13"/>
      <c r="G54" s="19"/>
      <c r="K54" s="13"/>
      <c r="L54" s="13"/>
      <c r="O54" s="13"/>
      <c r="P54" s="20"/>
      <c r="Q54" s="19"/>
      <c r="T54" s="13"/>
      <c r="Y54" s="32" t="s">
        <v>463</v>
      </c>
      <c r="Z54" s="32" t="s">
        <v>595</v>
      </c>
      <c r="AF54" s="30"/>
    </row>
    <row r="55" spans="1:37" x14ac:dyDescent="0.2">
      <c r="A55" s="13"/>
      <c r="B55" s="13"/>
      <c r="F55" s="13"/>
      <c r="G55" s="19"/>
      <c r="K55" s="13"/>
      <c r="L55" s="13"/>
      <c r="O55" s="13"/>
      <c r="P55" s="13"/>
      <c r="Q55" s="19"/>
      <c r="T55" s="13"/>
      <c r="Y55" s="32" t="s">
        <v>464</v>
      </c>
      <c r="Z55" s="32" t="s">
        <v>596</v>
      </c>
      <c r="AF55" s="30"/>
    </row>
    <row r="56" spans="1:37" x14ac:dyDescent="0.2">
      <c r="A56" s="13"/>
      <c r="B56" s="13"/>
      <c r="F56" s="13"/>
      <c r="G56" s="19"/>
      <c r="K56" s="13"/>
      <c r="L56" s="13"/>
      <c r="O56" s="13"/>
      <c r="P56" s="13"/>
      <c r="Q56" s="19"/>
      <c r="T56" s="13"/>
      <c r="Y56" s="32" t="s">
        <v>465</v>
      </c>
      <c r="Z56" s="32" t="s">
        <v>597</v>
      </c>
      <c r="AF56" s="30"/>
    </row>
    <row r="57" spans="1:37" x14ac:dyDescent="0.2">
      <c r="A57" s="13"/>
      <c r="B57" s="13"/>
      <c r="F57" s="13"/>
      <c r="G57" s="19"/>
      <c r="K57" s="13"/>
      <c r="L57" s="13"/>
      <c r="O57" s="13"/>
      <c r="P57" s="13"/>
      <c r="Q57" s="19"/>
      <c r="T57" s="13"/>
      <c r="Y57" s="32" t="s">
        <v>466</v>
      </c>
      <c r="Z57" s="32" t="s">
        <v>598</v>
      </c>
      <c r="AF57" s="30"/>
    </row>
    <row r="58" spans="1:37" x14ac:dyDescent="0.2">
      <c r="A58" s="13"/>
      <c r="B58" s="13"/>
      <c r="F58" s="13"/>
      <c r="G58" s="19"/>
      <c r="K58" s="13"/>
      <c r="L58" s="13"/>
      <c r="O58" s="13"/>
      <c r="P58" s="13"/>
      <c r="Q58" s="19"/>
      <c r="T58" s="13"/>
      <c r="Y58" s="32" t="s">
        <v>467</v>
      </c>
      <c r="Z58" s="32" t="s">
        <v>599</v>
      </c>
      <c r="AF58" s="30"/>
    </row>
    <row r="59" spans="1:37" x14ac:dyDescent="0.2">
      <c r="A59" s="13"/>
      <c r="B59" s="13"/>
      <c r="F59" s="13"/>
      <c r="G59" s="19"/>
      <c r="K59" s="13"/>
      <c r="L59" s="13"/>
      <c r="O59" s="13"/>
      <c r="P59" s="13"/>
      <c r="Q59" s="19"/>
      <c r="T59" s="13"/>
      <c r="Y59" s="32" t="s">
        <v>468</v>
      </c>
      <c r="Z59" s="32" t="s">
        <v>600</v>
      </c>
      <c r="AF59" s="30"/>
    </row>
    <row r="60" spans="1:37" x14ac:dyDescent="0.2">
      <c r="A60" s="13"/>
      <c r="B60" s="13"/>
      <c r="F60" s="13"/>
      <c r="G60" s="19"/>
      <c r="K60" s="13"/>
      <c r="L60" s="13"/>
      <c r="O60" s="13"/>
      <c r="P60" s="13"/>
      <c r="Q60" s="19"/>
      <c r="T60" s="13"/>
      <c r="Y60" s="32" t="s">
        <v>469</v>
      </c>
      <c r="Z60" s="32" t="s">
        <v>601</v>
      </c>
      <c r="AF60" s="30"/>
    </row>
    <row r="61" spans="1:37" x14ac:dyDescent="0.2">
      <c r="A61" s="13"/>
      <c r="B61" s="13"/>
      <c r="F61" s="13"/>
      <c r="G61" s="19"/>
      <c r="K61" s="13"/>
      <c r="L61" s="13"/>
      <c r="O61" s="13"/>
      <c r="P61" s="13"/>
      <c r="Q61" s="19"/>
      <c r="T61" s="13"/>
      <c r="Y61" s="32" t="s">
        <v>470</v>
      </c>
      <c r="Z61" s="32" t="s">
        <v>602</v>
      </c>
      <c r="AF61" s="30"/>
    </row>
    <row r="62" spans="1:37" x14ac:dyDescent="0.2">
      <c r="A62" s="13"/>
      <c r="B62" s="13"/>
      <c r="F62" s="13"/>
      <c r="G62" s="19"/>
      <c r="K62" s="13"/>
      <c r="L62" s="13"/>
      <c r="O62" s="13"/>
      <c r="P62" s="13"/>
      <c r="Q62" s="19"/>
      <c r="T62" s="13"/>
      <c r="Y62" s="32" t="s">
        <v>471</v>
      </c>
      <c r="Z62" s="32" t="s">
        <v>603</v>
      </c>
      <c r="AF62" s="30"/>
    </row>
    <row r="63" spans="1:37" x14ac:dyDescent="0.2">
      <c r="A63" s="13"/>
      <c r="B63" s="13"/>
      <c r="F63" s="13"/>
      <c r="G63" s="19"/>
      <c r="K63" s="13"/>
      <c r="L63" s="13"/>
      <c r="O63" s="13"/>
      <c r="P63" s="13"/>
      <c r="Q63" s="19"/>
      <c r="T63" s="13"/>
      <c r="Y63" s="32" t="s">
        <v>472</v>
      </c>
      <c r="Z63" s="32" t="s">
        <v>604</v>
      </c>
      <c r="AF63" s="30"/>
    </row>
    <row r="64" spans="1:37" x14ac:dyDescent="0.2">
      <c r="A64" s="13"/>
      <c r="B64" s="13"/>
      <c r="F64" s="13"/>
      <c r="G64" s="19"/>
      <c r="K64" s="13"/>
      <c r="L64" s="13"/>
      <c r="O64" s="13"/>
      <c r="P64" s="13"/>
      <c r="Q64" s="19"/>
      <c r="T64" s="13"/>
      <c r="Y64" s="32" t="s">
        <v>473</v>
      </c>
      <c r="Z64" s="32" t="s">
        <v>605</v>
      </c>
      <c r="AF64" s="30"/>
    </row>
    <row r="65" spans="1:32" x14ac:dyDescent="0.2">
      <c r="A65" s="13"/>
      <c r="B65" s="13"/>
      <c r="F65" s="13"/>
      <c r="G65" s="19"/>
      <c r="K65" s="13"/>
      <c r="L65" s="13"/>
      <c r="O65" s="13"/>
      <c r="P65" s="13"/>
      <c r="Q65" s="19"/>
      <c r="T65" s="13"/>
      <c r="Y65" s="32" t="s">
        <v>474</v>
      </c>
      <c r="Z65" s="32" t="s">
        <v>606</v>
      </c>
      <c r="AF65" s="30"/>
    </row>
    <row r="66" spans="1:32" x14ac:dyDescent="0.2">
      <c r="A66" s="13"/>
      <c r="B66" s="13"/>
      <c r="F66" s="13"/>
      <c r="G66" s="19"/>
      <c r="K66" s="13"/>
      <c r="L66" s="13"/>
      <c r="O66" s="13"/>
      <c r="P66" s="13"/>
      <c r="Q66" s="19"/>
      <c r="T66" s="13"/>
      <c r="Y66" s="32" t="s">
        <v>71</v>
      </c>
      <c r="Z66" s="32" t="s">
        <v>607</v>
      </c>
      <c r="AF66" s="30"/>
    </row>
    <row r="67" spans="1:32" x14ac:dyDescent="0.2">
      <c r="A67" s="13"/>
      <c r="B67" s="13"/>
      <c r="F67" s="13"/>
      <c r="G67" s="19"/>
      <c r="K67" s="13"/>
      <c r="L67" s="13"/>
      <c r="O67" s="13"/>
      <c r="P67" s="13"/>
      <c r="Q67" s="19"/>
      <c r="T67" s="13"/>
      <c r="Y67" s="32" t="s">
        <v>475</v>
      </c>
      <c r="Z67" s="32" t="s">
        <v>608</v>
      </c>
      <c r="AF67" s="30"/>
    </row>
    <row r="68" spans="1:32" x14ac:dyDescent="0.2">
      <c r="A68" s="13"/>
      <c r="B68" s="13"/>
      <c r="F68" s="13"/>
      <c r="G68" s="19"/>
      <c r="K68" s="13"/>
      <c r="L68" s="13"/>
      <c r="O68" s="13"/>
      <c r="P68" s="13"/>
      <c r="Q68" s="19"/>
      <c r="T68" s="13"/>
      <c r="Y68" s="32" t="s">
        <v>476</v>
      </c>
      <c r="Z68" s="32" t="s">
        <v>609</v>
      </c>
      <c r="AF68" s="30"/>
    </row>
    <row r="69" spans="1:32" x14ac:dyDescent="0.2">
      <c r="A69" s="13"/>
      <c r="B69" s="13"/>
      <c r="F69" s="13"/>
      <c r="G69" s="19"/>
      <c r="K69" s="13"/>
      <c r="L69" s="13"/>
      <c r="O69" s="13"/>
      <c r="P69" s="13"/>
      <c r="Q69" s="19"/>
      <c r="T69" s="13"/>
      <c r="Y69" s="32" t="s">
        <v>477</v>
      </c>
      <c r="Z69" s="32" t="s">
        <v>610</v>
      </c>
      <c r="AF69" s="30"/>
    </row>
    <row r="70" spans="1:32" x14ac:dyDescent="0.2">
      <c r="A70" s="13"/>
      <c r="B70" s="13"/>
      <c r="Y70" s="32" t="s">
        <v>478</v>
      </c>
      <c r="Z70" s="32" t="s">
        <v>611</v>
      </c>
    </row>
    <row r="71" spans="1:32" x14ac:dyDescent="0.2">
      <c r="Y71" s="32" t="s">
        <v>479</v>
      </c>
      <c r="Z71" s="32" t="s">
        <v>612</v>
      </c>
    </row>
    <row r="72" spans="1:32" x14ac:dyDescent="0.2">
      <c r="Y72" s="32" t="s">
        <v>480</v>
      </c>
      <c r="Z72" s="32" t="s">
        <v>613</v>
      </c>
    </row>
    <row r="73" spans="1:32" x14ac:dyDescent="0.2">
      <c r="Y73" s="32" t="s">
        <v>481</v>
      </c>
      <c r="Z73" s="32" t="s">
        <v>614</v>
      </c>
    </row>
    <row r="74" spans="1:32" x14ac:dyDescent="0.2">
      <c r="Y74" s="32" t="s">
        <v>482</v>
      </c>
      <c r="Z74" s="32" t="s">
        <v>615</v>
      </c>
    </row>
    <row r="75" spans="1:32" x14ac:dyDescent="0.2">
      <c r="Y75" s="32" t="s">
        <v>483</v>
      </c>
      <c r="Z75" s="32" t="s">
        <v>616</v>
      </c>
    </row>
    <row r="76" spans="1:32" x14ac:dyDescent="0.2">
      <c r="Y76" s="32" t="s">
        <v>484</v>
      </c>
      <c r="Z76" s="32" t="s">
        <v>617</v>
      </c>
    </row>
    <row r="77" spans="1:32" x14ac:dyDescent="0.2">
      <c r="Y77" s="32" t="s">
        <v>485</v>
      </c>
      <c r="Z77" s="32" t="s">
        <v>618</v>
      </c>
    </row>
    <row r="78" spans="1:32" x14ac:dyDescent="0.2">
      <c r="Y78" s="32" t="s">
        <v>486</v>
      </c>
      <c r="Z78" s="32" t="s">
        <v>619</v>
      </c>
    </row>
    <row r="79" spans="1:32" x14ac:dyDescent="0.2">
      <c r="Y79" s="32" t="s">
        <v>487</v>
      </c>
      <c r="Z79" s="32" t="s">
        <v>620</v>
      </c>
    </row>
    <row r="80" spans="1:32" x14ac:dyDescent="0.2">
      <c r="Y80" s="32" t="s">
        <v>488</v>
      </c>
      <c r="Z80" s="32" t="s">
        <v>621</v>
      </c>
    </row>
    <row r="81" spans="25:26" x14ac:dyDescent="0.2">
      <c r="Y81" s="32" t="s">
        <v>489</v>
      </c>
      <c r="Z81" s="32" t="s">
        <v>622</v>
      </c>
    </row>
    <row r="82" spans="25:26" x14ac:dyDescent="0.2">
      <c r="Y82" s="32" t="s">
        <v>490</v>
      </c>
      <c r="Z82" s="32" t="s">
        <v>623</v>
      </c>
    </row>
    <row r="83" spans="25:26" x14ac:dyDescent="0.2">
      <c r="Y83" s="32" t="s">
        <v>491</v>
      </c>
      <c r="Z83" s="32" t="s">
        <v>624</v>
      </c>
    </row>
    <row r="84" spans="25:26" x14ac:dyDescent="0.2">
      <c r="Y84" s="32" t="s">
        <v>492</v>
      </c>
      <c r="Z84" s="32" t="s">
        <v>625</v>
      </c>
    </row>
    <row r="85" spans="25:26" x14ac:dyDescent="0.2">
      <c r="Y85" s="32" t="s">
        <v>493</v>
      </c>
      <c r="Z85" s="32" t="s">
        <v>626</v>
      </c>
    </row>
    <row r="86" spans="25:26" x14ac:dyDescent="0.2">
      <c r="Y86" s="32" t="s">
        <v>494</v>
      </c>
      <c r="Z86" s="32" t="s">
        <v>627</v>
      </c>
    </row>
    <row r="87" spans="25:26" x14ac:dyDescent="0.2">
      <c r="Y87" s="32" t="s">
        <v>495</v>
      </c>
      <c r="Z87" s="32" t="s">
        <v>628</v>
      </c>
    </row>
    <row r="88" spans="25:26" x14ac:dyDescent="0.2">
      <c r="Y88" s="32" t="s">
        <v>496</v>
      </c>
      <c r="Z88" s="32" t="s">
        <v>629</v>
      </c>
    </row>
    <row r="89" spans="25:26" x14ac:dyDescent="0.2">
      <c r="Y89" s="32" t="s">
        <v>497</v>
      </c>
      <c r="Z89" s="32" t="s">
        <v>630</v>
      </c>
    </row>
    <row r="90" spans="25:26" x14ac:dyDescent="0.2">
      <c r="Y90" s="32" t="s">
        <v>498</v>
      </c>
      <c r="Z90" s="32" t="s">
        <v>631</v>
      </c>
    </row>
    <row r="91" spans="25:26" x14ac:dyDescent="0.2">
      <c r="Y91" s="32" t="s">
        <v>499</v>
      </c>
      <c r="Z91" s="32" t="s">
        <v>632</v>
      </c>
    </row>
    <row r="92" spans="25:26" x14ac:dyDescent="0.2">
      <c r="Y92" s="32" t="s">
        <v>500</v>
      </c>
      <c r="Z92" s="32" t="s">
        <v>633</v>
      </c>
    </row>
    <row r="93" spans="25:26" x14ac:dyDescent="0.2">
      <c r="Y93" s="32" t="s">
        <v>501</v>
      </c>
      <c r="Z93" s="32" t="s">
        <v>634</v>
      </c>
    </row>
    <row r="94" spans="25:26" x14ac:dyDescent="0.2">
      <c r="Y94" s="32" t="s">
        <v>502</v>
      </c>
      <c r="Z94" s="32" t="s">
        <v>635</v>
      </c>
    </row>
    <row r="95" spans="25:26" x14ac:dyDescent="0.2">
      <c r="Y95" s="32" t="s">
        <v>503</v>
      </c>
      <c r="Z95" s="32" t="s">
        <v>636</v>
      </c>
    </row>
    <row r="96" spans="25:26" x14ac:dyDescent="0.2">
      <c r="Y96" s="32" t="s">
        <v>405</v>
      </c>
      <c r="Z96" s="32" t="s">
        <v>637</v>
      </c>
    </row>
    <row r="97" spans="25:26" x14ac:dyDescent="0.2">
      <c r="Y97" s="32" t="s">
        <v>504</v>
      </c>
      <c r="Z97" s="32" t="s">
        <v>638</v>
      </c>
    </row>
    <row r="98" spans="25:26" x14ac:dyDescent="0.2">
      <c r="Y98" s="32" t="s">
        <v>505</v>
      </c>
      <c r="Z98" s="32" t="s">
        <v>639</v>
      </c>
    </row>
    <row r="99" spans="25:26" x14ac:dyDescent="0.2">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6" t="s">
        <v>348</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6"/>
      <c r="Z2" s="409"/>
      <c r="AA2" s="410"/>
      <c r="AB2" s="1010" t="s">
        <v>11</v>
      </c>
      <c r="AC2" s="1011"/>
      <c r="AD2" s="1012"/>
      <c r="AE2" s="998" t="s">
        <v>385</v>
      </c>
      <c r="AF2" s="998"/>
      <c r="AG2" s="998"/>
      <c r="AH2" s="998"/>
      <c r="AI2" s="998" t="s">
        <v>407</v>
      </c>
      <c r="AJ2" s="998"/>
      <c r="AK2" s="998"/>
      <c r="AL2" s="462"/>
      <c r="AM2" s="998" t="s">
        <v>504</v>
      </c>
      <c r="AN2" s="998"/>
      <c r="AO2" s="998"/>
      <c r="AP2" s="462"/>
      <c r="AQ2" s="215" t="s">
        <v>232</v>
      </c>
      <c r="AR2" s="199"/>
      <c r="AS2" s="199"/>
      <c r="AT2" s="200"/>
      <c r="AU2" s="369" t="s">
        <v>134</v>
      </c>
      <c r="AV2" s="369"/>
      <c r="AW2" s="369"/>
      <c r="AX2" s="370"/>
      <c r="AY2" s="34">
        <f>COUNTA($G$4)</f>
        <v>0</v>
      </c>
    </row>
    <row r="3" spans="1:51" ht="18.75" customHeight="1" x14ac:dyDescent="0.2">
      <c r="A3" s="516"/>
      <c r="B3" s="517"/>
      <c r="C3" s="517"/>
      <c r="D3" s="517"/>
      <c r="E3" s="517"/>
      <c r="F3" s="518"/>
      <c r="G3" s="571"/>
      <c r="H3" s="375"/>
      <c r="I3" s="375"/>
      <c r="J3" s="375"/>
      <c r="K3" s="375"/>
      <c r="L3" s="375"/>
      <c r="M3" s="375"/>
      <c r="N3" s="375"/>
      <c r="O3" s="572"/>
      <c r="P3" s="584"/>
      <c r="Q3" s="375"/>
      <c r="R3" s="375"/>
      <c r="S3" s="375"/>
      <c r="T3" s="375"/>
      <c r="U3" s="375"/>
      <c r="V3" s="375"/>
      <c r="W3" s="375"/>
      <c r="X3" s="572"/>
      <c r="Y3" s="1007"/>
      <c r="Z3" s="1008"/>
      <c r="AA3" s="1009"/>
      <c r="AB3" s="1013"/>
      <c r="AC3" s="1014"/>
      <c r="AD3" s="101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9"/>
      <c r="B4" s="517"/>
      <c r="C4" s="517"/>
      <c r="D4" s="517"/>
      <c r="E4" s="517"/>
      <c r="F4" s="518"/>
      <c r="G4" s="544"/>
      <c r="H4" s="1016"/>
      <c r="I4" s="1016"/>
      <c r="J4" s="1016"/>
      <c r="K4" s="1016"/>
      <c r="L4" s="1016"/>
      <c r="M4" s="1016"/>
      <c r="N4" s="1016"/>
      <c r="O4" s="1017"/>
      <c r="P4" s="191"/>
      <c r="Q4" s="1024"/>
      <c r="R4" s="1024"/>
      <c r="S4" s="1024"/>
      <c r="T4" s="1024"/>
      <c r="U4" s="1024"/>
      <c r="V4" s="1024"/>
      <c r="W4" s="1024"/>
      <c r="X4" s="1025"/>
      <c r="Y4" s="1002" t="s">
        <v>12</v>
      </c>
      <c r="Z4" s="1003"/>
      <c r="AA4" s="1004"/>
      <c r="AB4" s="555"/>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3" t="s">
        <v>54</v>
      </c>
      <c r="Z5" s="999"/>
      <c r="AA5" s="1000"/>
      <c r="AB5" s="526"/>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5"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9" t="s">
        <v>376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2">
      <c r="A9" s="516" t="s">
        <v>348</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6"/>
      <c r="Z9" s="409"/>
      <c r="AA9" s="410"/>
      <c r="AB9" s="1010" t="s">
        <v>11</v>
      </c>
      <c r="AC9" s="1011"/>
      <c r="AD9" s="1012"/>
      <c r="AE9" s="998" t="s">
        <v>385</v>
      </c>
      <c r="AF9" s="998"/>
      <c r="AG9" s="998"/>
      <c r="AH9" s="998"/>
      <c r="AI9" s="998" t="s">
        <v>407</v>
      </c>
      <c r="AJ9" s="998"/>
      <c r="AK9" s="998"/>
      <c r="AL9" s="462"/>
      <c r="AM9" s="998" t="s">
        <v>504</v>
      </c>
      <c r="AN9" s="998"/>
      <c r="AO9" s="998"/>
      <c r="AP9" s="462"/>
      <c r="AQ9" s="215" t="s">
        <v>232</v>
      </c>
      <c r="AR9" s="199"/>
      <c r="AS9" s="199"/>
      <c r="AT9" s="200"/>
      <c r="AU9" s="369" t="s">
        <v>134</v>
      </c>
      <c r="AV9" s="369"/>
      <c r="AW9" s="369"/>
      <c r="AX9" s="370"/>
      <c r="AY9" s="34">
        <f>COUNTA($G$11)</f>
        <v>0</v>
      </c>
    </row>
    <row r="10" spans="1:51" ht="18.75" customHeight="1" x14ac:dyDescent="0.2">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9"/>
      <c r="B11" s="517"/>
      <c r="C11" s="517"/>
      <c r="D11" s="517"/>
      <c r="E11" s="517"/>
      <c r="F11" s="518"/>
      <c r="G11" s="544"/>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5"/>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6"/>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5"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9" t="s">
        <v>376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2">
      <c r="A16" s="516" t="s">
        <v>348</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6"/>
      <c r="Z16" s="409"/>
      <c r="AA16" s="410"/>
      <c r="AB16" s="1010" t="s">
        <v>11</v>
      </c>
      <c r="AC16" s="1011"/>
      <c r="AD16" s="1012"/>
      <c r="AE16" s="998" t="s">
        <v>385</v>
      </c>
      <c r="AF16" s="998"/>
      <c r="AG16" s="998"/>
      <c r="AH16" s="998"/>
      <c r="AI16" s="998" t="s">
        <v>407</v>
      </c>
      <c r="AJ16" s="998"/>
      <c r="AK16" s="998"/>
      <c r="AL16" s="462"/>
      <c r="AM16" s="998" t="s">
        <v>504</v>
      </c>
      <c r="AN16" s="998"/>
      <c r="AO16" s="998"/>
      <c r="AP16" s="462"/>
      <c r="AQ16" s="215" t="s">
        <v>232</v>
      </c>
      <c r="AR16" s="199"/>
      <c r="AS16" s="199"/>
      <c r="AT16" s="200"/>
      <c r="AU16" s="369" t="s">
        <v>134</v>
      </c>
      <c r="AV16" s="369"/>
      <c r="AW16" s="369"/>
      <c r="AX16" s="370"/>
      <c r="AY16" s="34">
        <f>COUNTA($G$18)</f>
        <v>0</v>
      </c>
    </row>
    <row r="17" spans="1:51" ht="18.75" customHeight="1" x14ac:dyDescent="0.2">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9"/>
      <c r="B18" s="517"/>
      <c r="C18" s="517"/>
      <c r="D18" s="517"/>
      <c r="E18" s="517"/>
      <c r="F18" s="518"/>
      <c r="G18" s="544"/>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5"/>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6"/>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5"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9" t="s">
        <v>376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2">
      <c r="A23" s="516" t="s">
        <v>348</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6"/>
      <c r="Z23" s="409"/>
      <c r="AA23" s="410"/>
      <c r="AB23" s="1010" t="s">
        <v>11</v>
      </c>
      <c r="AC23" s="1011"/>
      <c r="AD23" s="1012"/>
      <c r="AE23" s="998" t="s">
        <v>385</v>
      </c>
      <c r="AF23" s="998"/>
      <c r="AG23" s="998"/>
      <c r="AH23" s="998"/>
      <c r="AI23" s="998" t="s">
        <v>407</v>
      </c>
      <c r="AJ23" s="998"/>
      <c r="AK23" s="998"/>
      <c r="AL23" s="462"/>
      <c r="AM23" s="998" t="s">
        <v>504</v>
      </c>
      <c r="AN23" s="998"/>
      <c r="AO23" s="998"/>
      <c r="AP23" s="462"/>
      <c r="AQ23" s="215" t="s">
        <v>232</v>
      </c>
      <c r="AR23" s="199"/>
      <c r="AS23" s="199"/>
      <c r="AT23" s="200"/>
      <c r="AU23" s="369" t="s">
        <v>134</v>
      </c>
      <c r="AV23" s="369"/>
      <c r="AW23" s="369"/>
      <c r="AX23" s="370"/>
      <c r="AY23" s="34">
        <f>COUNTA($G$25)</f>
        <v>0</v>
      </c>
    </row>
    <row r="24" spans="1:51" ht="18.75" customHeight="1" x14ac:dyDescent="0.2">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9"/>
      <c r="B25" s="517"/>
      <c r="C25" s="517"/>
      <c r="D25" s="517"/>
      <c r="E25" s="517"/>
      <c r="F25" s="518"/>
      <c r="G25" s="544"/>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5"/>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6"/>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5"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9" t="s">
        <v>376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2">
      <c r="A30" s="516" t="s">
        <v>348</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6"/>
      <c r="Z30" s="409"/>
      <c r="AA30" s="410"/>
      <c r="AB30" s="1010" t="s">
        <v>11</v>
      </c>
      <c r="AC30" s="1011"/>
      <c r="AD30" s="1012"/>
      <c r="AE30" s="998" t="s">
        <v>385</v>
      </c>
      <c r="AF30" s="998"/>
      <c r="AG30" s="998"/>
      <c r="AH30" s="998"/>
      <c r="AI30" s="998" t="s">
        <v>407</v>
      </c>
      <c r="AJ30" s="998"/>
      <c r="AK30" s="998"/>
      <c r="AL30" s="462"/>
      <c r="AM30" s="998" t="s">
        <v>504</v>
      </c>
      <c r="AN30" s="998"/>
      <c r="AO30" s="998"/>
      <c r="AP30" s="462"/>
      <c r="AQ30" s="215" t="s">
        <v>232</v>
      </c>
      <c r="AR30" s="199"/>
      <c r="AS30" s="199"/>
      <c r="AT30" s="200"/>
      <c r="AU30" s="369" t="s">
        <v>134</v>
      </c>
      <c r="AV30" s="369"/>
      <c r="AW30" s="369"/>
      <c r="AX30" s="370"/>
      <c r="AY30" s="34">
        <f>COUNTA($G$32)</f>
        <v>0</v>
      </c>
    </row>
    <row r="31" spans="1:51" ht="18.75" customHeight="1" x14ac:dyDescent="0.2">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9"/>
      <c r="B32" s="517"/>
      <c r="C32" s="517"/>
      <c r="D32" s="517"/>
      <c r="E32" s="517"/>
      <c r="F32" s="518"/>
      <c r="G32" s="544"/>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5"/>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6"/>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5"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9" t="s">
        <v>376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2">
      <c r="A37" s="516" t="s">
        <v>348</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6"/>
      <c r="Z37" s="409"/>
      <c r="AA37" s="410"/>
      <c r="AB37" s="1010" t="s">
        <v>11</v>
      </c>
      <c r="AC37" s="1011"/>
      <c r="AD37" s="1012"/>
      <c r="AE37" s="998" t="s">
        <v>385</v>
      </c>
      <c r="AF37" s="998"/>
      <c r="AG37" s="998"/>
      <c r="AH37" s="998"/>
      <c r="AI37" s="998" t="s">
        <v>407</v>
      </c>
      <c r="AJ37" s="998"/>
      <c r="AK37" s="998"/>
      <c r="AL37" s="462"/>
      <c r="AM37" s="998" t="s">
        <v>504</v>
      </c>
      <c r="AN37" s="998"/>
      <c r="AO37" s="998"/>
      <c r="AP37" s="462"/>
      <c r="AQ37" s="215" t="s">
        <v>232</v>
      </c>
      <c r="AR37" s="199"/>
      <c r="AS37" s="199"/>
      <c r="AT37" s="200"/>
      <c r="AU37" s="369" t="s">
        <v>134</v>
      </c>
      <c r="AV37" s="369"/>
      <c r="AW37" s="369"/>
      <c r="AX37" s="370"/>
      <c r="AY37" s="34">
        <f>COUNTA($G$39)</f>
        <v>0</v>
      </c>
    </row>
    <row r="38" spans="1:51" ht="18.75" customHeight="1" x14ac:dyDescent="0.2">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9"/>
      <c r="B39" s="517"/>
      <c r="C39" s="517"/>
      <c r="D39" s="517"/>
      <c r="E39" s="517"/>
      <c r="F39" s="518"/>
      <c r="G39" s="544"/>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5"/>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6"/>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5"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9" t="s">
        <v>376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2">
      <c r="A44" s="516" t="s">
        <v>348</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6"/>
      <c r="Z44" s="409"/>
      <c r="AA44" s="410"/>
      <c r="AB44" s="1010" t="s">
        <v>11</v>
      </c>
      <c r="AC44" s="1011"/>
      <c r="AD44" s="1012"/>
      <c r="AE44" s="998" t="s">
        <v>385</v>
      </c>
      <c r="AF44" s="998"/>
      <c r="AG44" s="998"/>
      <c r="AH44" s="998"/>
      <c r="AI44" s="998" t="s">
        <v>407</v>
      </c>
      <c r="AJ44" s="998"/>
      <c r="AK44" s="998"/>
      <c r="AL44" s="462"/>
      <c r="AM44" s="998" t="s">
        <v>504</v>
      </c>
      <c r="AN44" s="998"/>
      <c r="AO44" s="998"/>
      <c r="AP44" s="462"/>
      <c r="AQ44" s="215" t="s">
        <v>232</v>
      </c>
      <c r="AR44" s="199"/>
      <c r="AS44" s="199"/>
      <c r="AT44" s="200"/>
      <c r="AU44" s="369" t="s">
        <v>134</v>
      </c>
      <c r="AV44" s="369"/>
      <c r="AW44" s="369"/>
      <c r="AX44" s="370"/>
      <c r="AY44" s="34">
        <f>COUNTA($G$46)</f>
        <v>0</v>
      </c>
    </row>
    <row r="45" spans="1:51" ht="18.75" customHeight="1" x14ac:dyDescent="0.2">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9"/>
      <c r="B46" s="517"/>
      <c r="C46" s="517"/>
      <c r="D46" s="517"/>
      <c r="E46" s="517"/>
      <c r="F46" s="518"/>
      <c r="G46" s="544"/>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5"/>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6"/>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5"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9" t="s">
        <v>376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2">
      <c r="A51" s="516" t="s">
        <v>348</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6"/>
      <c r="Z51" s="409"/>
      <c r="AA51" s="410"/>
      <c r="AB51" s="462" t="s">
        <v>11</v>
      </c>
      <c r="AC51" s="1011"/>
      <c r="AD51" s="1012"/>
      <c r="AE51" s="998" t="s">
        <v>385</v>
      </c>
      <c r="AF51" s="998"/>
      <c r="AG51" s="998"/>
      <c r="AH51" s="998"/>
      <c r="AI51" s="998" t="s">
        <v>407</v>
      </c>
      <c r="AJ51" s="998"/>
      <c r="AK51" s="998"/>
      <c r="AL51" s="462"/>
      <c r="AM51" s="998" t="s">
        <v>504</v>
      </c>
      <c r="AN51" s="998"/>
      <c r="AO51" s="998"/>
      <c r="AP51" s="462"/>
      <c r="AQ51" s="215" t="s">
        <v>232</v>
      </c>
      <c r="AR51" s="199"/>
      <c r="AS51" s="199"/>
      <c r="AT51" s="200"/>
      <c r="AU51" s="369" t="s">
        <v>134</v>
      </c>
      <c r="AV51" s="369"/>
      <c r="AW51" s="369"/>
      <c r="AX51" s="370"/>
      <c r="AY51" s="34">
        <f>COUNTA($G$53)</f>
        <v>0</v>
      </c>
    </row>
    <row r="52" spans="1:51" ht="18.75" customHeight="1" x14ac:dyDescent="0.2">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9"/>
      <c r="B53" s="517"/>
      <c r="C53" s="517"/>
      <c r="D53" s="517"/>
      <c r="E53" s="517"/>
      <c r="F53" s="518"/>
      <c r="G53" s="544"/>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5"/>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6"/>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5"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9" t="s">
        <v>376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2">
      <c r="A58" s="516" t="s">
        <v>348</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6"/>
      <c r="Z58" s="409"/>
      <c r="AA58" s="410"/>
      <c r="AB58" s="1010" t="s">
        <v>11</v>
      </c>
      <c r="AC58" s="1011"/>
      <c r="AD58" s="1012"/>
      <c r="AE58" s="998" t="s">
        <v>385</v>
      </c>
      <c r="AF58" s="998"/>
      <c r="AG58" s="998"/>
      <c r="AH58" s="998"/>
      <c r="AI58" s="998" t="s">
        <v>407</v>
      </c>
      <c r="AJ58" s="998"/>
      <c r="AK58" s="998"/>
      <c r="AL58" s="462"/>
      <c r="AM58" s="998" t="s">
        <v>504</v>
      </c>
      <c r="AN58" s="998"/>
      <c r="AO58" s="998"/>
      <c r="AP58" s="462"/>
      <c r="AQ58" s="215" t="s">
        <v>232</v>
      </c>
      <c r="AR58" s="199"/>
      <c r="AS58" s="199"/>
      <c r="AT58" s="200"/>
      <c r="AU58" s="369" t="s">
        <v>134</v>
      </c>
      <c r="AV58" s="369"/>
      <c r="AW58" s="369"/>
      <c r="AX58" s="370"/>
      <c r="AY58" s="34">
        <f>COUNTA($G$60)</f>
        <v>0</v>
      </c>
    </row>
    <row r="59" spans="1:51" ht="18.75" customHeight="1" x14ac:dyDescent="0.2">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9"/>
      <c r="B60" s="517"/>
      <c r="C60" s="517"/>
      <c r="D60" s="517"/>
      <c r="E60" s="517"/>
      <c r="F60" s="518"/>
      <c r="G60" s="544"/>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5"/>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6"/>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5"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9" t="s">
        <v>376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2">
      <c r="A65" s="516" t="s">
        <v>348</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6"/>
      <c r="Z65" s="409"/>
      <c r="AA65" s="410"/>
      <c r="AB65" s="1010" t="s">
        <v>11</v>
      </c>
      <c r="AC65" s="1011"/>
      <c r="AD65" s="1012"/>
      <c r="AE65" s="998" t="s">
        <v>385</v>
      </c>
      <c r="AF65" s="998"/>
      <c r="AG65" s="998"/>
      <c r="AH65" s="998"/>
      <c r="AI65" s="998" t="s">
        <v>407</v>
      </c>
      <c r="AJ65" s="998"/>
      <c r="AK65" s="998"/>
      <c r="AL65" s="462"/>
      <c r="AM65" s="998" t="s">
        <v>504</v>
      </c>
      <c r="AN65" s="998"/>
      <c r="AO65" s="998"/>
      <c r="AP65" s="462"/>
      <c r="AQ65" s="215" t="s">
        <v>232</v>
      </c>
      <c r="AR65" s="199"/>
      <c r="AS65" s="199"/>
      <c r="AT65" s="200"/>
      <c r="AU65" s="369" t="s">
        <v>134</v>
      </c>
      <c r="AV65" s="369"/>
      <c r="AW65" s="369"/>
      <c r="AX65" s="370"/>
      <c r="AY65" s="34">
        <f>COUNTA($G$67)</f>
        <v>0</v>
      </c>
    </row>
    <row r="66" spans="1:51" ht="18.75" customHeight="1" x14ac:dyDescent="0.2">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9"/>
      <c r="B67" s="517"/>
      <c r="C67" s="517"/>
      <c r="D67" s="517"/>
      <c r="E67" s="517"/>
      <c r="F67" s="518"/>
      <c r="G67" s="544"/>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5"/>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6"/>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9" t="s">
        <v>376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5" t="s">
        <v>28</v>
      </c>
      <c r="B2" s="1036"/>
      <c r="C2" s="1036"/>
      <c r="D2" s="1036"/>
      <c r="E2" s="1036"/>
      <c r="F2" s="1037"/>
      <c r="G2" s="443" t="s">
        <v>362</v>
      </c>
      <c r="H2" s="444"/>
      <c r="I2" s="444"/>
      <c r="J2" s="444"/>
      <c r="K2" s="444"/>
      <c r="L2" s="444"/>
      <c r="M2" s="444"/>
      <c r="N2" s="444"/>
      <c r="O2" s="444"/>
      <c r="P2" s="444"/>
      <c r="Q2" s="444"/>
      <c r="R2" s="444"/>
      <c r="S2" s="444"/>
      <c r="T2" s="444"/>
      <c r="U2" s="444"/>
      <c r="V2" s="444"/>
      <c r="W2" s="444"/>
      <c r="X2" s="444"/>
      <c r="Y2" s="444"/>
      <c r="Z2" s="444"/>
      <c r="AA2" s="444"/>
      <c r="AB2" s="445"/>
      <c r="AC2" s="443" t="s">
        <v>364</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2">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2">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2">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8"/>
      <c r="B15" s="1039"/>
      <c r="C15" s="1039"/>
      <c r="D15" s="1039"/>
      <c r="E15" s="1039"/>
      <c r="F15" s="1040"/>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2">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2">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2">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8"/>
      <c r="B28" s="1039"/>
      <c r="C28" s="1039"/>
      <c r="D28" s="1039"/>
      <c r="E28" s="1039"/>
      <c r="F28" s="1040"/>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2">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2">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2">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8"/>
      <c r="B41" s="1039"/>
      <c r="C41" s="1039"/>
      <c r="D41" s="1039"/>
      <c r="E41" s="1039"/>
      <c r="F41" s="1040"/>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2">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2">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2">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5"/>
    <row r="55" spans="1:51" ht="30" customHeight="1" x14ac:dyDescent="0.2">
      <c r="A55" s="1035" t="s">
        <v>28</v>
      </c>
      <c r="B55" s="1036"/>
      <c r="C55" s="1036"/>
      <c r="D55" s="1036"/>
      <c r="E55" s="1036"/>
      <c r="F55" s="1037"/>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2">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2">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2">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8"/>
      <c r="B68" s="1039"/>
      <c r="C68" s="1039"/>
      <c r="D68" s="1039"/>
      <c r="E68" s="1039"/>
      <c r="F68" s="1040"/>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2">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2">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2">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8"/>
      <c r="B81" s="1039"/>
      <c r="C81" s="1039"/>
      <c r="D81" s="1039"/>
      <c r="E81" s="1039"/>
      <c r="F81" s="1040"/>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2">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2">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2">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8"/>
      <c r="B94" s="1039"/>
      <c r="C94" s="1039"/>
      <c r="D94" s="1039"/>
      <c r="E94" s="1039"/>
      <c r="F94" s="1040"/>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2">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2">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2">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5"/>
    <row r="108" spans="1:51" ht="30" customHeight="1" x14ac:dyDescent="0.2">
      <c r="A108" s="1035" t="s">
        <v>28</v>
      </c>
      <c r="B108" s="1036"/>
      <c r="C108" s="1036"/>
      <c r="D108" s="1036"/>
      <c r="E108" s="1036"/>
      <c r="F108" s="1037"/>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2">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2">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2">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8"/>
      <c r="B121" s="1039"/>
      <c r="C121" s="1039"/>
      <c r="D121" s="1039"/>
      <c r="E121" s="1039"/>
      <c r="F121" s="1040"/>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2">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2">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2">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8"/>
      <c r="B134" s="1039"/>
      <c r="C134" s="1039"/>
      <c r="D134" s="1039"/>
      <c r="E134" s="1039"/>
      <c r="F134" s="1040"/>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2">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2">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2">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8"/>
      <c r="B147" s="1039"/>
      <c r="C147" s="1039"/>
      <c r="D147" s="1039"/>
      <c r="E147" s="1039"/>
      <c r="F147" s="1040"/>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2">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2">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2">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5"/>
    <row r="161" spans="1:51" ht="30" customHeight="1" x14ac:dyDescent="0.2">
      <c r="A161" s="1035" t="s">
        <v>28</v>
      </c>
      <c r="B161" s="1036"/>
      <c r="C161" s="1036"/>
      <c r="D161" s="1036"/>
      <c r="E161" s="1036"/>
      <c r="F161" s="1037"/>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2">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2">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2">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8"/>
      <c r="B174" s="1039"/>
      <c r="C174" s="1039"/>
      <c r="D174" s="1039"/>
      <c r="E174" s="1039"/>
      <c r="F174" s="1040"/>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2">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2">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2">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8"/>
      <c r="B187" s="1039"/>
      <c r="C187" s="1039"/>
      <c r="D187" s="1039"/>
      <c r="E187" s="1039"/>
      <c r="F187" s="1040"/>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2">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2">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2">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8"/>
      <c r="B200" s="1039"/>
      <c r="C200" s="1039"/>
      <c r="D200" s="1039"/>
      <c r="E200" s="1039"/>
      <c r="F200" s="1040"/>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2">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2">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2">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5"/>
    <row r="214" spans="1:51" ht="30" customHeight="1" x14ac:dyDescent="0.2">
      <c r="A214" s="1055" t="s">
        <v>28</v>
      </c>
      <c r="B214" s="1056"/>
      <c r="C214" s="1056"/>
      <c r="D214" s="1056"/>
      <c r="E214" s="1056"/>
      <c r="F214" s="1057"/>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2">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2">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2">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8"/>
      <c r="B227" s="1039"/>
      <c r="C227" s="1039"/>
      <c r="D227" s="1039"/>
      <c r="E227" s="1039"/>
      <c r="F227" s="1040"/>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2">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2">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2">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8"/>
      <c r="B240" s="1039"/>
      <c r="C240" s="1039"/>
      <c r="D240" s="1039"/>
      <c r="E240" s="1039"/>
      <c r="F240" s="1040"/>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2">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2">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2">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8"/>
      <c r="B253" s="1039"/>
      <c r="C253" s="1039"/>
      <c r="D253" s="1039"/>
      <c r="E253" s="1039"/>
      <c r="F253" s="1040"/>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2">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2">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2">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08984375" style="71"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2021-06-16T06:40:36Z</cp:lastPrinted>
  <dcterms:created xsi:type="dcterms:W3CDTF">2012-03-13T00:50:25Z</dcterms:created>
  <dcterms:modified xsi:type="dcterms:W3CDTF">2021-08-10T01:00:17Z</dcterms:modified>
</cp:coreProperties>
</file>