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２年度の事業に係る行政事業レビューシート\5.生物多様性の保全と自然との共生の推進（200195～200256）\"/>
    </mc:Choice>
  </mc:AlternateContent>
  <bookViews>
    <workbookView xWindow="2325" yWindow="-120" windowWidth="28005"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50" i="3"/>
  <c r="AY255"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<sst xmlns="http://schemas.openxmlformats.org/spreadsheetml/2006/main" count="3122" uniqueCount="826">
  <si>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</si>
  <si>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</si>
  <si>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</si>
  <si>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</si>
  <si>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</si>
  <si>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</si>
  <si>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</si>
  <si>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</si>
  <si>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</si>
  <si>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</si>
  <si>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</si>
  <si>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</si>
  <si>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</si>
  <si>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</si>
  <si>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</si>
  <si>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</si>
  <si>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</si>
  <si>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</si>
  <si>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</si>
  <si>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</si>
  <si>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</si>
  <si>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</si>
  <si>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</si>
  <si>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</si>
  <si>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</si>
  <si>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</si>
  <si>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</si>
  <si>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</si>
  <si>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</si>
  <si>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</si>
  <si>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</si>
  <si>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</si>
  <si>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</si>
  <si>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</si>
  <si>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</si>
  <si>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</si>
  <si>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</si>
  <si>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</si>
  <si>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</si>
  <si>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</si>
  <si>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</si>
  <si>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</si>
  <si>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</si>
  <si>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</si>
  <si>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</si>
  <si>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</si>
  <si>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</si>
  <si>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</si>
  <si>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</si>
  <si>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</si>
  <si>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</si>
  <si>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</si>
  <si>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</si>
  <si>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</si>
  <si>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</si>
  <si>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</si>
  <si>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</si>
  <si>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</si>
  <si>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</si>
  <si>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</si>
  <si>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</si>
  <si>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</si>
  <si>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</si>
  <si>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</si>
  <si>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</si>
  <si>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</si>
  <si>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</si>
  <si>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</si>
  <si>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</si>
  <si>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</si>
  <si>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</si>
  <si>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</si>
  <si>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</si>
  <si>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</si>
  <si>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</si>
  <si>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</si>
  <si>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</si>
  <si>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</si>
  <si>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</si>
  <si>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</si>
  <si>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</si>
  <si>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</si>
  <si>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</si>
  <si>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</si>
  <si>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</si>
  <si>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</si>
  <si>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</si>
  <si>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</si>
  <si>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</si>
  <si>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</si>
  <si>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</si>
  <si>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</si>
  <si>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</si>
  <si>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</si>
  <si>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</si>
  <si>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</si>
  <si>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</si>
  <si>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</si>
  <si>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</si>
  <si>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</si>
  <si>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</si>
  <si>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</si>
  <si>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</si>
  <si>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</si>
  <si>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</si>
  <si>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</si>
  <si>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</si>
  <si>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</si>
  <si>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</si>
  <si>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</si>
  <si>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</si>
  <si>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</si>
  <si>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</si>
  <si>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</si>
  <si>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</si>
  <si>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</si>
  <si>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</si>
  <si>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</si>
  <si>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</si>
  <si>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</si>
  <si>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</si>
  <si>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</si>
  <si>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</si>
  <si>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</si>
  <si>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</si>
  <si>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</si>
  <si>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</si>
  <si>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</si>
  <si>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</si>
  <si>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</si>
  <si>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</si>
  <si>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</si>
  <si>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</si>
  <si>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</si>
  <si>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</si>
  <si>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</si>
  <si>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</si>
  <si>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</si>
  <si>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</si>
  <si>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</si>
  <si>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</si>
  <si>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</si>
  <si>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</si>
  <si>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</si>
  <si>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</si>
  <si>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</si>
  <si>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</si>
  <si>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</si>
  <si>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</si>
  <si>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</si>
  <si>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</si>
  <si>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</si>
  <si>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</si>
  <si>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</si>
  <si>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</si>
  <si>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</si>
  <si>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</si>
  <si>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</si>
  <si>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</si>
  <si>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</si>
  <si>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</si>
  <si>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</si>
  <si>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</si>
  <si>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</si>
  <si>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</si>
  <si>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</si>
  <si>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</si>
  <si>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</si>
  <si>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</si>
  <si>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</si>
  <si>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</si>
  <si>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</si>
  <si>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</si>
  <si>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</si>
  <si>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</si>
  <si>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</si>
  <si>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</si>
  <si>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</si>
  <si>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</si>
  <si>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</si>
  <si>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</si>
  <si>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</si>
  <si>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</si>
  <si>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</si>
  <si>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</si>
  <si>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</si>
  <si>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</si>
  <si>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</si>
  <si>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</si>
  <si>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</si>
  <si>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</si>
  <si>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</si>
  <si>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</si>
  <si>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</si>
  <si>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</si>
  <si>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</si>
  <si>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</si>
  <si>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</si>
  <si>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</si>
  <si>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</si>
  <si>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</si>
  <si>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</si>
  <si>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</si>
  <si>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</si>
  <si>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</si>
  <si>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</si>
  <si>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</si>
  <si>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</si>
  <si>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</si>
  <si>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</si>
  <si>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</si>
  <si>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</si>
  <si>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</si>
  <si>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</si>
  <si>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</si>
  <si>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</si>
  <si>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</si>
  <si>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</si>
  <si>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</si>
  <si>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</si>
  <si>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</si>
  <si>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</si>
  <si>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</si>
  <si>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</si>
  <si>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</si>
  <si>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</si>
  <si>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</si>
  <si>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</si>
  <si>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</si>
  <si>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</si>
  <si>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</si>
  <si>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</si>
  <si>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</si>
  <si>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</si>
  <si>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</si>
  <si>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</si>
  <si>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</si>
  <si>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</si>
  <si>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</si>
  <si>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</si>
  <si>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</si>
  <si>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</si>
  <si>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</si>
  <si>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</si>
  <si>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</si>
  <si>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</si>
  <si>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</si>
  <si>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</si>
  <si>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</si>
  <si>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</si>
  <si>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</si>
  <si>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</si>
  <si>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</si>
  <si>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</si>
  <si>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</si>
  <si>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</si>
  <si>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</si>
  <si>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</si>
  <si>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</si>
  <si>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</si>
  <si>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</si>
  <si>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</si>
  <si>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</si>
  <si>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</si>
  <si>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</si>
  <si>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</si>
  <si>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</si>
  <si>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</si>
  <si>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</si>
  <si>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</si>
  <si>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</si>
  <si>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</si>
  <si>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</si>
  <si>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</si>
  <si>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</si>
  <si>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</si>
  <si>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</si>
  <si>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</si>
  <si>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</si>
  <si>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</si>
  <si>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</si>
  <si>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</si>
  <si>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</si>
  <si>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</si>
  <si>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</si>
  <si>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</si>
  <si>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</si>
  <si>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</si>
  <si>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</si>
  <si>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</si>
  <si>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</si>
  <si>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</si>
  <si>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</si>
  <si>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</si>
  <si>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</si>
  <si>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</si>
  <si>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</si>
  <si>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</si>
  <si>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</si>
  <si>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</si>
  <si>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</si>
  <si>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</si>
  <si>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</si>
  <si>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</si>
  <si>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</si>
  <si>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</si>
  <si>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</si>
  <si>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</si>
  <si>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</si>
  <si>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</si>
  <si>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</si>
  <si>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</si>
  <si>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</si>
  <si>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</si>
  <si>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</si>
  <si>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</si>
  <si>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</si>
  <si>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</si>
  <si>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</si>
  <si>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</si>
  <si>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</si>
  <si>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</si>
  <si>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</si>
  <si>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</si>
  <si>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</si>
  <si>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</si>
  <si>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</si>
  <si>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</si>
  <si>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</si>
  <si>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</si>
  <si>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</si>
  <si>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</si>
  <si>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</si>
  <si>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</si>
  <si>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</si>
  <si>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</si>
  <si>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</si>
  <si>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</si>
  <si>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</si>
  <si>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</si>
  <si>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</si>
  <si>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</si>
  <si>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</si>
  <si>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</si>
  <si>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</si>
  <si>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</si>
  <si>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</si>
  <si>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</si>
  <si>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</si>
  <si>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</si>
  <si>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</si>
  <si>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</si>
  <si>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</si>
  <si>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</si>
  <si>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</si>
  <si>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</si>
  <si>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</si>
  <si>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</si>
  <si>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</si>
  <si>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</si>
  <si>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</si>
  <si>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</si>
  <si>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</si>
  <si>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</si>
  <si>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</si>
  <si>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</si>
  <si>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</si>
  <si>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</si>
  <si>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</si>
  <si>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</si>
  <si>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</si>
  <si>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</si>
  <si>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</si>
  <si>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</si>
  <si>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</si>
  <si>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</si>
  <si>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</si>
  <si>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</si>
  <si>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</si>
  <si>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</si>
  <si>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</si>
  <si>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</si>
  <si>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</si>
  <si>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</si>
  <si>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</si>
  <si>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</si>
  <si>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</si>
  <si>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</si>
  <si>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</si>
  <si>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</si>
  <si>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</si>
  <si>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</si>
  <si>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</si>
  <si>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</si>
  <si>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</si>
  <si>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</si>
  <si>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</si>
  <si>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</si>
  <si>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</si>
  <si>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</si>
  <si>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</si>
  <si>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</si>
  <si>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</si>
  <si>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</si>
  <si>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</si>
  <si>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</si>
  <si>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</si>
  <si>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</si>
  <si>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</si>
  <si>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</si>
  <si>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</si>
  <si>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</si>
  <si>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</si>
  <si>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</si>
  <si>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</si>
  <si>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</si>
  <si>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</si>
  <si>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</si>
  <si>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</si>
  <si>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</si>
  <si>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</si>
  <si>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</si>
  <si>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</si>
  <si>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</si>
  <si>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</si>
  <si>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</si>
  <si>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</si>
  <si>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</si>
  <si>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</si>
  <si>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</si>
  <si>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</si>
  <si>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</si>
  <si>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</si>
  <si>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</si>
  <si>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</si>
  <si>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</si>
  <si>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</si>
  <si>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</si>
  <si>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</si>
  <si>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</si>
  <si>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</si>
  <si>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</si>
  <si>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</si>
  <si>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</si>
  <si>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</si>
  <si>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</si>
  <si>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</si>
  <si>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</si>
  <si>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</si>
  <si>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</si>
  <si>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</si>
  <si>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</si>
  <si>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</si>
  <si>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</si>
  <si>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</si>
  <si>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</si>
  <si>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</si>
  <si>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</si>
  <si>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</si>
  <si>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</si>
  <si>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</si>
  <si>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</si>
  <si>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</si>
  <si>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</si>
  <si>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</si>
  <si>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</si>
  <si>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</si>
  <si>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</si>
  <si>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</si>
  <si>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</si>
  <si>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</si>
  <si>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</si>
  <si>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</si>
  <si>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</si>
  <si>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</si>
  <si>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</si>
  <si>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</si>
  <si>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</si>
  <si>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</si>
  <si>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</si>
  <si>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</si>
  <si>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</si>
  <si>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</si>
  <si>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</si>
  <si>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</si>
  <si>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</si>
  <si>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</si>
  <si>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</si>
  <si>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</si>
  <si>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</si>
  <si>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</si>
  <si>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</si>
  <si>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</si>
  <si>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</si>
  <si>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</si>
  <si>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</si>
  <si>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</si>
  <si>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</si>
  <si>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</si>
  <si>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</si>
  <si>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</si>
  <si>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</si>
  <si>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</si>
  <si>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</si>
  <si>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</si>
  <si>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</si>
  <si>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</si>
  <si>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</si>
  <si>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</si>
  <si>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</si>
  <si>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</si>
  <si>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</si>
  <si>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</si>
  <si>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</si>
  <si>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</si>
  <si>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</si>
  <si>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</si>
  <si>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</si>
  <si>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</si>
  <si>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</si>
  <si>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</si>
  <si>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</si>
  <si>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</si>
  <si>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</si>
  <si>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</si>
  <si>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</si>
  <si>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</si>
  <si>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</si>
  <si>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</si>
  <si>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</si>
  <si>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</si>
  <si>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</si>
  <si>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</si>
  <si>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</si>
  <si>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</si>
  <si>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</si>
  <si>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</si>
  <si>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</si>
  <si>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</si>
  <si>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</si>
  <si>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</si>
  <si>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</si>
  <si>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</si>
  <si>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</si>
  <si>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</si>
  <si>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</si>
  <si>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</si>
  <si>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</si>
  <si>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</si>
  <si>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</si>
  <si>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</si>
  <si>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</si>
  <si>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</si>
  <si>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</si>
  <si>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</si>
  <si>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</si>
  <si>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</si>
  <si>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</si>
  <si>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</si>
  <si>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</si>
  <si>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</si>
  <si>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</si>
  <si>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</si>
  <si>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</si>
  <si>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</si>
  <si>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</si>
  <si>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</si>
  <si>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</si>
  <si>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</si>
  <si>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</si>
  <si>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</si>
  <si>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</si>
  <si>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</si>
  <si>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</si>
  <si>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</si>
  <si>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</si>
  <si>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</si>
  <si>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</si>
  <si>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</si>
  <si>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</si>
  <si>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</si>
  <si>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</si>
  <si>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</si>
  <si>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</si>
  <si>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</si>
  <si>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</si>
  <si>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</si>
  <si>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</si>
  <si>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</si>
  <si>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</si>
  <si>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</si>
  <si>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</si>
  <si>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</si>
  <si>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</si>
  <si>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</si>
  <si>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</si>
  <si>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</si>
  <si>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</si>
  <si>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</si>
  <si>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</si>
  <si>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</si>
  <si>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</si>
  <si>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</si>
  <si>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</si>
  <si>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</si>
  <si>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</si>
  <si>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</si>
  <si>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</si>
  <si>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</si>
  <si>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</si>
  <si>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</si>
  <si>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</si>
  <si>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</si>
  <si>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</si>
  <si>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</si>
  <si>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</si>
  <si>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</si>
  <si>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</si>
  <si>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</si>
  <si>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</si>
  <si>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</si>
  <si>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</si>
  <si>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</si>
  <si>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</si>
  <si>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</si>
  <si>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</si>
  <si>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</si>
  <si>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</si>
  <si>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</si>
  <si>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</si>
  <si>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</si>
  <si>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</si>
  <si>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</si>
  <si>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</si>
  <si>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</si>
  <si>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</si>
  <si>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</si>
  <si>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</si>
  <si>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</si>
  <si>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</si>
  <si>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</si>
  <si>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</si>
  <si>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</si>
  <si>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</si>
  <si>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</si>
  <si>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</si>
  <si>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</si>
  <si>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</si>
  <si>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</si>
  <si>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</si>
  <si>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</si>
  <si>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</si>
  <si>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</si>
  <si>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</si>
  <si>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</si>
  <si>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</si>
  <si>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</si>
  <si>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</si>
  <si>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</si>
  <si>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</si>
  <si>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</si>
  <si>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</si>
  <si>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</si>
  <si>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</si>
  <si>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</si>
  <si>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</si>
  <si>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</si>
  <si>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</si>
  <si>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</si>
  <si>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</si>
  <si>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</si>
  <si>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</si>
  <si>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</si>
  <si>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</si>
  <si>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</si>
  <si>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</si>
  <si>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</si>
  <si>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</si>
  <si>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</si>
  <si>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</si>
  <si>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</si>
  <si>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</si>
  <si>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</si>
  <si>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</si>
  <si>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</si>
  <si>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</si>
  <si>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</si>
  <si>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</si>
  <si>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</si>
  <si>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</si>
  <si>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</si>
  <si>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</si>
  <si>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</si>
  <si>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</si>
  <si>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</si>
  <si>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</si>
  <si>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</si>
  <si>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</si>
  <si>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</si>
  <si>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</si>
  <si>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</si>
  <si>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</si>
  <si>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</si>
  <si>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</si>
  <si>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</si>
  <si>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</si>
  <si>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</si>
  <si>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自然環境局</t>
  </si>
  <si>
    <t>室長　河村 玲央</t>
  </si>
  <si>
    <t>平成23年度</t>
  </si>
  <si>
    <t>令和2年度</t>
  </si>
  <si>
    <t>生物多様性主流化室</t>
  </si>
  <si>
    <t>生物多様性基本法第21条及び第24条</t>
  </si>
  <si>
    <t>生物多様性条約・愛知目標
国連総会決議65/161</t>
  </si>
  <si>
    <t>国連では愛知目標の実現に向けた取組を強化するため、2011年から2020年までの10年間を「国連生物多様性の10年」と定めており、また、日本はCOP10議長国として、COP10の成果である愛知目標の実現に率先して取り組んでいくことが国際的に求められている。愛知目標を実現するためには、国内のあらゆるセクターや地域が参画・連携し、継続的に取り組んでいくことが必須であるため、国内の主要なセクターの参画を得た「国連生物多様性の10年日本委員会（UNDB-J）」を設立し、各セクターの取組やセクター間の連携を促進するとともに、各取組の進捗状況を評価・検証し、国内外に発信することで愛知目標の実現を着実に推進していく。</t>
  </si>
  <si>
    <t>○国内の主要なセクターの参画を得た「国連生物多様性の10年日本委員会（UNDB-J）」の活動等を通じ、各セクター間の連携を促進しつつ、各年度においてトピックとなるテーマに関する事業を実施・促進する。
○国連生物多様性の10年や生物多様性に関するわが国の取組についてセクター間の連携・意見交換に資するための資料・広報ツール等を制作する。
○「国連生物多様性の10年」の後半5年のUNDB-J構成団体の取組をまとめたロードマップを管理し、各セクターの連携をさらに進めていく。
○国連生物多様性の10年の取組の総括として、10年間の取組の成果や課題等についてとりまとめ、国際社会に発信する。</t>
  </si>
  <si>
    <t>-</t>
  </si>
  <si>
    <t>国内のあらゆるセクターや地域が生物多様性の価値を認識、活動し、それにより2020年までに国民の4分の3が認知すること。</t>
  </si>
  <si>
    <t>世論調査報告書(R元.10)</t>
  </si>
  <si>
    <t>人々が生物多様性との関わりを日常の暮らしの中で捉え、身近なところから行動すること。</t>
  </si>
  <si>
    <t>「MY行動宣言」の実施数</t>
  </si>
  <si>
    <t>枚</t>
  </si>
  <si>
    <t>●●</t>
    <phoneticPr fontId="5"/>
  </si>
  <si>
    <t>UNDB-J認定連携事業の認定件数</t>
  </si>
  <si>
    <t>件</t>
  </si>
  <si>
    <t>宣言</t>
  </si>
  <si>
    <t>国連生物多様性の10年日本委員会企画運営等業務費用／UNDB-J認定連携事業の新規認定件数　　　　　　　　　　　　</t>
    <phoneticPr fontId="5"/>
  </si>
  <si>
    <t>百万円</t>
  </si>
  <si>
    <t>百万円/件</t>
    <phoneticPr fontId="5"/>
  </si>
  <si>
    <t>7.9/21</t>
  </si>
  <si>
    <t>9.5/19</t>
  </si>
  <si>
    <t>「国連生物多様性の10年」推進事業費／「MY行動宣言」の宣言数</t>
    <phoneticPr fontId="5"/>
  </si>
  <si>
    <t>百円</t>
  </si>
  <si>
    <t>百万円/万宣言</t>
    <phoneticPr fontId="5"/>
  </si>
  <si>
    <t>15.3/7.5</t>
  </si>
  <si>
    <t>15.3/2.2</t>
  </si>
  <si>
    <t>／　　　　　　　　　　　　　　</t>
    <phoneticPr fontId="5"/>
  </si>
  <si>
    <t>　　/</t>
    <phoneticPr fontId="5"/>
  </si>
  <si>
    <t>／　　　　　　　　　　　　　　</t>
    <phoneticPr fontId="5"/>
  </si>
  <si>
    <t>5　生物多様性の保全と自然との共生の推進</t>
  </si>
  <si>
    <t>新23-008</t>
  </si>
  <si>
    <t>160</t>
  </si>
  <si>
    <t>197</t>
  </si>
  <si>
    <t>192</t>
  </si>
  <si>
    <t>194</t>
  </si>
  <si>
    <t>184</t>
  </si>
  <si>
    <t>198</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</si>
  <si>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</si>
  <si>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</si>
  <si>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</si>
  <si>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</si>
  <si>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</si>
  <si>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</si>
  <si>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</si>
  <si>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</si>
  <si>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</si>
  <si>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</si>
  <si>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</si>
  <si>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15.3/4.4</t>
    <phoneticPr fontId="5"/>
  </si>
  <si>
    <t>-</t>
    <phoneticPr fontId="5"/>
  </si>
  <si>
    <t>有</t>
  </si>
  <si>
    <t>△</t>
  </si>
  <si>
    <t>‐</t>
  </si>
  <si>
    <t>人件費</t>
    <rPh sb="0" eb="3">
      <t>ジンケンヒ</t>
    </rPh>
    <phoneticPr fontId="5"/>
  </si>
  <si>
    <t>諸謝金</t>
    <rPh sb="0" eb="1">
      <t>ショ</t>
    </rPh>
    <rPh sb="1" eb="3">
      <t>シャキン</t>
    </rPh>
    <phoneticPr fontId="5"/>
  </si>
  <si>
    <t>その他</t>
    <rPh sb="2" eb="3">
      <t>タ</t>
    </rPh>
    <phoneticPr fontId="5"/>
  </si>
  <si>
    <t>委員会開催等</t>
    <rPh sb="0" eb="3">
      <t>イインカイ</t>
    </rPh>
    <rPh sb="3" eb="5">
      <t>カイサイ</t>
    </rPh>
    <rPh sb="5" eb="6">
      <t>トウ</t>
    </rPh>
    <phoneticPr fontId="5"/>
  </si>
  <si>
    <t>委員会出席委員等</t>
    <rPh sb="0" eb="3">
      <t>イインカイ</t>
    </rPh>
    <rPh sb="3" eb="5">
      <t>シュッセキ</t>
    </rPh>
    <rPh sb="5" eb="7">
      <t>イイン</t>
    </rPh>
    <rPh sb="7" eb="8">
      <t>トウ</t>
    </rPh>
    <phoneticPr fontId="5"/>
  </si>
  <si>
    <t>一般管理費、会議費、通信運搬費、雑役務費等</t>
    <rPh sb="0" eb="2">
      <t>イッパン</t>
    </rPh>
    <rPh sb="2" eb="5">
      <t>カンリヒ</t>
    </rPh>
    <rPh sb="6" eb="8">
      <t>カイギ</t>
    </rPh>
    <rPh sb="8" eb="9">
      <t>ヒ</t>
    </rPh>
    <rPh sb="10" eb="12">
      <t>ツウシン</t>
    </rPh>
    <rPh sb="12" eb="15">
      <t>ウンパンヒ</t>
    </rPh>
    <rPh sb="16" eb="17">
      <t>ザツ</t>
    </rPh>
    <rPh sb="17" eb="20">
      <t>エキムヒ</t>
    </rPh>
    <rPh sb="20" eb="21">
      <t>トウ</t>
    </rPh>
    <phoneticPr fontId="5"/>
  </si>
  <si>
    <t>百万円未満のため未記載</t>
    <rPh sb="0" eb="2">
      <t>ヒャクマン</t>
    </rPh>
    <rPh sb="2" eb="3">
      <t>エン</t>
    </rPh>
    <rPh sb="3" eb="5">
      <t>ミマン</t>
    </rPh>
    <rPh sb="8" eb="11">
      <t>ミキサイ</t>
    </rPh>
    <phoneticPr fontId="5"/>
  </si>
  <si>
    <t>百万円未満のため未記載</t>
    <rPh sb="0" eb="5">
      <t>ヒャクマンエンミマン</t>
    </rPh>
    <rPh sb="8" eb="11">
      <t>ミキサイ</t>
    </rPh>
    <phoneticPr fontId="5"/>
  </si>
  <si>
    <t>（一社）環境パートナーシップ会議</t>
    <rPh sb="1" eb="2">
      <t>イッ</t>
    </rPh>
    <rPh sb="2" eb="3">
      <t>シャ</t>
    </rPh>
    <rPh sb="4" eb="6">
      <t>カンキョウ</t>
    </rPh>
    <rPh sb="14" eb="16">
      <t>カイギ</t>
    </rPh>
    <phoneticPr fontId="5"/>
  </si>
  <si>
    <r>
      <t>U</t>
    </r>
    <r>
      <rPr>
        <sz val="11"/>
        <rFont val="ＭＳ Ｐゴシック"/>
        <family val="3"/>
        <charset val="128"/>
      </rPr>
      <t>NDB-J企画運営広報等業務</t>
    </r>
    <rPh sb="6" eb="8">
      <t>キカク</t>
    </rPh>
    <rPh sb="8" eb="10">
      <t>ウンエイ</t>
    </rPh>
    <rPh sb="10" eb="12">
      <t>コウホウ</t>
    </rPh>
    <rPh sb="12" eb="13">
      <t>トウ</t>
    </rPh>
    <rPh sb="13" eb="15">
      <t>ギョウム</t>
    </rPh>
    <phoneticPr fontId="5"/>
  </si>
  <si>
    <t>（一社）the Organic</t>
    <rPh sb="1" eb="2">
      <t>イッ</t>
    </rPh>
    <rPh sb="2" eb="3">
      <t>シャ</t>
    </rPh>
    <phoneticPr fontId="5"/>
  </si>
  <si>
    <t>広報企画検討業務</t>
    <rPh sb="0" eb="2">
      <t>コウホウ</t>
    </rPh>
    <rPh sb="2" eb="4">
      <t>キカク</t>
    </rPh>
    <rPh sb="4" eb="6">
      <t>ケントウ</t>
    </rPh>
    <rPh sb="6" eb="8">
      <t>ギョウム</t>
    </rPh>
    <phoneticPr fontId="5"/>
  </si>
  <si>
    <t>(株)新生社</t>
    <rPh sb="0" eb="3">
      <t>カブ</t>
    </rPh>
    <rPh sb="3" eb="4">
      <t>シン</t>
    </rPh>
    <rPh sb="4" eb="5">
      <t>セイ</t>
    </rPh>
    <rPh sb="5" eb="6">
      <t>シャ</t>
    </rPh>
    <phoneticPr fontId="5"/>
  </si>
  <si>
    <t>広報誌印刷発送業務</t>
    <rPh sb="0" eb="3">
      <t>コウホウシ</t>
    </rPh>
    <rPh sb="3" eb="5">
      <t>インサツ</t>
    </rPh>
    <rPh sb="5" eb="7">
      <t>ハッソウ</t>
    </rPh>
    <rPh sb="7" eb="9">
      <t>ギョウム</t>
    </rPh>
    <phoneticPr fontId="5"/>
  </si>
  <si>
    <t>-</t>
    <phoneticPr fontId="5"/>
  </si>
  <si>
    <t>個人A</t>
    <rPh sb="0" eb="2">
      <t>コジン</t>
    </rPh>
    <phoneticPr fontId="5"/>
  </si>
  <si>
    <t>広報誌作成業務</t>
    <rPh sb="0" eb="3">
      <t>コウホウシ</t>
    </rPh>
    <rPh sb="3" eb="5">
      <t>サクセイ</t>
    </rPh>
    <rPh sb="5" eb="7">
      <t>ギョウム</t>
    </rPh>
    <phoneticPr fontId="5"/>
  </si>
  <si>
    <t>(株)廣済堂</t>
    <rPh sb="0" eb="3">
      <t>カブ</t>
    </rPh>
    <rPh sb="3" eb="6">
      <t>コウサイドウ</t>
    </rPh>
    <phoneticPr fontId="5"/>
  </si>
  <si>
    <t>グリーンウェイブ事務局運営等業務</t>
    <rPh sb="8" eb="11">
      <t>ジムキョク</t>
    </rPh>
    <rPh sb="11" eb="13">
      <t>ウンエイ</t>
    </rPh>
    <rPh sb="13" eb="14">
      <t>トウ</t>
    </rPh>
    <rPh sb="14" eb="16">
      <t>ギョウム</t>
    </rPh>
    <phoneticPr fontId="5"/>
  </si>
  <si>
    <t>生物多様性等に関する国民意識の予備調査</t>
    <phoneticPr fontId="5"/>
  </si>
  <si>
    <t>「国連生物多様性の10年」は愛知目標の達成に向けた取組を強化するために国連が定めたものである。</t>
    <rPh sb="1" eb="8">
      <t>コクレンセイブツタヨウセイ</t>
    </rPh>
    <rPh sb="11" eb="12">
      <t>ネン</t>
    </rPh>
    <rPh sb="14" eb="16">
      <t>アイチ</t>
    </rPh>
    <rPh sb="16" eb="18">
      <t>モクヒョウ</t>
    </rPh>
    <rPh sb="19" eb="21">
      <t>タッセイ</t>
    </rPh>
    <rPh sb="22" eb="23">
      <t>ム</t>
    </rPh>
    <rPh sb="25" eb="27">
      <t>トリクミ</t>
    </rPh>
    <rPh sb="28" eb="30">
      <t>キョウカ</t>
    </rPh>
    <rPh sb="35" eb="37">
      <t>コクレン</t>
    </rPh>
    <rPh sb="38" eb="39">
      <t>サダ</t>
    </rPh>
    <phoneticPr fontId="5"/>
  </si>
  <si>
    <t>愛知目標を実現するため、国内のあらゆるセクターや地域に参加・連携を呼びかけ、支援する必要がある。</t>
    <rPh sb="0" eb="2">
      <t>アイチ</t>
    </rPh>
    <rPh sb="2" eb="4">
      <t>モクヒョウ</t>
    </rPh>
    <rPh sb="5" eb="7">
      <t>ジツゲン</t>
    </rPh>
    <rPh sb="12" eb="14">
      <t>コクナイ</t>
    </rPh>
    <rPh sb="24" eb="26">
      <t>チイキ</t>
    </rPh>
    <rPh sb="27" eb="29">
      <t>サンカ</t>
    </rPh>
    <rPh sb="30" eb="32">
      <t>レンケイ</t>
    </rPh>
    <rPh sb="33" eb="34">
      <t>ヨ</t>
    </rPh>
    <rPh sb="38" eb="40">
      <t>シエン</t>
    </rPh>
    <rPh sb="42" eb="44">
      <t>ヒツヨウ</t>
    </rPh>
    <phoneticPr fontId="5"/>
  </si>
  <si>
    <t>資金の流れ、費目・使途についても、会計手続きに従って必要最低限なものになっている。</t>
    <rPh sb="0" eb="2">
      <t>シキン</t>
    </rPh>
    <rPh sb="3" eb="4">
      <t>ナガ</t>
    </rPh>
    <rPh sb="6" eb="8">
      <t>ヒモク</t>
    </rPh>
    <rPh sb="9" eb="11">
      <t>シト</t>
    </rPh>
    <rPh sb="17" eb="19">
      <t>カイケイ</t>
    </rPh>
    <rPh sb="19" eb="21">
      <t>テツヅ</t>
    </rPh>
    <rPh sb="23" eb="24">
      <t>シタガ</t>
    </rPh>
    <rPh sb="26" eb="28">
      <t>ヒツヨウ</t>
    </rPh>
    <rPh sb="28" eb="31">
      <t>サイテイゲン</t>
    </rPh>
    <phoneticPr fontId="5"/>
  </si>
  <si>
    <t>事業の実施にあたっては、経費内訳を確認し、事業目的に即さない経費が含まれないようにするとともに、ウェブの有効活用を検討するなど、コスト削減や効率化を常に念頭に入れ、工夫を行っている。</t>
    <rPh sb="0" eb="2">
      <t>ジギョウ</t>
    </rPh>
    <rPh sb="3" eb="5">
      <t>ジッシ</t>
    </rPh>
    <rPh sb="12" eb="14">
      <t>ケイヒ</t>
    </rPh>
    <rPh sb="14" eb="16">
      <t>ウチワケ</t>
    </rPh>
    <rPh sb="17" eb="19">
      <t>カクニン</t>
    </rPh>
    <rPh sb="21" eb="23">
      <t>ジギョウ</t>
    </rPh>
    <rPh sb="23" eb="25">
      <t>モクテキ</t>
    </rPh>
    <rPh sb="26" eb="27">
      <t>ソク</t>
    </rPh>
    <rPh sb="30" eb="32">
      <t>ケイヒ</t>
    </rPh>
    <rPh sb="33" eb="34">
      <t>フク</t>
    </rPh>
    <rPh sb="52" eb="54">
      <t>ユウコウ</t>
    </rPh>
    <rPh sb="54" eb="56">
      <t>カツヨウ</t>
    </rPh>
    <rPh sb="57" eb="59">
      <t>ケントウ</t>
    </rPh>
    <rPh sb="67" eb="69">
      <t>サクゲン</t>
    </rPh>
    <rPh sb="70" eb="73">
      <t>コウリツカ</t>
    </rPh>
    <rPh sb="74" eb="75">
      <t>ツネ</t>
    </rPh>
    <rPh sb="76" eb="78">
      <t>ネントウ</t>
    </rPh>
    <rPh sb="79" eb="80">
      <t>イ</t>
    </rPh>
    <rPh sb="82" eb="84">
      <t>クフウ</t>
    </rPh>
    <rPh sb="85" eb="86">
      <t>オコナ</t>
    </rPh>
    <phoneticPr fontId="5"/>
  </si>
  <si>
    <t>COP10により生物多様性の認知度が一時的に上昇したものの、その後関心が薄れつつあり一層の取組が必要である。
一方、20代までの若手世代の認知度は64％まで高まり、また84％の国民が生物多様性の保全に貢献する何らかの取組の実施意向を持っているなど、生物多様性の主流化には一定の進展が見られる。</t>
    <rPh sb="8" eb="10">
      <t>セイブツ</t>
    </rPh>
    <rPh sb="10" eb="13">
      <t>タヨウセイ</t>
    </rPh>
    <rPh sb="14" eb="17">
      <t>ニンチド</t>
    </rPh>
    <rPh sb="18" eb="20">
      <t>イチジ</t>
    </rPh>
    <rPh sb="20" eb="21">
      <t>テキ</t>
    </rPh>
    <rPh sb="22" eb="24">
      <t>ジョウショウ</t>
    </rPh>
    <rPh sb="32" eb="33">
      <t>ゴ</t>
    </rPh>
    <rPh sb="33" eb="35">
      <t>カンシン</t>
    </rPh>
    <rPh sb="36" eb="37">
      <t>ウス</t>
    </rPh>
    <rPh sb="42" eb="44">
      <t>イッソウ</t>
    </rPh>
    <rPh sb="45" eb="47">
      <t>トリクミ</t>
    </rPh>
    <rPh sb="48" eb="50">
      <t>ヒツヨウ</t>
    </rPh>
    <rPh sb="55" eb="57">
      <t>イッポウ</t>
    </rPh>
    <rPh sb="60" eb="61">
      <t>ダイ</t>
    </rPh>
    <rPh sb="64" eb="66">
      <t>ワカテ</t>
    </rPh>
    <rPh sb="66" eb="68">
      <t>セダイ</t>
    </rPh>
    <rPh sb="69" eb="72">
      <t>ニンチド</t>
    </rPh>
    <rPh sb="78" eb="79">
      <t>タカ</t>
    </rPh>
    <rPh sb="88" eb="90">
      <t>コクミン</t>
    </rPh>
    <rPh sb="91" eb="93">
      <t>セイブツ</t>
    </rPh>
    <rPh sb="93" eb="96">
      <t>タヨウセイ</t>
    </rPh>
    <rPh sb="97" eb="99">
      <t>ホゼン</t>
    </rPh>
    <rPh sb="100" eb="102">
      <t>コウケン</t>
    </rPh>
    <rPh sb="104" eb="105">
      <t>ナン</t>
    </rPh>
    <rPh sb="108" eb="110">
      <t>トリクミ</t>
    </rPh>
    <rPh sb="111" eb="113">
      <t>ジッシ</t>
    </rPh>
    <rPh sb="113" eb="115">
      <t>イコウ</t>
    </rPh>
    <rPh sb="116" eb="117">
      <t>モ</t>
    </rPh>
    <rPh sb="124" eb="126">
      <t>セイブツ</t>
    </rPh>
    <rPh sb="126" eb="129">
      <t>タヨウセイ</t>
    </rPh>
    <rPh sb="130" eb="133">
      <t>シュリュウカ</t>
    </rPh>
    <rPh sb="135" eb="137">
      <t>イッテイ</t>
    </rPh>
    <rPh sb="138" eb="140">
      <t>シンテン</t>
    </rPh>
    <rPh sb="141" eb="142">
      <t>ミ</t>
    </rPh>
    <phoneticPr fontId="5"/>
  </si>
  <si>
    <t>セクター間の連携を図り、全国にその効果を波及させていくなど、個々ではなく全体に働きかけることで、より低コストでの各種事業実施を推進している。</t>
    <rPh sb="4" eb="5">
      <t>カン</t>
    </rPh>
    <rPh sb="6" eb="8">
      <t>レンケイ</t>
    </rPh>
    <rPh sb="9" eb="10">
      <t>ハカ</t>
    </rPh>
    <rPh sb="12" eb="14">
      <t>ゼンコク</t>
    </rPh>
    <rPh sb="17" eb="19">
      <t>コウカ</t>
    </rPh>
    <rPh sb="20" eb="22">
      <t>ハキュウ</t>
    </rPh>
    <rPh sb="30" eb="32">
      <t>ココ</t>
    </rPh>
    <rPh sb="36" eb="38">
      <t>ゼンタイ</t>
    </rPh>
    <rPh sb="39" eb="40">
      <t>ハタラ</t>
    </rPh>
    <rPh sb="50" eb="51">
      <t>テイ</t>
    </rPh>
    <rPh sb="56" eb="58">
      <t>カクシュ</t>
    </rPh>
    <rPh sb="58" eb="60">
      <t>ジギョウ</t>
    </rPh>
    <rPh sb="60" eb="62">
      <t>ジッシ</t>
    </rPh>
    <rPh sb="63" eb="65">
      <t>スイシン</t>
    </rPh>
    <phoneticPr fontId="5"/>
  </si>
  <si>
    <t>UNDB-Jで策定した年度計画のとおり、イベントの開催やウェブサイト等による情報発信を行っており、愛知目標の実現に向け、改善を図りつつ、各種事業を推進している。</t>
    <rPh sb="7" eb="9">
      <t>サクテイ</t>
    </rPh>
    <rPh sb="11" eb="13">
      <t>ネンド</t>
    </rPh>
    <rPh sb="13" eb="15">
      <t>ケイカク</t>
    </rPh>
    <rPh sb="25" eb="27">
      <t>カイサイ</t>
    </rPh>
    <rPh sb="34" eb="35">
      <t>トウ</t>
    </rPh>
    <rPh sb="38" eb="40">
      <t>ジョウホウ</t>
    </rPh>
    <rPh sb="40" eb="42">
      <t>ハッシン</t>
    </rPh>
    <rPh sb="43" eb="44">
      <t>オコナ</t>
    </rPh>
    <rPh sb="49" eb="51">
      <t>アイチ</t>
    </rPh>
    <rPh sb="51" eb="53">
      <t>モクヒョウ</t>
    </rPh>
    <rPh sb="54" eb="56">
      <t>ジツゲン</t>
    </rPh>
    <rPh sb="57" eb="58">
      <t>ム</t>
    </rPh>
    <rPh sb="60" eb="62">
      <t>カイゼン</t>
    </rPh>
    <rPh sb="63" eb="64">
      <t>ハカ</t>
    </rPh>
    <rPh sb="68" eb="70">
      <t>カクシュ</t>
    </rPh>
    <rPh sb="70" eb="72">
      <t>ジギョウ</t>
    </rPh>
    <rPh sb="73" eb="75">
      <t>スイシン</t>
    </rPh>
    <phoneticPr fontId="5"/>
  </si>
  <si>
    <t>各種事業実施の際に成果物を活用している。</t>
    <rPh sb="0" eb="2">
      <t>カクシュ</t>
    </rPh>
    <rPh sb="2" eb="4">
      <t>ジギョウ</t>
    </rPh>
    <rPh sb="4" eb="6">
      <t>ジッシ</t>
    </rPh>
    <rPh sb="7" eb="8">
      <t>サイ</t>
    </rPh>
    <rPh sb="9" eb="12">
      <t>セイカブツ</t>
    </rPh>
    <rPh sb="13" eb="15">
      <t>カツヨウ</t>
    </rPh>
    <phoneticPr fontId="5"/>
  </si>
  <si>
    <t>ポスト2020生物多様性枠組等も踏まえた後継組織の検討を進めており、この10年間の成果を踏まえ、より効果的な事業実施にむけた改善を進めていく。</t>
    <rPh sb="7" eb="9">
      <t>セイブツ</t>
    </rPh>
    <rPh sb="9" eb="12">
      <t>タヨウセイ</t>
    </rPh>
    <rPh sb="12" eb="14">
      <t>ワクグ</t>
    </rPh>
    <rPh sb="14" eb="15">
      <t>トウ</t>
    </rPh>
    <rPh sb="16" eb="17">
      <t>フ</t>
    </rPh>
    <rPh sb="20" eb="22">
      <t>コウケイ</t>
    </rPh>
    <rPh sb="22" eb="24">
      <t>ソシキ</t>
    </rPh>
    <rPh sb="25" eb="27">
      <t>ケントウ</t>
    </rPh>
    <rPh sb="28" eb="29">
      <t>スス</t>
    </rPh>
    <rPh sb="38" eb="39">
      <t>ネン</t>
    </rPh>
    <rPh sb="39" eb="40">
      <t>カン</t>
    </rPh>
    <rPh sb="41" eb="43">
      <t>セイカ</t>
    </rPh>
    <rPh sb="44" eb="45">
      <t>フ</t>
    </rPh>
    <rPh sb="50" eb="53">
      <t>コウカテキ</t>
    </rPh>
    <rPh sb="54" eb="56">
      <t>ジギョウ</t>
    </rPh>
    <rPh sb="56" eb="58">
      <t>ジッシ</t>
    </rPh>
    <rPh sb="62" eb="64">
      <t>カイゼン</t>
    </rPh>
    <rPh sb="65" eb="66">
      <t>スス</t>
    </rPh>
    <phoneticPr fontId="5"/>
  </si>
  <si>
    <t>「国連生物多様性の10年日本委員会」は多様なセクターが参画する世界に類を見ないプラットフォームであり、我が国の生物多様性の取組として必要な事業の一つである。</t>
    <rPh sb="1" eb="8">
      <t>コクレンセイブツタヨウセイ</t>
    </rPh>
    <rPh sb="11" eb="12">
      <t>ネン</t>
    </rPh>
    <rPh sb="12" eb="14">
      <t>ニホン</t>
    </rPh>
    <rPh sb="14" eb="17">
      <t>イインカイ</t>
    </rPh>
    <rPh sb="19" eb="21">
      <t>タヨウ</t>
    </rPh>
    <rPh sb="27" eb="29">
      <t>サンカク</t>
    </rPh>
    <rPh sb="31" eb="33">
      <t>セカイ</t>
    </rPh>
    <rPh sb="34" eb="35">
      <t>ルイ</t>
    </rPh>
    <rPh sb="36" eb="37">
      <t>ミ</t>
    </rPh>
    <rPh sb="51" eb="52">
      <t>ワ</t>
    </rPh>
    <rPh sb="53" eb="54">
      <t>クニ</t>
    </rPh>
    <rPh sb="55" eb="57">
      <t>セイブツ</t>
    </rPh>
    <rPh sb="57" eb="60">
      <t>タヨウセイ</t>
    </rPh>
    <rPh sb="61" eb="63">
      <t>トリクミ</t>
    </rPh>
    <rPh sb="66" eb="68">
      <t>ヒツヨウ</t>
    </rPh>
    <rPh sb="69" eb="71">
      <t>ジギョウ</t>
    </rPh>
    <rPh sb="72" eb="73">
      <t>ヒト</t>
    </rPh>
    <phoneticPr fontId="5"/>
  </si>
  <si>
    <t>「国連生物多様性の10年」推進事業費</t>
    <phoneticPr fontId="5"/>
  </si>
  <si>
    <t>-</t>
    <phoneticPr fontId="5"/>
  </si>
  <si>
    <t>A.（一社）環境パートナーシップ会議</t>
    <phoneticPr fontId="5"/>
  </si>
  <si>
    <t>B.（一社）the Organic</t>
    <phoneticPr fontId="5"/>
  </si>
  <si>
    <t>C.(株)廣済堂</t>
    <phoneticPr fontId="5"/>
  </si>
  <si>
    <t xml:space="preserve">NTTオンライン・マーケティング・ソリューション(株)
</t>
    <phoneticPr fontId="5"/>
  </si>
  <si>
    <t>D.NTTオンライン・マーケティング・ソリューション(株)</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</si>
  <si>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</si>
  <si>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</si>
  <si>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</si>
  <si>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</si>
  <si>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</si>
  <si>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</si>
  <si>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</si>
  <si>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</si>
  <si>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</si>
  <si>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</si>
  <si>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</si>
  <si>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</si>
  <si>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各指標について、成果目標を達成することは出来なかったが、生物多様性につながる行動の意向把握などにおいては、生物多様性の現状や重要性について国民に一定の理解を示唆する結果も得られている。 </t>
    <rPh sb="0" eb="3">
      <t>カクシヒョウ</t>
    </rPh>
    <rPh sb="8" eb="10">
      <t>セイカ</t>
    </rPh>
    <rPh sb="10" eb="12">
      <t>モクヒョウ</t>
    </rPh>
    <rPh sb="13" eb="15">
      <t>タッセイ</t>
    </rPh>
    <rPh sb="20" eb="22">
      <t>デキ</t>
    </rPh>
    <rPh sb="28" eb="30">
      <t>セイブツ</t>
    </rPh>
    <rPh sb="30" eb="33">
      <t>タヨウセイ</t>
    </rPh>
    <rPh sb="38" eb="40">
      <t>コウドウ</t>
    </rPh>
    <rPh sb="41" eb="43">
      <t>イコウ</t>
    </rPh>
    <rPh sb="43" eb="45">
      <t>ハアク</t>
    </rPh>
    <rPh sb="53" eb="55">
      <t>セイブツ</t>
    </rPh>
    <phoneticPr fontId="5"/>
  </si>
  <si>
    <t>-</t>
    <phoneticPr fontId="5"/>
  </si>
  <si>
    <t>-</t>
    <phoneticPr fontId="5"/>
  </si>
  <si>
    <t>過年度の選定において、一者応札となったことから、参加者確認公募方式による選定を行った。</t>
    <rPh sb="0" eb="3">
      <t>カネンド</t>
    </rPh>
    <rPh sb="4" eb="6">
      <t>センテイ</t>
    </rPh>
    <rPh sb="11" eb="12">
      <t>イッ</t>
    </rPh>
    <rPh sb="12" eb="13">
      <t>シャ</t>
    </rPh>
    <rPh sb="13" eb="15">
      <t>オウサツ</t>
    </rPh>
    <rPh sb="24" eb="27">
      <t>サンカシャ</t>
    </rPh>
    <rPh sb="27" eb="29">
      <t>カクニン</t>
    </rPh>
    <rPh sb="29" eb="31">
      <t>コウボ</t>
    </rPh>
    <rPh sb="31" eb="33">
      <t>ホウシキ</t>
    </rPh>
    <rPh sb="36" eb="38">
      <t>センテイ</t>
    </rPh>
    <rPh sb="39" eb="40">
      <t>オコナ</t>
    </rPh>
    <phoneticPr fontId="5"/>
  </si>
  <si>
    <t>｢生物多様性」の認識状況</t>
    <phoneticPr fontId="5"/>
  </si>
  <si>
    <t>支出先の選定にあたっては、参加者確認公募方式による選定を実施しており、契約額は適切な水準となっていると考えられる。</t>
    <rPh sb="0" eb="3">
      <t>シシュツサキ</t>
    </rPh>
    <rPh sb="4" eb="6">
      <t>センテイ</t>
    </rPh>
    <rPh sb="13" eb="16">
      <t>サンカシャ</t>
    </rPh>
    <rPh sb="16" eb="18">
      <t>カクニン</t>
    </rPh>
    <rPh sb="18" eb="20">
      <t>コウボ</t>
    </rPh>
    <rPh sb="20" eb="22">
      <t>ホウシキ</t>
    </rPh>
    <rPh sb="25" eb="27">
      <t>センテイ</t>
    </rPh>
    <rPh sb="28" eb="30">
      <t>ジッシ</t>
    </rPh>
    <rPh sb="35" eb="38">
      <t>ケイヤクガク</t>
    </rPh>
    <rPh sb="39" eb="41">
      <t>テキセツ</t>
    </rPh>
    <rPh sb="42" eb="44">
      <t>スイジュン</t>
    </rPh>
    <rPh sb="51" eb="52">
      <t>カンガ</t>
    </rPh>
    <phoneticPr fontId="5"/>
  </si>
  <si>
    <t>生物多様性の認識度（内閣府世論調査における生物多様性について、「言葉の意味を知っている」と「聞いたことがある」の合計）※平成30年度、令和2年度は未実施</t>
    <rPh sb="67" eb="69">
      <t>レイワ</t>
    </rPh>
    <rPh sb="70" eb="72">
      <t>ネンド</t>
    </rPh>
    <phoneticPr fontId="5"/>
  </si>
  <si>
    <t>本事業の取組を通じ、生物多様性に関する社会・国民の関心を高める。</t>
    <phoneticPr fontId="5"/>
  </si>
  <si>
    <t>-</t>
    <phoneticPr fontId="5"/>
  </si>
  <si>
    <t>生物多様性の関わりを日常の暮らしの中でとらえ、身近なところから行動することを宣言する「MY行動宣言」の宣言数（累積）</t>
    <phoneticPr fontId="5"/>
  </si>
  <si>
    <t>外部有識者点検対象外</t>
    <rPh sb="0" eb="2">
      <t>ガイブ</t>
    </rPh>
    <rPh sb="2" eb="5">
      <t>ユウシキシャ</t>
    </rPh>
    <rPh sb="5" eb="7">
      <t>テンケン</t>
    </rPh>
    <rPh sb="7" eb="10">
      <t>タイショウガイ</t>
    </rPh>
    <phoneticPr fontId="15"/>
  </si>
  <si>
    <t>終了予定</t>
  </si>
  <si>
    <t>令和２年度で終了の事業。
なお、ポスト2020生物多様性枠組等も踏まえた後継組織の検討にあたっては、成果を踏まえ改善を進めていくこと。</t>
    <rPh sb="6" eb="8">
      <t>シュウリョウ</t>
    </rPh>
    <rPh sb="9" eb="11">
      <t>ジギョウ</t>
    </rPh>
    <rPh sb="23" eb="25">
      <t>セイブツ</t>
    </rPh>
    <rPh sb="25" eb="28">
      <t>タヨウセイ</t>
    </rPh>
    <rPh sb="28" eb="31">
      <t>ワクグミナド</t>
    </rPh>
    <rPh sb="32" eb="33">
      <t>フ</t>
    </rPh>
    <rPh sb="36" eb="38">
      <t>コウケイ</t>
    </rPh>
    <rPh sb="38" eb="40">
      <t>ソシキ</t>
    </rPh>
    <rPh sb="41" eb="43">
      <t>ケントウ</t>
    </rPh>
    <rPh sb="50" eb="52">
      <t>セイカ</t>
    </rPh>
    <rPh sb="53" eb="54">
      <t>フ</t>
    </rPh>
    <rPh sb="56" eb="58">
      <t>カイゼン</t>
    </rPh>
    <rPh sb="59" eb="60">
      <t>スス</t>
    </rPh>
    <phoneticPr fontId="4"/>
  </si>
  <si>
    <t>ポスト2020生物多様性枠組等も踏まえた後継組織の検討にあたっては、成果を踏まえ改善を進めてまいりたい。</t>
    <rPh sb="7" eb="9">
      <t>セイブツ</t>
    </rPh>
    <rPh sb="9" eb="12">
      <t>タヨウセイ</t>
    </rPh>
    <rPh sb="12" eb="15">
      <t>ワクグミナド</t>
    </rPh>
    <rPh sb="16" eb="17">
      <t>フ</t>
    </rPh>
    <rPh sb="20" eb="22">
      <t>コウケイ</t>
    </rPh>
    <rPh sb="22" eb="24">
      <t>ソシキ</t>
    </rPh>
    <rPh sb="25" eb="27">
      <t>ケントウ</t>
    </rPh>
    <rPh sb="34" eb="36">
      <t>セイカ</t>
    </rPh>
    <rPh sb="37" eb="38">
      <t>フ</t>
    </rPh>
    <rPh sb="40" eb="42">
      <t>カイゼン</t>
    </rPh>
    <rPh sb="43" eb="4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</si>
</sst>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750</xdr:row>
      <xdr:rowOff>355599</xdr:rowOff>
    </xdr:from>
    <xdr:to>
      <xdr:col>46</xdr:col>
      <xdr:colOff>116396</xdr:colOff>
      <xdr:row>760</xdr:row>
      <xdr:rowOff>277957</xdr:rowOff>
    </xdr:to>
    <xdr:grpSp>
      <xdr:nvGrpSpPr>
        <xdr:cNvPr id="2" name="グループ化 1"/>
        <xdr:cNvGrpSpPr/>
      </xdr:nvGrpSpPr>
      <xdr:grpSpPr>
        <a:xfrm>
          <a:off x="2245179" y="47626813"/>
          <a:ext cx="7260146" cy="3460215"/>
          <a:chOff x="0" y="35171743"/>
          <a:chExt cx="7209714" cy="3504792"/>
        </a:xfrm>
      </xdr:grpSpPr>
      <xdr:sp macro="" textlink="">
        <xdr:nvSpPr>
          <xdr:cNvPr id="3" name="テキスト ボックス 2"/>
          <xdr:cNvSpPr txBox="1"/>
        </xdr:nvSpPr>
        <xdr:spPr>
          <a:xfrm>
            <a:off x="0" y="35171743"/>
            <a:ext cx="1116895" cy="6765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16.9</a:t>
            </a:r>
            <a:r>
              <a:rPr kumimoji="1" lang="ja-JP" altLang="en-US" sz="1100">
                <a:latin typeface="+mn-ea"/>
                <a:ea typeface="+mn-ea"/>
              </a:rPr>
              <a:t>百万円</a:t>
            </a:r>
          </a:p>
        </xdr:txBody>
      </xdr:sp>
      <xdr:sp macro="" textlink="">
        <xdr:nvSpPr>
          <xdr:cNvPr id="4" name="テキスト ボックス 3"/>
          <xdr:cNvSpPr txBox="1"/>
        </xdr:nvSpPr>
        <xdr:spPr>
          <a:xfrm>
            <a:off x="287837" y="36620211"/>
            <a:ext cx="1599468" cy="9820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一般社団法人環境パートナーシップ会議</a:t>
            </a:r>
            <a:endParaRPr kumimoji="1" lang="en-US" altLang="ja-JP" sz="1100">
              <a:latin typeface="+mn-ea"/>
              <a:ea typeface="+mn-ea"/>
            </a:endParaRPr>
          </a:p>
          <a:p>
            <a:pPr algn="ctr"/>
            <a:r>
              <a:rPr kumimoji="1" lang="en-US" altLang="ja-JP" sz="1100">
                <a:latin typeface="+mn-ea"/>
                <a:ea typeface="+mn-ea"/>
              </a:rPr>
              <a:t>13.1</a:t>
            </a:r>
            <a:r>
              <a:rPr kumimoji="1" lang="ja-JP" altLang="en-US" sz="1100">
                <a:latin typeface="+mn-ea"/>
                <a:ea typeface="+mn-ea"/>
              </a:rPr>
              <a:t>百万円</a:t>
            </a:r>
          </a:p>
        </xdr:txBody>
      </xdr:sp>
      <xdr:sp macro="" textlink="">
        <xdr:nvSpPr>
          <xdr:cNvPr id="5" name="テキスト ボックス 4"/>
          <xdr:cNvSpPr txBox="1"/>
        </xdr:nvSpPr>
        <xdr:spPr>
          <a:xfrm>
            <a:off x="3904967" y="36646581"/>
            <a:ext cx="1560456" cy="9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C.</a:t>
            </a:r>
            <a:r>
              <a:rPr kumimoji="1" lang="ja-JP" altLang="en-US" sz="1100">
                <a:latin typeface="+mn-ea"/>
                <a:ea typeface="+mn-ea"/>
              </a:rPr>
              <a:t>（株）廣済堂</a:t>
            </a:r>
            <a:endParaRPr kumimoji="1" lang="en-US" altLang="ja-JP" sz="1100">
              <a:latin typeface="+mn-ea"/>
              <a:ea typeface="+mn-ea"/>
            </a:endParaRPr>
          </a:p>
          <a:p>
            <a:pPr algn="ctr">
              <a:lnSpc>
                <a:spcPts val="1300"/>
              </a:lnSpc>
            </a:pPr>
            <a:r>
              <a:rPr kumimoji="1" lang="en-US" altLang="ja-JP" sz="1100">
                <a:latin typeface="+mn-ea"/>
                <a:ea typeface="+mn-ea"/>
              </a:rPr>
              <a:t>0.4</a:t>
            </a:r>
            <a:r>
              <a:rPr kumimoji="1" lang="ja-JP" altLang="en-US" sz="1100">
                <a:latin typeface="+mn-ea"/>
                <a:ea typeface="+mn-ea"/>
              </a:rPr>
              <a:t>百万円</a:t>
            </a:r>
          </a:p>
        </xdr:txBody>
      </xdr:sp>
      <xdr:sp macro="" textlink="">
        <xdr:nvSpPr>
          <xdr:cNvPr id="6" name="テキスト ボックス 5"/>
          <xdr:cNvSpPr txBox="1"/>
        </xdr:nvSpPr>
        <xdr:spPr>
          <a:xfrm>
            <a:off x="2105171" y="36634397"/>
            <a:ext cx="1599468" cy="9753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eaLnBrk="1" fontAlgn="auto" latinLnBrk="0" hangingPunct="1"/>
            <a:r>
              <a:rPr kumimoji="1" lang="en-US" altLang="ja-JP" sz="1100">
                <a:solidFill>
                  <a:schemeClr val="dk1"/>
                </a:solidFill>
                <a:effectLst/>
                <a:latin typeface="+mj-ea"/>
                <a:ea typeface="+mj-ea"/>
                <a:cs typeface="+mn-cs"/>
              </a:rPr>
              <a:t>B.</a:t>
            </a:r>
            <a:r>
              <a:rPr kumimoji="1" lang="ja-JP" altLang="en-US" sz="1100">
                <a:solidFill>
                  <a:sysClr val="windowText" lastClr="000000"/>
                </a:solidFill>
                <a:effectLst/>
                <a:latin typeface="+mn-lt"/>
                <a:ea typeface="+mn-ea"/>
                <a:cs typeface="+mn-cs"/>
              </a:rPr>
              <a:t>（一社）</a:t>
            </a:r>
            <a:r>
              <a:rPr kumimoji="1" lang="en-US" altLang="ja-JP" sz="1100">
                <a:solidFill>
                  <a:sysClr val="windowText" lastClr="000000"/>
                </a:solidFill>
                <a:effectLst/>
                <a:latin typeface="+mn-lt"/>
                <a:ea typeface="+mn-ea"/>
                <a:cs typeface="+mn-cs"/>
              </a:rPr>
              <a:t>the Organic</a:t>
            </a:r>
            <a:r>
              <a:rPr kumimoji="1" lang="ja-JP" altLang="en-US" sz="1100">
                <a:solidFill>
                  <a:sysClr val="windowText" lastClr="000000"/>
                </a:solidFill>
                <a:effectLst/>
                <a:latin typeface="+mn-lt"/>
                <a:ea typeface="+mn-ea"/>
                <a:cs typeface="+mn-cs"/>
              </a:rPr>
              <a:t>及び</a:t>
            </a:r>
            <a:r>
              <a:rPr kumimoji="1" lang="ja-JP" altLang="ja-JP" sz="1100">
                <a:solidFill>
                  <a:schemeClr val="dk1"/>
                </a:solidFill>
                <a:effectLst/>
                <a:latin typeface="+mn-lt"/>
                <a:ea typeface="+mn-ea"/>
                <a:cs typeface="+mn-cs"/>
              </a:rPr>
              <a:t>（株）新生社</a:t>
            </a:r>
            <a:endParaRPr lang="ja-JP" altLang="ja-JP">
              <a:effectLst/>
            </a:endParaRPr>
          </a:p>
          <a:p>
            <a:pPr algn="ct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個人</a:t>
            </a:r>
            <a:r>
              <a:rPr kumimoji="1" lang="en-US" altLang="ja-JP" sz="1100">
                <a:solidFill>
                  <a:schemeClr val="dk1"/>
                </a:solidFill>
                <a:effectLst/>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2.7</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sp macro="" textlink="">
        <xdr:nvSpPr>
          <xdr:cNvPr id="7" name="テキスト ボックス 6"/>
          <xdr:cNvSpPr txBox="1"/>
        </xdr:nvSpPr>
        <xdr:spPr>
          <a:xfrm>
            <a:off x="468084" y="36138589"/>
            <a:ext cx="1390095" cy="5214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solidFill>
                  <a:schemeClr val="tx1"/>
                </a:solidFill>
              </a:rPr>
              <a:t>【</a:t>
            </a:r>
            <a:r>
              <a:rPr kumimoji="1" lang="ja-JP" altLang="en-US" sz="1050">
                <a:solidFill>
                  <a:schemeClr val="tx1"/>
                </a:solidFill>
              </a:rPr>
              <a:t>随意契約（公募）等</a:t>
            </a:r>
            <a:r>
              <a:rPr kumimoji="1" lang="en-US" altLang="ja-JP" sz="1050"/>
              <a:t>】</a:t>
            </a:r>
            <a:endParaRPr kumimoji="1" lang="ja-JP" altLang="en-US" sz="1050"/>
          </a:p>
        </xdr:txBody>
      </xdr:sp>
      <xdr:sp macro="" textlink="">
        <xdr:nvSpPr>
          <xdr:cNvPr id="9" name="大かっこ 8"/>
          <xdr:cNvSpPr/>
        </xdr:nvSpPr>
        <xdr:spPr>
          <a:xfrm>
            <a:off x="3913422" y="37764411"/>
            <a:ext cx="1558241" cy="910571"/>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グリーンウェイブ事務局運営、ウェブサイト更新・管理</a:t>
            </a:r>
            <a:endParaRPr lang="ja-JP" altLang="ja-JP">
              <a:effectLst/>
            </a:endParaRPr>
          </a:p>
        </xdr:txBody>
      </xdr:sp>
      <xdr:sp macro="" textlink="">
        <xdr:nvSpPr>
          <xdr:cNvPr id="10" name="大かっこ 9"/>
          <xdr:cNvSpPr/>
        </xdr:nvSpPr>
        <xdr:spPr>
          <a:xfrm>
            <a:off x="2113552" y="37710462"/>
            <a:ext cx="1561806" cy="95701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生物多様性主流化関係広報誌作成、印刷、発送</a:t>
            </a:r>
            <a:r>
              <a:rPr lang="ja-JP" altLang="en-US" sz="1100" b="0" i="0" baseline="0">
                <a:solidFill>
                  <a:schemeClr val="tx1"/>
                </a:solidFill>
                <a:effectLst/>
                <a:latin typeface="+mn-lt"/>
                <a:ea typeface="+mn-ea"/>
                <a:cs typeface="+mn-cs"/>
              </a:rPr>
              <a:t>等</a:t>
            </a:r>
            <a:endParaRPr lang="ja-JP" altLang="en-US" sz="1100"/>
          </a:p>
        </xdr:txBody>
      </xdr:sp>
      <xdr:cxnSp macro="">
        <xdr:nvCxnSpPr>
          <xdr:cNvPr id="11" name="直線コネクタ 10"/>
          <xdr:cNvCxnSpPr/>
        </xdr:nvCxnSpPr>
        <xdr:spPr>
          <a:xfrm>
            <a:off x="367567" y="36118858"/>
            <a:ext cx="5372145"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xdr:cNvCxnSpPr/>
        </xdr:nvCxnSpPr>
        <xdr:spPr>
          <a:xfrm>
            <a:off x="349490" y="35861753"/>
            <a:ext cx="6931" cy="72153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2359498" y="36038900"/>
            <a:ext cx="1299671" cy="7156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a:t>
            </a:r>
            <a:endParaRPr kumimoji="1" lang="en-US" altLang="ja-JP" sz="1050"/>
          </a:p>
          <a:p>
            <a:pPr algn="ctr"/>
            <a:r>
              <a:rPr kumimoji="1" lang="ja-JP" altLang="en-US" sz="1050"/>
              <a:t>契約（少額）</a:t>
            </a:r>
            <a:r>
              <a:rPr kumimoji="1" lang="en-US" altLang="ja-JP" sz="1050"/>
              <a:t>】</a:t>
            </a:r>
            <a:endParaRPr kumimoji="1" lang="ja-JP" altLang="en-US" sz="1050"/>
          </a:p>
        </xdr:txBody>
      </xdr:sp>
      <xdr:sp macro="" textlink="">
        <xdr:nvSpPr>
          <xdr:cNvPr id="14" name="大かっこ 13"/>
          <xdr:cNvSpPr/>
        </xdr:nvSpPr>
        <xdr:spPr>
          <a:xfrm>
            <a:off x="281845" y="37689717"/>
            <a:ext cx="1596311" cy="98681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ea"/>
                <a:ea typeface="+mn-ea"/>
                <a:cs typeface="+mn-cs"/>
              </a:rPr>
              <a:t>国連生物多様性の</a:t>
            </a:r>
            <a:r>
              <a:rPr kumimoji="0" lang="en-US" altLang="ja-JP" sz="1100" b="0" i="0" u="none" strike="noStrike" kern="0" cap="none" spc="0" normalizeH="0" baseline="0" noProof="0">
                <a:ln>
                  <a:noFill/>
                </a:ln>
                <a:solidFill>
                  <a:prstClr val="black"/>
                </a:solidFill>
                <a:effectLst/>
                <a:uLnTx/>
                <a:uFillTx/>
                <a:latin typeface="+mn-ea"/>
                <a:ea typeface="+mn-ea"/>
                <a:cs typeface="+mn-cs"/>
              </a:rPr>
              <a:t>10</a:t>
            </a:r>
            <a:r>
              <a:rPr kumimoji="0" lang="ja-JP" altLang="ja-JP" sz="1100" b="0" i="0" u="none" strike="noStrike" kern="0" cap="none" spc="0" normalizeH="0" baseline="0" noProof="0">
                <a:ln>
                  <a:noFill/>
                </a:ln>
                <a:solidFill>
                  <a:prstClr val="black"/>
                </a:solidFill>
                <a:effectLst/>
                <a:uLnTx/>
                <a:uFillTx/>
                <a:latin typeface="+mn-ea"/>
                <a:ea typeface="+mn-ea"/>
                <a:cs typeface="+mn-cs"/>
              </a:rPr>
              <a:t>年日本委員会（</a:t>
            </a:r>
            <a:r>
              <a:rPr kumimoji="0" lang="en-US" altLang="ja-JP" sz="1100" b="0" i="0" u="none" strike="noStrike" kern="0" cap="none" spc="0" normalizeH="0" baseline="0" noProof="0">
                <a:ln>
                  <a:noFill/>
                </a:ln>
                <a:solidFill>
                  <a:prstClr val="black"/>
                </a:solidFill>
                <a:effectLst/>
                <a:uLnTx/>
                <a:uFillTx/>
                <a:latin typeface="+mn-ea"/>
                <a:ea typeface="+mn-ea"/>
                <a:cs typeface="+mn-cs"/>
              </a:rPr>
              <a:t>UNDB-J</a:t>
            </a:r>
            <a:r>
              <a:rPr kumimoji="0" lang="ja-JP" altLang="ja-JP" sz="1100" b="0" i="0" u="none" strike="noStrike" kern="0" cap="none" spc="0" normalizeH="0" baseline="0" noProof="0">
                <a:ln>
                  <a:noFill/>
                </a:ln>
                <a:solidFill>
                  <a:prstClr val="black"/>
                </a:solidFill>
                <a:effectLst/>
                <a:uLnTx/>
                <a:uFillTx/>
                <a:latin typeface="+mn-ea"/>
                <a:ea typeface="+mn-ea"/>
                <a:cs typeface="+mn-cs"/>
              </a:rPr>
              <a:t>）事業の企画運営等</a:t>
            </a:r>
            <a:endParaRPr kumimoji="0" lang="ja-JP" altLang="ja-JP" sz="1100" b="0" i="0" u="none" strike="noStrike" kern="0" cap="none" spc="0" normalizeH="0" baseline="0" noProof="0">
              <a:ln>
                <a:noFill/>
              </a:ln>
              <a:solidFill>
                <a:prstClr val="black"/>
              </a:solidFill>
              <a:effectLst/>
              <a:uLnTx/>
              <a:uFillTx/>
              <a:latin typeface="+mn-ea"/>
              <a:ea typeface="+mn-ea"/>
            </a:endParaRPr>
          </a:p>
          <a:p>
            <a:pPr>
              <a:lnSpc>
                <a:spcPts val="800"/>
              </a:lnSpc>
            </a:pPr>
            <a:endParaRPr lang="ja-JP" altLang="en-US" sz="1100">
              <a:solidFill>
                <a:sysClr val="windowText" lastClr="000000"/>
              </a:solidFill>
              <a:latin typeface="+mn-ea"/>
              <a:ea typeface="+mn-ea"/>
            </a:endParaRPr>
          </a:p>
        </xdr:txBody>
      </xdr:sp>
      <xdr:cxnSp macro="">
        <xdr:nvCxnSpPr>
          <xdr:cNvPr id="15" name="直線矢印コネクタ 14"/>
          <xdr:cNvCxnSpPr/>
        </xdr:nvCxnSpPr>
        <xdr:spPr>
          <a:xfrm flipH="1">
            <a:off x="5722254" y="36117086"/>
            <a:ext cx="5634" cy="50908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2443912" y="36120080"/>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a:off x="3998249" y="36120080"/>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a:xfrm>
            <a:off x="3913835" y="36038900"/>
            <a:ext cx="1299671" cy="7156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a:t>
            </a:r>
            <a:endParaRPr kumimoji="1" lang="en-US" altLang="ja-JP" sz="1050"/>
          </a:p>
          <a:p>
            <a:pPr algn="ctr"/>
            <a:r>
              <a:rPr kumimoji="1" lang="ja-JP" altLang="en-US" sz="1050"/>
              <a:t>契約（少額）</a:t>
            </a:r>
            <a:r>
              <a:rPr kumimoji="1" lang="en-US" altLang="ja-JP" sz="1050"/>
              <a:t>】</a:t>
            </a:r>
            <a:endParaRPr kumimoji="1" lang="ja-JP" altLang="en-US" sz="1050"/>
          </a:p>
        </xdr:txBody>
      </xdr:sp>
      <xdr:sp macro="" textlink="">
        <xdr:nvSpPr>
          <xdr:cNvPr id="20" name="テキスト ボックス 19"/>
          <xdr:cNvSpPr txBox="1"/>
        </xdr:nvSpPr>
        <xdr:spPr>
          <a:xfrm>
            <a:off x="5682010" y="36038900"/>
            <a:ext cx="1299671" cy="7156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a:t>
            </a:r>
            <a:endParaRPr kumimoji="1" lang="en-US" altLang="ja-JP" sz="1050"/>
          </a:p>
          <a:p>
            <a:pPr algn="ctr"/>
            <a:r>
              <a:rPr kumimoji="1" lang="ja-JP" altLang="en-US" sz="1050"/>
              <a:t>契約（少額）</a:t>
            </a:r>
            <a:r>
              <a:rPr kumimoji="1" lang="en-US" altLang="ja-JP" sz="1050"/>
              <a:t>】</a:t>
            </a:r>
            <a:endParaRPr kumimoji="1" lang="ja-JP" altLang="en-US" sz="1050"/>
          </a:p>
        </xdr:txBody>
      </xdr:sp>
      <xdr:sp macro="" textlink="">
        <xdr:nvSpPr>
          <xdr:cNvPr id="21" name="テキスト ボックス 20"/>
          <xdr:cNvSpPr txBox="1"/>
        </xdr:nvSpPr>
        <xdr:spPr>
          <a:xfrm>
            <a:off x="5649258" y="36646581"/>
            <a:ext cx="1560456" cy="9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D.NTT</a:t>
            </a:r>
            <a:r>
              <a:rPr lang="ja-JP" altLang="ja-JP" sz="1100">
                <a:solidFill>
                  <a:schemeClr val="dk1"/>
                </a:solidFill>
                <a:effectLst/>
                <a:latin typeface="+mn-lt"/>
                <a:ea typeface="+mn-ea"/>
                <a:cs typeface="+mn-cs"/>
              </a:rPr>
              <a:t>オンライン・マーケティング・ソリューション</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株</a:t>
            </a:r>
            <a:r>
              <a:rPr lang="en-US" altLang="ja-JP" sz="1100">
                <a:solidFill>
                  <a:schemeClr val="dk1"/>
                </a:solidFill>
                <a:effectLst/>
                <a:latin typeface="+mn-lt"/>
                <a:ea typeface="+mn-ea"/>
                <a:cs typeface="+mn-cs"/>
              </a:rPr>
              <a:t>)</a:t>
            </a:r>
            <a:endParaRPr kumimoji="1" lang="en-US" altLang="ja-JP" sz="1100">
              <a:latin typeface="+mn-ea"/>
              <a:ea typeface="+mn-ea"/>
            </a:endParaRPr>
          </a:p>
          <a:p>
            <a:pPr algn="ctr">
              <a:lnSpc>
                <a:spcPts val="1300"/>
              </a:lnSpc>
            </a:pPr>
            <a:r>
              <a:rPr kumimoji="1" lang="en-US" altLang="ja-JP" sz="1100">
                <a:latin typeface="+mn-ea"/>
                <a:ea typeface="+mn-ea"/>
              </a:rPr>
              <a:t>0.7</a:t>
            </a:r>
            <a:r>
              <a:rPr kumimoji="1" lang="ja-JP" altLang="en-US" sz="1100">
                <a:latin typeface="+mn-ea"/>
                <a:ea typeface="+mn-ea"/>
              </a:rPr>
              <a:t>百万円</a:t>
            </a:r>
          </a:p>
        </xdr:txBody>
      </xdr:sp>
      <xdr:sp macro="" textlink="">
        <xdr:nvSpPr>
          <xdr:cNvPr id="22" name="大かっこ 21"/>
          <xdr:cNvSpPr/>
        </xdr:nvSpPr>
        <xdr:spPr>
          <a:xfrm>
            <a:off x="5650736" y="37764411"/>
            <a:ext cx="1558241" cy="910571"/>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en-US" sz="1100">
                <a:solidFill>
                  <a:schemeClr val="tx1"/>
                </a:solidFill>
                <a:effectLst/>
                <a:latin typeface="+mn-lt"/>
                <a:ea typeface="+mn-ea"/>
                <a:cs typeface="+mn-cs"/>
              </a:rPr>
              <a:t>生物多様性等に関する国民意識の予備調査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704</v>
      </c>
      <c r="AK2" s="206"/>
      <c r="AL2" s="206"/>
      <c r="AM2" s="206"/>
      <c r="AN2" s="98" t="s">
        <v>400</v>
      </c>
      <c r="AO2" s="206">
        <v>20</v>
      </c>
      <c r="AP2" s="206"/>
      <c r="AQ2" s="206"/>
      <c r="AR2" s="99" t="s">
        <v>703</v>
      </c>
      <c r="AS2" s="207">
        <v>202</v>
      </c>
      <c r="AT2" s="207"/>
      <c r="AU2" s="207"/>
      <c r="AV2" s="98" t="str">
        <f>IF(AW2="","","-")</f>
        <v/>
      </c>
      <c r="AW2" s="394"/>
      <c r="AX2" s="394"/>
    </row>
    <row r="3" spans="1:50" ht="21" customHeight="1" thickBot="1" x14ac:dyDescent="0.2">
      <c r="A3" s="519" t="s">
        <v>696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793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709</v>
      </c>
      <c r="H5" s="555"/>
      <c r="I5" s="555"/>
      <c r="J5" s="555"/>
      <c r="K5" s="555"/>
      <c r="L5" s="555"/>
      <c r="M5" s="556" t="s">
        <v>66</v>
      </c>
      <c r="N5" s="557"/>
      <c r="O5" s="557"/>
      <c r="P5" s="557"/>
      <c r="Q5" s="557"/>
      <c r="R5" s="558"/>
      <c r="S5" s="559" t="s">
        <v>710</v>
      </c>
      <c r="T5" s="555"/>
      <c r="U5" s="555"/>
      <c r="V5" s="555"/>
      <c r="W5" s="555"/>
      <c r="X5" s="560"/>
      <c r="Y5" s="713" t="s">
        <v>3</v>
      </c>
      <c r="Z5" s="714"/>
      <c r="AA5" s="714"/>
      <c r="AB5" s="714"/>
      <c r="AC5" s="714"/>
      <c r="AD5" s="715"/>
      <c r="AE5" s="716" t="s">
        <v>711</v>
      </c>
      <c r="AF5" s="716"/>
      <c r="AG5" s="716"/>
      <c r="AH5" s="716"/>
      <c r="AI5" s="716"/>
      <c r="AJ5" s="716"/>
      <c r="AK5" s="716"/>
      <c r="AL5" s="716"/>
      <c r="AM5" s="716"/>
      <c r="AN5" s="716"/>
      <c r="AO5" s="716"/>
      <c r="AP5" s="717"/>
      <c r="AQ5" s="718" t="s">
        <v>708</v>
      </c>
      <c r="AR5" s="719"/>
      <c r="AS5" s="719"/>
      <c r="AT5" s="719"/>
      <c r="AU5" s="719"/>
      <c r="AV5" s="719"/>
      <c r="AW5" s="719"/>
      <c r="AX5" s="720"/>
    </row>
    <row r="6" spans="1:50" ht="39" customHeight="1" x14ac:dyDescent="0.15">
      <c r="A6" s="723" t="s">
        <v>4</v>
      </c>
      <c r="B6" s="724"/>
      <c r="C6" s="724"/>
      <c r="D6" s="724"/>
      <c r="E6" s="724"/>
      <c r="F6" s="724"/>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712</v>
      </c>
      <c r="H7" s="821"/>
      <c r="I7" s="821"/>
      <c r="J7" s="821"/>
      <c r="K7" s="821"/>
      <c r="L7" s="821"/>
      <c r="M7" s="821"/>
      <c r="N7" s="821"/>
      <c r="O7" s="821"/>
      <c r="P7" s="821"/>
      <c r="Q7" s="821"/>
      <c r="R7" s="821"/>
      <c r="S7" s="821"/>
      <c r="T7" s="821"/>
      <c r="U7" s="821"/>
      <c r="V7" s="821"/>
      <c r="W7" s="821"/>
      <c r="X7" s="822"/>
      <c r="Y7" s="392" t="s">
        <v>383</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65.45" customHeight="1" x14ac:dyDescent="0.15">
      <c r="A9" s="123" t="s">
        <v>23</v>
      </c>
      <c r="B9" s="124"/>
      <c r="C9" s="124"/>
      <c r="D9" s="124"/>
      <c r="E9" s="124"/>
      <c r="F9" s="124"/>
      <c r="G9" s="568" t="s">
        <v>714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15</v>
      </c>
      <c r="Q13" s="164"/>
      <c r="R13" s="164"/>
      <c r="S13" s="164"/>
      <c r="T13" s="164"/>
      <c r="U13" s="164"/>
      <c r="V13" s="165"/>
      <c r="W13" s="163">
        <v>15</v>
      </c>
      <c r="X13" s="164"/>
      <c r="Y13" s="164"/>
      <c r="Z13" s="164"/>
      <c r="AA13" s="164"/>
      <c r="AB13" s="164"/>
      <c r="AC13" s="165"/>
      <c r="AD13" s="163">
        <v>15</v>
      </c>
      <c r="AE13" s="164"/>
      <c r="AF13" s="164"/>
      <c r="AG13" s="164"/>
      <c r="AH13" s="164"/>
      <c r="AI13" s="164"/>
      <c r="AJ13" s="165"/>
      <c r="AK13" s="163" t="s">
        <v>748</v>
      </c>
      <c r="AL13" s="164"/>
      <c r="AM13" s="164"/>
      <c r="AN13" s="164"/>
      <c r="AO13" s="164"/>
      <c r="AP13" s="164"/>
      <c r="AQ13" s="165"/>
      <c r="AR13" s="160" t="s">
        <v>752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748</v>
      </c>
      <c r="AL15" s="164"/>
      <c r="AM15" s="164"/>
      <c r="AN15" s="164"/>
      <c r="AO15" s="164"/>
      <c r="AP15" s="164"/>
      <c r="AQ15" s="165"/>
      <c r="AR15" s="163" t="s">
        <v>752</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748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794</v>
      </c>
      <c r="AE17" s="164"/>
      <c r="AF17" s="164"/>
      <c r="AG17" s="164"/>
      <c r="AH17" s="164"/>
      <c r="AI17" s="164"/>
      <c r="AJ17" s="165"/>
      <c r="AK17" s="163" t="s">
        <v>749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15</v>
      </c>
      <c r="Q18" s="170"/>
      <c r="R18" s="170"/>
      <c r="S18" s="170"/>
      <c r="T18" s="170"/>
      <c r="U18" s="170"/>
      <c r="V18" s="171"/>
      <c r="W18" s="169">
        <f>SUM(W13:AC17)</f>
        <v>15</v>
      </c>
      <c r="X18" s="170"/>
      <c r="Y18" s="170"/>
      <c r="Z18" s="170"/>
      <c r="AA18" s="170"/>
      <c r="AB18" s="170"/>
      <c r="AC18" s="171"/>
      <c r="AD18" s="169">
        <f>SUM(AD13:AJ17)</f>
        <v>15</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15</v>
      </c>
      <c r="Q19" s="164"/>
      <c r="R19" s="164"/>
      <c r="S19" s="164"/>
      <c r="T19" s="164"/>
      <c r="U19" s="164"/>
      <c r="V19" s="165"/>
      <c r="W19" s="163">
        <v>14</v>
      </c>
      <c r="X19" s="164"/>
      <c r="Y19" s="164"/>
      <c r="Z19" s="164"/>
      <c r="AA19" s="164"/>
      <c r="AB19" s="164"/>
      <c r="AC19" s="165"/>
      <c r="AD19" s="163">
        <v>17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0.93333333333333335</v>
      </c>
      <c r="X20" s="535"/>
      <c r="Y20" s="535"/>
      <c r="Z20" s="535"/>
      <c r="AA20" s="535"/>
      <c r="AB20" s="535"/>
      <c r="AC20" s="535"/>
      <c r="AD20" s="535">
        <f t="shared" ref="AD20" si="1">IF(AD18=0, "-", SUM(AD19)/AD18)</f>
        <v>1.1333333333333333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1</v>
      </c>
      <c r="Q21" s="535"/>
      <c r="R21" s="535"/>
      <c r="S21" s="535"/>
      <c r="T21" s="535"/>
      <c r="U21" s="535"/>
      <c r="V21" s="535"/>
      <c r="W21" s="535">
        <f t="shared" ref="W21" si="2">IF(W19=0, "-", SUM(W19)/SUM(W13,W14))</f>
        <v>0.93333333333333335</v>
      </c>
      <c r="X21" s="535"/>
      <c r="Y21" s="535"/>
      <c r="Z21" s="535"/>
      <c r="AA21" s="535"/>
      <c r="AB21" s="535"/>
      <c r="AC21" s="535"/>
      <c r="AD21" s="535">
        <f t="shared" ref="AD21" si="3">IF(AD19=0, "-", SUM(AD19)/SUM(AD13,AD14))</f>
        <v>1.1333333333333333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701</v>
      </c>
      <c r="B22" s="139"/>
      <c r="C22" s="139"/>
      <c r="D22" s="139"/>
      <c r="E22" s="139"/>
      <c r="F22" s="140"/>
      <c r="G22" s="129" t="s">
        <v>331</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750</v>
      </c>
      <c r="H23" s="133"/>
      <c r="I23" s="133"/>
      <c r="J23" s="133"/>
      <c r="K23" s="133"/>
      <c r="L23" s="133"/>
      <c r="M23" s="133"/>
      <c r="N23" s="133"/>
      <c r="O23" s="134"/>
      <c r="P23" s="160" t="s">
        <v>751</v>
      </c>
      <c r="Q23" s="161"/>
      <c r="R23" s="161"/>
      <c r="S23" s="161"/>
      <c r="T23" s="161"/>
      <c r="U23" s="161"/>
      <c r="V23" s="162"/>
      <c r="W23" s="160" t="s">
        <v>752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384</v>
      </c>
      <c r="AF30" s="383"/>
      <c r="AG30" s="383"/>
      <c r="AH30" s="384"/>
      <c r="AI30" s="385" t="s">
        <v>406</v>
      </c>
      <c r="AJ30" s="385"/>
      <c r="AK30" s="385"/>
      <c r="AL30" s="382"/>
      <c r="AM30" s="385" t="s">
        <v>503</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2</v>
      </c>
      <c r="AV31" s="271"/>
      <c r="AW31" s="375" t="s">
        <v>179</v>
      </c>
      <c r="AX31" s="376"/>
    </row>
    <row r="32" spans="1:50" ht="29.1" customHeight="1" x14ac:dyDescent="0.15">
      <c r="A32" s="511"/>
      <c r="B32" s="509"/>
      <c r="C32" s="509"/>
      <c r="D32" s="509"/>
      <c r="E32" s="509"/>
      <c r="F32" s="510"/>
      <c r="G32" s="536" t="s">
        <v>717</v>
      </c>
      <c r="H32" s="537"/>
      <c r="I32" s="537"/>
      <c r="J32" s="537"/>
      <c r="K32" s="537"/>
      <c r="L32" s="537"/>
      <c r="M32" s="537"/>
      <c r="N32" s="537"/>
      <c r="O32" s="538"/>
      <c r="P32" s="191" t="s">
        <v>818</v>
      </c>
      <c r="Q32" s="191"/>
      <c r="R32" s="191"/>
      <c r="S32" s="191"/>
      <c r="T32" s="191"/>
      <c r="U32" s="191"/>
      <c r="V32" s="191"/>
      <c r="W32" s="191"/>
      <c r="X32" s="233"/>
      <c r="Y32" s="339" t="s">
        <v>12</v>
      </c>
      <c r="Z32" s="545"/>
      <c r="AA32" s="546"/>
      <c r="AB32" s="547" t="s">
        <v>366</v>
      </c>
      <c r="AC32" s="547"/>
      <c r="AD32" s="547"/>
      <c r="AE32" s="363" t="s">
        <v>716</v>
      </c>
      <c r="AF32" s="364"/>
      <c r="AG32" s="364"/>
      <c r="AH32" s="364"/>
      <c r="AI32" s="363">
        <v>51.8</v>
      </c>
      <c r="AJ32" s="364"/>
      <c r="AK32" s="364"/>
      <c r="AL32" s="364"/>
      <c r="AM32" s="363" t="s">
        <v>813</v>
      </c>
      <c r="AN32" s="364"/>
      <c r="AO32" s="364"/>
      <c r="AP32" s="364"/>
      <c r="AQ32" s="166" t="s">
        <v>716</v>
      </c>
      <c r="AR32" s="167"/>
      <c r="AS32" s="167"/>
      <c r="AT32" s="168"/>
      <c r="AU32" s="364">
        <v>51.8</v>
      </c>
      <c r="AV32" s="364"/>
      <c r="AW32" s="364"/>
      <c r="AX32" s="365"/>
    </row>
    <row r="33" spans="1:51" ht="29.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366</v>
      </c>
      <c r="AC33" s="518"/>
      <c r="AD33" s="518"/>
      <c r="AE33" s="363" t="s">
        <v>716</v>
      </c>
      <c r="AF33" s="364"/>
      <c r="AG33" s="364"/>
      <c r="AH33" s="364"/>
      <c r="AI33" s="363">
        <v>75</v>
      </c>
      <c r="AJ33" s="364"/>
      <c r="AK33" s="364"/>
      <c r="AL33" s="364"/>
      <c r="AM33" s="363">
        <v>75</v>
      </c>
      <c r="AN33" s="364"/>
      <c r="AO33" s="364"/>
      <c r="AP33" s="364"/>
      <c r="AQ33" s="166" t="s">
        <v>716</v>
      </c>
      <c r="AR33" s="167"/>
      <c r="AS33" s="167"/>
      <c r="AT33" s="168"/>
      <c r="AU33" s="364">
        <v>75</v>
      </c>
      <c r="AV33" s="364"/>
      <c r="AW33" s="364"/>
      <c r="AX33" s="365"/>
    </row>
    <row r="34" spans="1:51" ht="29.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v>69.066666666666706</v>
      </c>
      <c r="AJ34" s="364"/>
      <c r="AK34" s="364"/>
      <c r="AL34" s="364"/>
      <c r="AM34" s="363" t="s">
        <v>814</v>
      </c>
      <c r="AN34" s="364"/>
      <c r="AO34" s="364"/>
      <c r="AP34" s="364"/>
      <c r="AQ34" s="166" t="s">
        <v>716</v>
      </c>
      <c r="AR34" s="167"/>
      <c r="AS34" s="167"/>
      <c r="AT34" s="168"/>
      <c r="AU34" s="364">
        <v>69.099999999999994</v>
      </c>
      <c r="AV34" s="364"/>
      <c r="AW34" s="364"/>
      <c r="AX34" s="365"/>
    </row>
    <row r="35" spans="1:51" ht="23.25" customHeight="1" x14ac:dyDescent="0.15">
      <c r="A35" s="891" t="s">
        <v>375</v>
      </c>
      <c r="B35" s="892"/>
      <c r="C35" s="892"/>
      <c r="D35" s="892"/>
      <c r="E35" s="892"/>
      <c r="F35" s="893"/>
      <c r="G35" s="897" t="s">
        <v>718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384</v>
      </c>
      <c r="AF37" s="335"/>
      <c r="AG37" s="335"/>
      <c r="AH37" s="335"/>
      <c r="AI37" s="335" t="s">
        <v>406</v>
      </c>
      <c r="AJ37" s="335"/>
      <c r="AK37" s="335"/>
      <c r="AL37" s="335"/>
      <c r="AM37" s="335" t="s">
        <v>503</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716</v>
      </c>
      <c r="AR38" s="178"/>
      <c r="AS38" s="179" t="s">
        <v>233</v>
      </c>
      <c r="AT38" s="202"/>
      <c r="AU38" s="271">
        <v>2</v>
      </c>
      <c r="AV38" s="271"/>
      <c r="AW38" s="375" t="s">
        <v>179</v>
      </c>
      <c r="AX38" s="376"/>
      <c r="AY38">
        <f>$AY$37</f>
        <v>1</v>
      </c>
    </row>
    <row r="39" spans="1:51" ht="23.25" customHeight="1" x14ac:dyDescent="0.15">
      <c r="A39" s="511"/>
      <c r="B39" s="509"/>
      <c r="C39" s="509"/>
      <c r="D39" s="509"/>
      <c r="E39" s="509"/>
      <c r="F39" s="510"/>
      <c r="G39" s="536" t="s">
        <v>719</v>
      </c>
      <c r="H39" s="537"/>
      <c r="I39" s="537"/>
      <c r="J39" s="537"/>
      <c r="K39" s="537"/>
      <c r="L39" s="537"/>
      <c r="M39" s="537"/>
      <c r="N39" s="537"/>
      <c r="O39" s="538"/>
      <c r="P39" s="191" t="s">
        <v>720</v>
      </c>
      <c r="Q39" s="191"/>
      <c r="R39" s="191"/>
      <c r="S39" s="191"/>
      <c r="T39" s="191"/>
      <c r="U39" s="191"/>
      <c r="V39" s="191"/>
      <c r="W39" s="191"/>
      <c r="X39" s="233"/>
      <c r="Y39" s="339" t="s">
        <v>12</v>
      </c>
      <c r="Z39" s="545"/>
      <c r="AA39" s="546"/>
      <c r="AB39" s="547" t="s">
        <v>721</v>
      </c>
      <c r="AC39" s="547"/>
      <c r="AD39" s="547"/>
      <c r="AE39" s="363">
        <v>220104</v>
      </c>
      <c r="AF39" s="364"/>
      <c r="AG39" s="364"/>
      <c r="AH39" s="364"/>
      <c r="AI39" s="363">
        <v>241727</v>
      </c>
      <c r="AJ39" s="364"/>
      <c r="AK39" s="364"/>
      <c r="AL39" s="364"/>
      <c r="AM39" s="363">
        <v>285662</v>
      </c>
      <c r="AN39" s="364"/>
      <c r="AO39" s="364"/>
      <c r="AP39" s="364"/>
      <c r="AQ39" s="166" t="s">
        <v>716</v>
      </c>
      <c r="AR39" s="167"/>
      <c r="AS39" s="167"/>
      <c r="AT39" s="168"/>
      <c r="AU39" s="364">
        <v>285662</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721</v>
      </c>
      <c r="AC40" s="518"/>
      <c r="AD40" s="518"/>
      <c r="AE40" s="363">
        <v>200000</v>
      </c>
      <c r="AF40" s="364"/>
      <c r="AG40" s="364"/>
      <c r="AH40" s="364"/>
      <c r="AI40" s="363">
        <v>300000</v>
      </c>
      <c r="AJ40" s="364"/>
      <c r="AK40" s="364"/>
      <c r="AL40" s="364"/>
      <c r="AM40" s="363">
        <v>1000000</v>
      </c>
      <c r="AN40" s="364"/>
      <c r="AO40" s="364"/>
      <c r="AP40" s="364"/>
      <c r="AQ40" s="166" t="s">
        <v>716</v>
      </c>
      <c r="AR40" s="167"/>
      <c r="AS40" s="167"/>
      <c r="AT40" s="168"/>
      <c r="AU40" s="364">
        <v>1000000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110.05200000000001</v>
      </c>
      <c r="AF41" s="364"/>
      <c r="AG41" s="364"/>
      <c r="AH41" s="364"/>
      <c r="AI41" s="363">
        <v>80.575666666666706</v>
      </c>
      <c r="AJ41" s="364"/>
      <c r="AK41" s="364"/>
      <c r="AL41" s="364"/>
      <c r="AM41" s="363">
        <v>28.6</v>
      </c>
      <c r="AN41" s="364"/>
      <c r="AO41" s="364"/>
      <c r="AP41" s="364"/>
      <c r="AQ41" s="166" t="s">
        <v>716</v>
      </c>
      <c r="AR41" s="167"/>
      <c r="AS41" s="167"/>
      <c r="AT41" s="168"/>
      <c r="AU41" s="364">
        <v>28.6</v>
      </c>
      <c r="AV41" s="364"/>
      <c r="AW41" s="364"/>
      <c r="AX41" s="365"/>
      <c r="AY41">
        <f t="shared" si="4"/>
        <v>1</v>
      </c>
    </row>
    <row r="42" spans="1:51" ht="23.25" customHeight="1" x14ac:dyDescent="0.15">
      <c r="A42" s="891" t="s">
        <v>375</v>
      </c>
      <c r="B42" s="892"/>
      <c r="C42" s="892"/>
      <c r="D42" s="892"/>
      <c r="E42" s="892"/>
      <c r="F42" s="893"/>
      <c r="G42" s="897" t="s">
        <v>803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384</v>
      </c>
      <c r="AF44" s="335"/>
      <c r="AG44" s="335"/>
      <c r="AH44" s="335"/>
      <c r="AI44" s="335" t="s">
        <v>406</v>
      </c>
      <c r="AJ44" s="335"/>
      <c r="AK44" s="335"/>
      <c r="AL44" s="335"/>
      <c r="AM44" s="335" t="s">
        <v>503</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384</v>
      </c>
      <c r="AF51" s="335"/>
      <c r="AG51" s="335"/>
      <c r="AH51" s="335"/>
      <c r="AI51" s="335" t="s">
        <v>406</v>
      </c>
      <c r="AJ51" s="335"/>
      <c r="AK51" s="335"/>
      <c r="AL51" s="335"/>
      <c r="AM51" s="335" t="s">
        <v>503</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384</v>
      </c>
      <c r="AF58" s="335"/>
      <c r="AG58" s="335"/>
      <c r="AH58" s="335"/>
      <c r="AI58" s="335" t="s">
        <v>406</v>
      </c>
      <c r="AJ58" s="335"/>
      <c r="AK58" s="335"/>
      <c r="AL58" s="335"/>
      <c r="AM58" s="335" t="s">
        <v>503</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49" t="s">
        <v>348</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343</v>
      </c>
      <c r="X65" s="861"/>
      <c r="Y65" s="864"/>
      <c r="Z65" s="864"/>
      <c r="AA65" s="865"/>
      <c r="AB65" s="858" t="s">
        <v>11</v>
      </c>
      <c r="AC65" s="854"/>
      <c r="AD65" s="855"/>
      <c r="AE65" s="335" t="s">
        <v>384</v>
      </c>
      <c r="AF65" s="335"/>
      <c r="AG65" s="335"/>
      <c r="AH65" s="335"/>
      <c r="AI65" s="335" t="s">
        <v>406</v>
      </c>
      <c r="AJ65" s="335"/>
      <c r="AK65" s="335"/>
      <c r="AL65" s="335"/>
      <c r="AM65" s="335" t="s">
        <v>503</v>
      </c>
      <c r="AN65" s="335"/>
      <c r="AO65" s="335"/>
      <c r="AP65" s="335"/>
      <c r="AQ65" s="215" t="s">
        <v>232</v>
      </c>
      <c r="AR65" s="199"/>
      <c r="AS65" s="199"/>
      <c r="AT65" s="200"/>
      <c r="AU65" s="970" t="s">
        <v>134</v>
      </c>
      <c r="AV65" s="970"/>
      <c r="AW65" s="970"/>
      <c r="AX65" s="971"/>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346</v>
      </c>
      <c r="AX66" s="972"/>
      <c r="AY66">
        <f>$AY$65</f>
        <v>0</v>
      </c>
    </row>
    <row r="67" spans="1:51" ht="23.25" hidden="1" customHeight="1" x14ac:dyDescent="0.15">
      <c r="A67" s="842"/>
      <c r="B67" s="843"/>
      <c r="C67" s="843"/>
      <c r="D67" s="843"/>
      <c r="E67" s="843"/>
      <c r="F67" s="844"/>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365</v>
      </c>
      <c r="AC67" s="945"/>
      <c r="AD67" s="945"/>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x14ac:dyDescent="0.15">
      <c r="A68" s="842"/>
      <c r="B68" s="843"/>
      <c r="C68" s="843"/>
      <c r="D68" s="843"/>
      <c r="E68" s="843"/>
      <c r="F68" s="844"/>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365</v>
      </c>
      <c r="AC68" s="968"/>
      <c r="AD68" s="968"/>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x14ac:dyDescent="0.15">
      <c r="A69" s="842"/>
      <c r="B69" s="843"/>
      <c r="C69" s="843"/>
      <c r="D69" s="843"/>
      <c r="E69" s="843"/>
      <c r="F69" s="844"/>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366</v>
      </c>
      <c r="AC69" s="969"/>
      <c r="AD69" s="969"/>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x14ac:dyDescent="0.15">
      <c r="A70" s="842" t="s">
        <v>353</v>
      </c>
      <c r="B70" s="843"/>
      <c r="C70" s="843"/>
      <c r="D70" s="843"/>
      <c r="E70" s="843"/>
      <c r="F70" s="844"/>
      <c r="G70" s="933" t="s">
        <v>235</v>
      </c>
      <c r="H70" s="934"/>
      <c r="I70" s="934"/>
      <c r="J70" s="934"/>
      <c r="K70" s="934"/>
      <c r="L70" s="934"/>
      <c r="M70" s="934"/>
      <c r="N70" s="934"/>
      <c r="O70" s="934"/>
      <c r="P70" s="934"/>
      <c r="Q70" s="934"/>
      <c r="R70" s="934"/>
      <c r="S70" s="934"/>
      <c r="T70" s="934"/>
      <c r="U70" s="934"/>
      <c r="V70" s="934"/>
      <c r="W70" s="937" t="s">
        <v>364</v>
      </c>
      <c r="X70" s="938"/>
      <c r="Y70" s="943" t="s">
        <v>12</v>
      </c>
      <c r="Z70" s="943"/>
      <c r="AA70" s="944"/>
      <c r="AB70" s="945" t="s">
        <v>365</v>
      </c>
      <c r="AC70" s="945"/>
      <c r="AD70" s="945"/>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x14ac:dyDescent="0.15">
      <c r="A71" s="842"/>
      <c r="B71" s="843"/>
      <c r="C71" s="843"/>
      <c r="D71" s="843"/>
      <c r="E71" s="843"/>
      <c r="F71" s="844"/>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365</v>
      </c>
      <c r="AC71" s="968"/>
      <c r="AD71" s="968"/>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x14ac:dyDescent="0.15">
      <c r="A72" s="845"/>
      <c r="B72" s="846"/>
      <c r="C72" s="846"/>
      <c r="D72" s="846"/>
      <c r="E72" s="846"/>
      <c r="F72" s="847"/>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366</v>
      </c>
      <c r="AC72" s="969"/>
      <c r="AD72" s="969"/>
      <c r="AE72" s="371"/>
      <c r="AF72" s="372"/>
      <c r="AG72" s="372"/>
      <c r="AH72" s="372"/>
      <c r="AI72" s="371"/>
      <c r="AJ72" s="372"/>
      <c r="AK72" s="372"/>
      <c r="AL72" s="372"/>
      <c r="AM72" s="371"/>
      <c r="AN72" s="372"/>
      <c r="AO72" s="372"/>
      <c r="AP72" s="932"/>
      <c r="AQ72" s="363"/>
      <c r="AR72" s="364"/>
      <c r="AS72" s="364"/>
      <c r="AT72" s="807"/>
      <c r="AU72" s="364"/>
      <c r="AV72" s="364"/>
      <c r="AW72" s="364"/>
      <c r="AX72" s="365"/>
      <c r="AY72">
        <f t="shared" si="8"/>
        <v>0</v>
      </c>
    </row>
    <row r="73" spans="1:51" ht="18.75" hidden="1" customHeight="1" x14ac:dyDescent="0.15">
      <c r="A73" s="828" t="s">
        <v>348</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384</v>
      </c>
      <c r="AF73" s="335"/>
      <c r="AG73" s="335"/>
      <c r="AH73" s="335"/>
      <c r="AI73" s="335" t="s">
        <v>406</v>
      </c>
      <c r="AJ73" s="335"/>
      <c r="AK73" s="335"/>
      <c r="AL73" s="335"/>
      <c r="AM73" s="335" t="s">
        <v>503</v>
      </c>
      <c r="AN73" s="335"/>
      <c r="AO73" s="335"/>
      <c r="AP73" s="335"/>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722</v>
      </c>
      <c r="B78" s="907"/>
      <c r="C78" s="907"/>
      <c r="D78" s="907"/>
      <c r="E78" s="904" t="s">
        <v>326</v>
      </c>
      <c r="F78" s="905"/>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37" t="s">
        <v>339</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694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6"/>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5" t="s">
        <v>384</v>
      </c>
      <c r="AF85" s="335"/>
      <c r="AG85" s="335"/>
      <c r="AH85" s="335"/>
      <c r="AI85" s="335" t="s">
        <v>406</v>
      </c>
      <c r="AJ85" s="335"/>
      <c r="AK85" s="335"/>
      <c r="AL85" s="335"/>
      <c r="AM85" s="335" t="s">
        <v>503</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2"/>
      <c r="R87" s="792"/>
      <c r="S87" s="792"/>
      <c r="T87" s="792"/>
      <c r="U87" s="792"/>
      <c r="V87" s="792"/>
      <c r="W87" s="792"/>
      <c r="X87" s="793"/>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5" t="s">
        <v>384</v>
      </c>
      <c r="AF90" s="335"/>
      <c r="AG90" s="335"/>
      <c r="AH90" s="335"/>
      <c r="AI90" s="335" t="s">
        <v>406</v>
      </c>
      <c r="AJ90" s="335"/>
      <c r="AK90" s="335"/>
      <c r="AL90" s="335"/>
      <c r="AM90" s="335" t="s">
        <v>503</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5" t="s">
        <v>384</v>
      </c>
      <c r="AF95" s="335"/>
      <c r="AG95" s="335"/>
      <c r="AH95" s="335"/>
      <c r="AI95" s="335" t="s">
        <v>406</v>
      </c>
      <c r="AJ95" s="335"/>
      <c r="AK95" s="335"/>
      <c r="AL95" s="335"/>
      <c r="AM95" s="335" t="s">
        <v>503</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51" t="s">
        <v>62</v>
      </c>
      <c r="Z97" s="752"/>
      <c r="AA97" s="753"/>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8" t="s">
        <v>54</v>
      </c>
      <c r="Z98" s="729"/>
      <c r="AA98" s="730"/>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349</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384</v>
      </c>
      <c r="AF100" s="815"/>
      <c r="AG100" s="815"/>
      <c r="AH100" s="816"/>
      <c r="AI100" s="814" t="s">
        <v>406</v>
      </c>
      <c r="AJ100" s="815"/>
      <c r="AK100" s="815"/>
      <c r="AL100" s="816"/>
      <c r="AM100" s="814" t="s">
        <v>503</v>
      </c>
      <c r="AN100" s="815"/>
      <c r="AO100" s="815"/>
      <c r="AP100" s="816"/>
      <c r="AQ100" s="920" t="s">
        <v>411</v>
      </c>
      <c r="AR100" s="921"/>
      <c r="AS100" s="921"/>
      <c r="AT100" s="922"/>
      <c r="AU100" s="920" t="s">
        <v>535</v>
      </c>
      <c r="AV100" s="921"/>
      <c r="AW100" s="921"/>
      <c r="AX100" s="92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6" t="s">
        <v>55</v>
      </c>
      <c r="Z101" s="714"/>
      <c r="AA101" s="715"/>
      <c r="AB101" s="547" t="s">
        <v>724</v>
      </c>
      <c r="AC101" s="547"/>
      <c r="AD101" s="547"/>
      <c r="AE101" s="358">
        <v>154</v>
      </c>
      <c r="AF101" s="358"/>
      <c r="AG101" s="358"/>
      <c r="AH101" s="358"/>
      <c r="AI101" s="358">
        <v>173</v>
      </c>
      <c r="AJ101" s="358"/>
      <c r="AK101" s="358"/>
      <c r="AL101" s="358"/>
      <c r="AM101" s="358">
        <v>173</v>
      </c>
      <c r="AN101" s="358"/>
      <c r="AO101" s="358"/>
      <c r="AP101" s="358"/>
      <c r="AQ101" s="358" t="s">
        <v>803</v>
      </c>
      <c r="AR101" s="358"/>
      <c r="AS101" s="358"/>
      <c r="AT101" s="358"/>
      <c r="AU101" s="363" t="s">
        <v>803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150</v>
      </c>
      <c r="AF102" s="358"/>
      <c r="AG102" s="358"/>
      <c r="AH102" s="358"/>
      <c r="AI102" s="358">
        <v>180</v>
      </c>
      <c r="AJ102" s="358"/>
      <c r="AK102" s="358"/>
      <c r="AL102" s="358"/>
      <c r="AM102" s="358">
        <v>180</v>
      </c>
      <c r="AN102" s="358"/>
      <c r="AO102" s="358"/>
      <c r="AP102" s="358"/>
      <c r="AQ102" s="358" t="s">
        <v>804</v>
      </c>
      <c r="AR102" s="358"/>
      <c r="AS102" s="358"/>
      <c r="AT102" s="358"/>
      <c r="AU102" s="371" t="s">
        <v>804</v>
      </c>
      <c r="AV102" s="372"/>
      <c r="AW102" s="372"/>
      <c r="AX102" s="924"/>
    </row>
    <row r="103" spans="1:60" ht="31.5"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535</v>
      </c>
      <c r="AV103" s="361"/>
      <c r="AW103" s="361"/>
      <c r="AX103" s="362"/>
      <c r="AY103">
        <f>COUNTA($G$104)</f>
        <v>1</v>
      </c>
    </row>
    <row r="104" spans="1:60" ht="23.25" customHeight="1" x14ac:dyDescent="0.15">
      <c r="A104" s="487"/>
      <c r="B104" s="488"/>
      <c r="C104" s="488"/>
      <c r="D104" s="488"/>
      <c r="E104" s="488"/>
      <c r="F104" s="489"/>
      <c r="G104" s="191" t="s">
        <v>821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725</v>
      </c>
      <c r="AC104" s="468"/>
      <c r="AD104" s="469"/>
      <c r="AE104" s="358">
        <v>220104</v>
      </c>
      <c r="AF104" s="358"/>
      <c r="AG104" s="358"/>
      <c r="AH104" s="358"/>
      <c r="AI104" s="358">
        <v>241727</v>
      </c>
      <c r="AJ104" s="358"/>
      <c r="AK104" s="358"/>
      <c r="AL104" s="358"/>
      <c r="AM104" s="358">
        <v>285662</v>
      </c>
      <c r="AN104" s="358"/>
      <c r="AO104" s="358"/>
      <c r="AP104" s="358"/>
      <c r="AQ104" s="358" t="s">
        <v>803</v>
      </c>
      <c r="AR104" s="358"/>
      <c r="AS104" s="358"/>
      <c r="AT104" s="358"/>
      <c r="AU104" s="358" t="s">
        <v>804</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725</v>
      </c>
      <c r="AC105" s="404"/>
      <c r="AD105" s="405"/>
      <c r="AE105" s="358">
        <v>200000</v>
      </c>
      <c r="AF105" s="358"/>
      <c r="AG105" s="358"/>
      <c r="AH105" s="358"/>
      <c r="AI105" s="358">
        <v>300000</v>
      </c>
      <c r="AJ105" s="358"/>
      <c r="AK105" s="358"/>
      <c r="AL105" s="358"/>
      <c r="AM105" s="358">
        <v>1000000</v>
      </c>
      <c r="AN105" s="358"/>
      <c r="AO105" s="358"/>
      <c r="AP105" s="358"/>
      <c r="AQ105" s="358" t="s">
        <v>804</v>
      </c>
      <c r="AR105" s="358"/>
      <c r="AS105" s="358"/>
      <c r="AT105" s="358"/>
      <c r="AU105" s="358" t="s">
        <v>803</v>
      </c>
      <c r="AV105" s="358"/>
      <c r="AW105" s="358"/>
      <c r="AX105" s="359"/>
      <c r="AY105">
        <f>$AY$103</f>
        <v>1</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384</v>
      </c>
      <c r="AF115" s="335"/>
      <c r="AG115" s="335"/>
      <c r="AH115" s="335"/>
      <c r="AI115" s="335" t="s">
        <v>406</v>
      </c>
      <c r="AJ115" s="335"/>
      <c r="AK115" s="335"/>
      <c r="AL115" s="335"/>
      <c r="AM115" s="335" t="s">
        <v>503</v>
      </c>
      <c r="AN115" s="335"/>
      <c r="AO115" s="335"/>
      <c r="AP115" s="335"/>
      <c r="AQ115" s="336" t="s">
        <v>536</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0.4</v>
      </c>
      <c r="AF116" s="358"/>
      <c r="AG116" s="358"/>
      <c r="AH116" s="358"/>
      <c r="AI116" s="358">
        <v>0.5</v>
      </c>
      <c r="AJ116" s="358"/>
      <c r="AK116" s="358"/>
      <c r="AL116" s="358"/>
      <c r="AM116" s="358" t="s">
        <v>754</v>
      </c>
      <c r="AN116" s="358"/>
      <c r="AO116" s="358"/>
      <c r="AP116" s="358"/>
      <c r="AQ116" s="363" t="s">
        <v>757</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755</v>
      </c>
      <c r="AN117" s="306"/>
      <c r="AO117" s="306"/>
      <c r="AP117" s="306"/>
      <c r="AQ117" s="306" t="s">
        <v>757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384</v>
      </c>
      <c r="AF118" s="335"/>
      <c r="AG118" s="335"/>
      <c r="AH118" s="335"/>
      <c r="AI118" s="335" t="s">
        <v>406</v>
      </c>
      <c r="AJ118" s="335"/>
      <c r="AK118" s="335"/>
      <c r="AL118" s="335"/>
      <c r="AM118" s="335" t="s">
        <v>503</v>
      </c>
      <c r="AN118" s="335"/>
      <c r="AO118" s="335"/>
      <c r="AP118" s="335"/>
      <c r="AQ118" s="336" t="s">
        <v>536</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732</v>
      </c>
      <c r="AC119" s="301"/>
      <c r="AD119" s="302"/>
      <c r="AE119" s="358">
        <v>2</v>
      </c>
      <c r="AF119" s="358"/>
      <c r="AG119" s="358"/>
      <c r="AH119" s="358"/>
      <c r="AI119" s="358">
        <v>6.9</v>
      </c>
      <c r="AJ119" s="358"/>
      <c r="AK119" s="358"/>
      <c r="AL119" s="358"/>
      <c r="AM119" s="358">
        <v>3.5</v>
      </c>
      <c r="AN119" s="358"/>
      <c r="AO119" s="358"/>
      <c r="AP119" s="358"/>
      <c r="AQ119" s="358" t="s">
        <v>759</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733</v>
      </c>
      <c r="AC120" s="343"/>
      <c r="AD120" s="344"/>
      <c r="AE120" s="306" t="s">
        <v>734</v>
      </c>
      <c r="AF120" s="306"/>
      <c r="AG120" s="306"/>
      <c r="AH120" s="306"/>
      <c r="AI120" s="306" t="s">
        <v>735</v>
      </c>
      <c r="AJ120" s="306"/>
      <c r="AK120" s="306"/>
      <c r="AL120" s="306"/>
      <c r="AM120" s="306" t="s">
        <v>758</v>
      </c>
      <c r="AN120" s="306"/>
      <c r="AO120" s="306"/>
      <c r="AP120" s="306"/>
      <c r="AQ120" s="306" t="s">
        <v>757</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384</v>
      </c>
      <c r="AF121" s="335"/>
      <c r="AG121" s="335"/>
      <c r="AH121" s="335"/>
      <c r="AI121" s="335" t="s">
        <v>406</v>
      </c>
      <c r="AJ121" s="335"/>
      <c r="AK121" s="335"/>
      <c r="AL121" s="335"/>
      <c r="AM121" s="335" t="s">
        <v>503</v>
      </c>
      <c r="AN121" s="335"/>
      <c r="AO121" s="335"/>
      <c r="AP121" s="335"/>
      <c r="AQ121" s="336" t="s">
        <v>536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736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384</v>
      </c>
      <c r="AF124" s="335"/>
      <c r="AG124" s="335"/>
      <c r="AH124" s="335"/>
      <c r="AI124" s="335" t="s">
        <v>406</v>
      </c>
      <c r="AJ124" s="335"/>
      <c r="AK124" s="335"/>
      <c r="AL124" s="335"/>
      <c r="AM124" s="335" t="s">
        <v>503</v>
      </c>
      <c r="AN124" s="335"/>
      <c r="AO124" s="335"/>
      <c r="AP124" s="335"/>
      <c r="AQ124" s="336" t="s">
        <v>536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738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736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399</v>
      </c>
      <c r="B130" s="985"/>
      <c r="C130" s="984" t="s">
        <v>236</v>
      </c>
      <c r="D130" s="985"/>
      <c r="E130" s="308" t="s">
        <v>265</v>
      </c>
      <c r="F130" s="309"/>
      <c r="G130" s="310" t="s">
        <v>777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804</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816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366</v>
      </c>
      <c r="AC134" s="224"/>
      <c r="AD134" s="224"/>
      <c r="AE134" s="266" t="s">
        <v>716</v>
      </c>
      <c r="AF134" s="167"/>
      <c r="AG134" s="167"/>
      <c r="AH134" s="167"/>
      <c r="AI134" s="266">
        <v>51.8</v>
      </c>
      <c r="AJ134" s="167"/>
      <c r="AK134" s="167"/>
      <c r="AL134" s="167"/>
      <c r="AM134" s="266" t="s">
        <v>753</v>
      </c>
      <c r="AN134" s="167"/>
      <c r="AO134" s="167"/>
      <c r="AP134" s="167"/>
      <c r="AQ134" s="266" t="s">
        <v>716</v>
      </c>
      <c r="AR134" s="167"/>
      <c r="AS134" s="167"/>
      <c r="AT134" s="167"/>
      <c r="AU134" s="266" t="s">
        <v>820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366</v>
      </c>
      <c r="AC135" s="175"/>
      <c r="AD135" s="175"/>
      <c r="AE135" s="266" t="s">
        <v>716</v>
      </c>
      <c r="AF135" s="167"/>
      <c r="AG135" s="167"/>
      <c r="AH135" s="167"/>
      <c r="AI135" s="266">
        <v>75</v>
      </c>
      <c r="AJ135" s="167"/>
      <c r="AK135" s="167"/>
      <c r="AL135" s="167"/>
      <c r="AM135" s="266" t="s">
        <v>756</v>
      </c>
      <c r="AN135" s="167"/>
      <c r="AO135" s="167"/>
      <c r="AP135" s="167"/>
      <c r="AQ135" s="266" t="s">
        <v>716</v>
      </c>
      <c r="AR135" s="167"/>
      <c r="AS135" s="167"/>
      <c r="AT135" s="167"/>
      <c r="AU135" s="266">
        <v>75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819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665</v>
      </c>
      <c r="D430" s="251"/>
      <c r="E430" s="239" t="s">
        <v>393</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537</v>
      </c>
      <c r="AJ431" s="214"/>
      <c r="AK431" s="214"/>
      <c r="AL431" s="215"/>
      <c r="AM431" s="214" t="s">
        <v>538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805</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803</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806</v>
      </c>
      <c r="AN435" s="167"/>
      <c r="AO435" s="167"/>
      <c r="AP435" s="168"/>
      <c r="AQ435" s="166" t="s">
        <v>716</v>
      </c>
      <c r="AR435" s="167"/>
      <c r="AS435" s="167"/>
      <c r="AT435" s="168"/>
      <c r="AU435" s="167" t="s">
        <v>716</v>
      </c>
      <c r="AV435" s="167"/>
      <c r="AW435" s="167"/>
      <c r="AX435" s="208"/>
      <c r="AY435">
        <f t="shared" si="63"/>
        <v>1</v>
      </c>
    </row>
    <row r="436" spans="1:51" ht="18.600000000000001"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537</v>
      </c>
      <c r="AJ436" s="214"/>
      <c r="AK436" s="214"/>
      <c r="AL436" s="215"/>
      <c r="AM436" s="214" t="s">
        <v>538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537</v>
      </c>
      <c r="AJ441" s="214"/>
      <c r="AK441" s="214"/>
      <c r="AL441" s="215"/>
      <c r="AM441" s="214" t="s">
        <v>538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537</v>
      </c>
      <c r="AJ446" s="214"/>
      <c r="AK446" s="214"/>
      <c r="AL446" s="215"/>
      <c r="AM446" s="214" t="s">
        <v>538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537</v>
      </c>
      <c r="AJ451" s="214"/>
      <c r="AK451" s="214"/>
      <c r="AL451" s="215"/>
      <c r="AM451" s="214" t="s">
        <v>538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537</v>
      </c>
      <c r="AJ456" s="214"/>
      <c r="AK456" s="214"/>
      <c r="AL456" s="215"/>
      <c r="AM456" s="214" t="s">
        <v>538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88"/>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803</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804</v>
      </c>
      <c r="AN459" s="167"/>
      <c r="AO459" s="167"/>
      <c r="AP459" s="168"/>
      <c r="AQ459" s="166" t="s">
        <v>716</v>
      </c>
      <c r="AR459" s="167"/>
      <c r="AS459" s="167"/>
      <c r="AT459" s="168"/>
      <c r="AU459" s="167" t="s">
        <v>716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804</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537</v>
      </c>
      <c r="AJ461" s="214"/>
      <c r="AK461" s="214"/>
      <c r="AL461" s="215"/>
      <c r="AM461" s="214" t="s">
        <v>538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537</v>
      </c>
      <c r="AJ466" s="214"/>
      <c r="AK466" s="214"/>
      <c r="AL466" s="215"/>
      <c r="AM466" s="214" t="s">
        <v>538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537</v>
      </c>
      <c r="AJ471" s="214"/>
      <c r="AK471" s="214"/>
      <c r="AL471" s="215"/>
      <c r="AM471" s="214" t="s">
        <v>538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537</v>
      </c>
      <c r="AJ476" s="214"/>
      <c r="AK476" s="214"/>
      <c r="AL476" s="215"/>
      <c r="AM476" s="214" t="s">
        <v>538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802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537</v>
      </c>
      <c r="AJ485" s="214"/>
      <c r="AK485" s="214"/>
      <c r="AL485" s="215"/>
      <c r="AM485" s="214" t="s">
        <v>538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537</v>
      </c>
      <c r="AJ490" s="214"/>
      <c r="AK490" s="214"/>
      <c r="AL490" s="215"/>
      <c r="AM490" s="214" t="s">
        <v>538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537</v>
      </c>
      <c r="AJ495" s="214"/>
      <c r="AK495" s="214"/>
      <c r="AL495" s="215"/>
      <c r="AM495" s="214" t="s">
        <v>538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537</v>
      </c>
      <c r="AJ500" s="214"/>
      <c r="AK500" s="214"/>
      <c r="AL500" s="215"/>
      <c r="AM500" s="214" t="s">
        <v>538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537</v>
      </c>
      <c r="AJ505" s="214"/>
      <c r="AK505" s="214"/>
      <c r="AL505" s="215"/>
      <c r="AM505" s="214" t="s">
        <v>538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537</v>
      </c>
      <c r="AJ510" s="214"/>
      <c r="AK510" s="214"/>
      <c r="AL510" s="215"/>
      <c r="AM510" s="214" t="s">
        <v>538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537</v>
      </c>
      <c r="AJ515" s="214"/>
      <c r="AK515" s="214"/>
      <c r="AL515" s="215"/>
      <c r="AM515" s="214" t="s">
        <v>538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537</v>
      </c>
      <c r="AJ520" s="214"/>
      <c r="AK520" s="214"/>
      <c r="AL520" s="215"/>
      <c r="AM520" s="214" t="s">
        <v>538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537</v>
      </c>
      <c r="AJ525" s="214"/>
      <c r="AK525" s="214"/>
      <c r="AL525" s="215"/>
      <c r="AM525" s="214" t="s">
        <v>538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537</v>
      </c>
      <c r="AJ530" s="214"/>
      <c r="AK530" s="214"/>
      <c r="AL530" s="215"/>
      <c r="AM530" s="214" t="s">
        <v>538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537</v>
      </c>
      <c r="AJ539" s="214"/>
      <c r="AK539" s="214"/>
      <c r="AL539" s="215"/>
      <c r="AM539" s="214" t="s">
        <v>538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537</v>
      </c>
      <c r="AJ544" s="214"/>
      <c r="AK544" s="214"/>
      <c r="AL544" s="215"/>
      <c r="AM544" s="214" t="s">
        <v>538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537</v>
      </c>
      <c r="AJ549" s="214"/>
      <c r="AK549" s="214"/>
      <c r="AL549" s="215"/>
      <c r="AM549" s="214" t="s">
        <v>538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537</v>
      </c>
      <c r="AJ554" s="214"/>
      <c r="AK554" s="214"/>
      <c r="AL554" s="215"/>
      <c r="AM554" s="214" t="s">
        <v>538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537</v>
      </c>
      <c r="AJ559" s="214"/>
      <c r="AK559" s="214"/>
      <c r="AL559" s="215"/>
      <c r="AM559" s="214" t="s">
        <v>538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537</v>
      </c>
      <c r="AJ564" s="214"/>
      <c r="AK564" s="214"/>
      <c r="AL564" s="215"/>
      <c r="AM564" s="214" t="s">
        <v>538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537</v>
      </c>
      <c r="AJ569" s="214"/>
      <c r="AK569" s="214"/>
      <c r="AL569" s="215"/>
      <c r="AM569" s="214" t="s">
        <v>538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537</v>
      </c>
      <c r="AJ574" s="214"/>
      <c r="AK574" s="214"/>
      <c r="AL574" s="215"/>
      <c r="AM574" s="214" t="s">
        <v>538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537</v>
      </c>
      <c r="AJ579" s="214"/>
      <c r="AK579" s="214"/>
      <c r="AL579" s="215"/>
      <c r="AM579" s="214" t="s">
        <v>538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537</v>
      </c>
      <c r="AJ584" s="214"/>
      <c r="AK584" s="214"/>
      <c r="AL584" s="215"/>
      <c r="AM584" s="214" t="s">
        <v>538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537</v>
      </c>
      <c r="AJ593" s="214"/>
      <c r="AK593" s="214"/>
      <c r="AL593" s="215"/>
      <c r="AM593" s="214" t="s">
        <v>538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537</v>
      </c>
      <c r="AJ598" s="214"/>
      <c r="AK598" s="214"/>
      <c r="AL598" s="215"/>
      <c r="AM598" s="214" t="s">
        <v>538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537</v>
      </c>
      <c r="AJ603" s="214"/>
      <c r="AK603" s="214"/>
      <c r="AL603" s="215"/>
      <c r="AM603" s="214" t="s">
        <v>538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537</v>
      </c>
      <c r="AJ608" s="214"/>
      <c r="AK608" s="214"/>
      <c r="AL608" s="215"/>
      <c r="AM608" s="214" t="s">
        <v>538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537</v>
      </c>
      <c r="AJ613" s="214"/>
      <c r="AK613" s="214"/>
      <c r="AL613" s="215"/>
      <c r="AM613" s="214" t="s">
        <v>538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537</v>
      </c>
      <c r="AJ618" s="214"/>
      <c r="AK618" s="214"/>
      <c r="AL618" s="215"/>
      <c r="AM618" s="214" t="s">
        <v>538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537</v>
      </c>
      <c r="AJ623" s="214"/>
      <c r="AK623" s="214"/>
      <c r="AL623" s="215"/>
      <c r="AM623" s="214" t="s">
        <v>538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537</v>
      </c>
      <c r="AJ628" s="214"/>
      <c r="AK628" s="214"/>
      <c r="AL628" s="215"/>
      <c r="AM628" s="214" t="s">
        <v>538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537</v>
      </c>
      <c r="AJ633" s="214"/>
      <c r="AK633" s="214"/>
      <c r="AL633" s="215"/>
      <c r="AM633" s="214" t="s">
        <v>538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537</v>
      </c>
      <c r="AJ638" s="214"/>
      <c r="AK638" s="214"/>
      <c r="AL638" s="215"/>
      <c r="AM638" s="214" t="s">
        <v>538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537</v>
      </c>
      <c r="AJ647" s="214"/>
      <c r="AK647" s="214"/>
      <c r="AL647" s="215"/>
      <c r="AM647" s="214" t="s">
        <v>538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537</v>
      </c>
      <c r="AJ652" s="214"/>
      <c r="AK652" s="214"/>
      <c r="AL652" s="215"/>
      <c r="AM652" s="214" t="s">
        <v>538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537</v>
      </c>
      <c r="AJ657" s="214"/>
      <c r="AK657" s="214"/>
      <c r="AL657" s="215"/>
      <c r="AM657" s="214" t="s">
        <v>538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537</v>
      </c>
      <c r="AJ662" s="214"/>
      <c r="AK662" s="214"/>
      <c r="AL662" s="215"/>
      <c r="AM662" s="214" t="s">
        <v>538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537</v>
      </c>
      <c r="AJ667" s="214"/>
      <c r="AK667" s="214"/>
      <c r="AL667" s="215"/>
      <c r="AM667" s="214" t="s">
        <v>538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537</v>
      </c>
      <c r="AJ672" s="214"/>
      <c r="AK672" s="214"/>
      <c r="AL672" s="215"/>
      <c r="AM672" s="214" t="s">
        <v>538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537</v>
      </c>
      <c r="AJ677" s="214"/>
      <c r="AK677" s="214"/>
      <c r="AL677" s="215"/>
      <c r="AM677" s="214" t="s">
        <v>538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537</v>
      </c>
      <c r="AJ682" s="214"/>
      <c r="AK682" s="214"/>
      <c r="AL682" s="215"/>
      <c r="AM682" s="214" t="s">
        <v>538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537</v>
      </c>
      <c r="AJ687" s="214"/>
      <c r="AK687" s="214"/>
      <c r="AL687" s="215"/>
      <c r="AM687" s="214" t="s">
        <v>538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537</v>
      </c>
      <c r="AJ692" s="214"/>
      <c r="AK692" s="214"/>
      <c r="AL692" s="215"/>
      <c r="AM692" s="214" t="s">
        <v>538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747</v>
      </c>
      <c r="AE702" s="890"/>
      <c r="AF702" s="890"/>
      <c r="AG702" s="876" t="s">
        <v>783</v>
      </c>
      <c r="AH702" s="877"/>
      <c r="AI702" s="877"/>
      <c r="AJ702" s="877"/>
      <c r="AK702" s="877"/>
      <c r="AL702" s="877"/>
      <c r="AM702" s="877"/>
      <c r="AN702" s="877"/>
      <c r="AO702" s="877"/>
      <c r="AP702" s="877"/>
      <c r="AQ702" s="877"/>
      <c r="AR702" s="877"/>
      <c r="AS702" s="877"/>
      <c r="AT702" s="877"/>
      <c r="AU702" s="877"/>
      <c r="AV702" s="877"/>
      <c r="AW702" s="877"/>
      <c r="AX702" s="878"/>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663" t="s">
        <v>784</v>
      </c>
      <c r="AH703" s="664"/>
      <c r="AI703" s="664"/>
      <c r="AJ703" s="664"/>
      <c r="AK703" s="664"/>
      <c r="AL703" s="664"/>
      <c r="AM703" s="664"/>
      <c r="AN703" s="664"/>
      <c r="AO703" s="664"/>
      <c r="AP703" s="664"/>
      <c r="AQ703" s="664"/>
      <c r="AR703" s="664"/>
      <c r="AS703" s="664"/>
      <c r="AT703" s="664"/>
      <c r="AU703" s="664"/>
      <c r="AV703" s="664"/>
      <c r="AW703" s="664"/>
      <c r="AX703" s="665"/>
    </row>
    <row r="704" spans="1:51" ht="47.8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424" t="s">
        <v>792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747</v>
      </c>
      <c r="AE705" s="732"/>
      <c r="AF705" s="732"/>
      <c r="AG705" s="190" t="s">
        <v>815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3"/>
      <c r="C706" s="610"/>
      <c r="D706" s="611"/>
      <c r="E706" s="682" t="s">
        <v>376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3"/>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762</v>
      </c>
      <c r="AE708" s="667"/>
      <c r="AF708" s="667"/>
      <c r="AG708" s="522" t="s">
        <v>807</v>
      </c>
      <c r="AH708" s="523"/>
      <c r="AI708" s="523"/>
      <c r="AJ708" s="523"/>
      <c r="AK708" s="523"/>
      <c r="AL708" s="523"/>
      <c r="AM708" s="523"/>
      <c r="AN708" s="523"/>
      <c r="AO708" s="523"/>
      <c r="AP708" s="523"/>
      <c r="AQ708" s="523"/>
      <c r="AR708" s="523"/>
      <c r="AS708" s="523"/>
      <c r="AT708" s="523"/>
      <c r="AU708" s="523"/>
      <c r="AV708" s="523"/>
      <c r="AW708" s="523"/>
      <c r="AX708" s="524"/>
    </row>
    <row r="709" spans="1:50" ht="41.1"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747</v>
      </c>
      <c r="AE709" s="185"/>
      <c r="AF709" s="185"/>
      <c r="AG709" s="663" t="s">
        <v>817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762</v>
      </c>
      <c r="AE710" s="185"/>
      <c r="AF710" s="185"/>
      <c r="AG710" s="663" t="s">
        <v>807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663" t="s">
        <v>785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762</v>
      </c>
      <c r="AE712" s="582"/>
      <c r="AF712" s="582"/>
      <c r="AG712" s="590" t="s">
        <v>808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63" t="s">
        <v>803</v>
      </c>
      <c r="AH713" s="664"/>
      <c r="AI713" s="664"/>
      <c r="AJ713" s="664"/>
      <c r="AK713" s="664"/>
      <c r="AL713" s="664"/>
      <c r="AM713" s="664"/>
      <c r="AN713" s="664"/>
      <c r="AO713" s="664"/>
      <c r="AP713" s="664"/>
      <c r="AQ713" s="664"/>
      <c r="AR713" s="664"/>
      <c r="AS713" s="664"/>
      <c r="AT713" s="664"/>
      <c r="AU713" s="664"/>
      <c r="AV713" s="664"/>
      <c r="AW713" s="664"/>
      <c r="AX713" s="665"/>
    </row>
    <row r="714" spans="1:50" ht="62.1" customHeight="1" x14ac:dyDescent="0.15">
      <c r="A714" s="656"/>
      <c r="B714" s="657"/>
      <c r="C714" s="764" t="s">
        <v>323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747</v>
      </c>
      <c r="AE714" s="588"/>
      <c r="AF714" s="589"/>
      <c r="AG714" s="688" t="s">
        <v>786</v>
      </c>
      <c r="AH714" s="689"/>
      <c r="AI714" s="689"/>
      <c r="AJ714" s="689"/>
      <c r="AK714" s="689"/>
      <c r="AL714" s="689"/>
      <c r="AM714" s="689"/>
      <c r="AN714" s="689"/>
      <c r="AO714" s="689"/>
      <c r="AP714" s="689"/>
      <c r="AQ714" s="689"/>
      <c r="AR714" s="689"/>
      <c r="AS714" s="689"/>
      <c r="AT714" s="689"/>
      <c r="AU714" s="689"/>
      <c r="AV714" s="689"/>
      <c r="AW714" s="689"/>
      <c r="AX714" s="690"/>
    </row>
    <row r="715" spans="1:50" ht="90"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761</v>
      </c>
      <c r="AE715" s="667"/>
      <c r="AF715" s="770"/>
      <c r="AG715" s="522" t="s">
        <v>787</v>
      </c>
      <c r="AH715" s="523"/>
      <c r="AI715" s="523"/>
      <c r="AJ715" s="523"/>
      <c r="AK715" s="523"/>
      <c r="AL715" s="523"/>
      <c r="AM715" s="523"/>
      <c r="AN715" s="523"/>
      <c r="AO715" s="523"/>
      <c r="AP715" s="523"/>
      <c r="AQ715" s="523"/>
      <c r="AR715" s="523"/>
      <c r="AS715" s="523"/>
      <c r="AT715" s="523"/>
      <c r="AU715" s="523"/>
      <c r="AV715" s="523"/>
      <c r="AW715" s="523"/>
      <c r="AX715" s="524"/>
    </row>
    <row r="716" spans="1:50" ht="48.6" customHeight="1" x14ac:dyDescent="0.15">
      <c r="A716" s="654"/>
      <c r="B716" s="65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4" t="s">
        <v>747</v>
      </c>
      <c r="AE716" s="755"/>
      <c r="AF716" s="755"/>
      <c r="AG716" s="663" t="s">
        <v>788</v>
      </c>
      <c r="AH716" s="664"/>
      <c r="AI716" s="664"/>
      <c r="AJ716" s="664"/>
      <c r="AK716" s="664"/>
      <c r="AL716" s="664"/>
      <c r="AM716" s="664"/>
      <c r="AN716" s="664"/>
      <c r="AO716" s="664"/>
      <c r="AP716" s="664"/>
      <c r="AQ716" s="664"/>
      <c r="AR716" s="664"/>
      <c r="AS716" s="664"/>
      <c r="AT716" s="664"/>
      <c r="AU716" s="664"/>
      <c r="AV716" s="664"/>
      <c r="AW716" s="664"/>
      <c r="AX716" s="665"/>
    </row>
    <row r="717" spans="1:50" ht="49.3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747</v>
      </c>
      <c r="AE717" s="185"/>
      <c r="AF717" s="185"/>
      <c r="AG717" s="663" t="s">
        <v>789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t="s">
        <v>790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6" t="s">
        <v>762</v>
      </c>
      <c r="AE719" s="667"/>
      <c r="AF719" s="667"/>
      <c r="AG719" s="190" t="s">
        <v>803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0" t="s">
        <v>812</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9"/>
      <c r="B727" s="620"/>
      <c r="C727" s="694" t="s">
        <v>57</v>
      </c>
      <c r="D727" s="695"/>
      <c r="E727" s="695"/>
      <c r="F727" s="696"/>
      <c r="G727" s="788" t="s">
        <v>791</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822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823</v>
      </c>
      <c r="B731" s="615"/>
      <c r="C731" s="615"/>
      <c r="D731" s="615"/>
      <c r="E731" s="616"/>
      <c r="F731" s="679" t="s">
        <v>824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377</v>
      </c>
      <c r="B733" s="615"/>
      <c r="C733" s="615"/>
      <c r="D733" s="615"/>
      <c r="E733" s="616"/>
      <c r="F733" s="679" t="s">
        <v>825</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74.099999999999994"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0.100000000000001" customHeight="1" x14ac:dyDescent="0.15">
      <c r="A736" s="767" t="s">
        <v>350</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0.100000000000001" customHeight="1" x14ac:dyDescent="0.15">
      <c r="A737" s="157" t="s">
        <v>666</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0.100000000000001" customHeight="1" x14ac:dyDescent="0.15">
      <c r="A738" s="109" t="s">
        <v>391</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0.100000000000001" customHeight="1" x14ac:dyDescent="0.15">
      <c r="A739" s="109" t="s">
        <v>390</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0.100000000000001" customHeight="1" x14ac:dyDescent="0.15">
      <c r="A740" s="109" t="s">
        <v>389</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0.100000000000001" customHeight="1" x14ac:dyDescent="0.15">
      <c r="A741" s="109" t="s">
        <v>388</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0.100000000000001" customHeight="1" x14ac:dyDescent="0.15">
      <c r="A742" s="109" t="s">
        <v>387</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0.100000000000001" customHeight="1" x14ac:dyDescent="0.15">
      <c r="A743" s="109" t="s">
        <v>386</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0.100000000000001" customHeight="1" x14ac:dyDescent="0.15">
      <c r="A744" s="109" t="s">
        <v>385</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0.100000000000001" customHeight="1" x14ac:dyDescent="0.15">
      <c r="A745" s="109" t="s">
        <v>384</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0.100000000000001" customHeight="1" x14ac:dyDescent="0.15">
      <c r="A746" s="109" t="s">
        <v>539</v>
      </c>
      <c r="B746" s="109"/>
      <c r="C746" s="109"/>
      <c r="D746" s="109"/>
      <c r="E746" s="112" t="s">
        <v>705</v>
      </c>
      <c r="F746" s="113"/>
      <c r="G746" s="113"/>
      <c r="H746" s="100" t="str">
        <f>IF(E746="","","-")</f>
        <v>-</v>
      </c>
      <c r="I746" s="113"/>
      <c r="J746" s="113"/>
      <c r="K746" s="100" t="str">
        <f>IF(I746="","","-")</f>
        <v/>
      </c>
      <c r="L746" s="104">
        <v>190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0.100000000000001" customHeight="1" x14ac:dyDescent="0.15">
      <c r="A747" s="109" t="s">
        <v>503</v>
      </c>
      <c r="B747" s="109"/>
      <c r="C747" s="109"/>
      <c r="D747" s="109"/>
      <c r="E747" s="112" t="s">
        <v>705</v>
      </c>
      <c r="F747" s="113"/>
      <c r="G747" s="113"/>
      <c r="H747" s="100" t="str">
        <f>IF(E747="","","-")</f>
        <v>-</v>
      </c>
      <c r="I747" s="113"/>
      <c r="J747" s="113"/>
      <c r="K747" s="100" t="str">
        <f>IF(I747="","","-")</f>
        <v/>
      </c>
      <c r="L747" s="104">
        <v>196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0.100000000000001" customHeight="1" x14ac:dyDescent="0.15">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380</v>
      </c>
      <c r="B787" s="757"/>
      <c r="C787" s="757"/>
      <c r="D787" s="757"/>
      <c r="E787" s="757"/>
      <c r="F787" s="758"/>
      <c r="G787" s="435" t="s">
        <v>795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763</v>
      </c>
      <c r="H789" s="446"/>
      <c r="I789" s="446"/>
      <c r="J789" s="446"/>
      <c r="K789" s="447"/>
      <c r="L789" s="448" t="s">
        <v>766</v>
      </c>
      <c r="M789" s="449"/>
      <c r="N789" s="449"/>
      <c r="O789" s="449"/>
      <c r="P789" s="449"/>
      <c r="Q789" s="449"/>
      <c r="R789" s="449"/>
      <c r="S789" s="449"/>
      <c r="T789" s="449"/>
      <c r="U789" s="449"/>
      <c r="V789" s="449"/>
      <c r="W789" s="449"/>
      <c r="X789" s="450"/>
      <c r="Y789" s="451">
        <v>7.5</v>
      </c>
      <c r="Z789" s="452"/>
      <c r="AA789" s="452"/>
      <c r="AB789" s="553"/>
      <c r="AC789" s="445"/>
      <c r="AD789" s="446"/>
      <c r="AE789" s="446"/>
      <c r="AF789" s="446"/>
      <c r="AG789" s="447"/>
      <c r="AH789" s="448" t="s">
        <v>769</v>
      </c>
      <c r="AI789" s="449"/>
      <c r="AJ789" s="449"/>
      <c r="AK789" s="449"/>
      <c r="AL789" s="449"/>
      <c r="AM789" s="449"/>
      <c r="AN789" s="449"/>
      <c r="AO789" s="449"/>
      <c r="AP789" s="449"/>
      <c r="AQ789" s="449"/>
      <c r="AR789" s="449"/>
      <c r="AS789" s="449"/>
      <c r="AT789" s="450"/>
      <c r="AU789" s="451">
        <v>1</v>
      </c>
      <c r="AV789" s="452"/>
      <c r="AW789" s="452"/>
      <c r="AX789" s="453"/>
    </row>
    <row r="790" spans="1:51" ht="24.75" customHeight="1" x14ac:dyDescent="0.15">
      <c r="A790" s="552"/>
      <c r="B790" s="759"/>
      <c r="C790" s="759"/>
      <c r="D790" s="759"/>
      <c r="E790" s="759"/>
      <c r="F790" s="760"/>
      <c r="G790" s="348" t="s">
        <v>764</v>
      </c>
      <c r="H790" s="349"/>
      <c r="I790" s="349"/>
      <c r="J790" s="349"/>
      <c r="K790" s="350"/>
      <c r="L790" s="398" t="s">
        <v>767</v>
      </c>
      <c r="M790" s="399"/>
      <c r="N790" s="399"/>
      <c r="O790" s="399"/>
      <c r="P790" s="399"/>
      <c r="Q790" s="399"/>
      <c r="R790" s="399"/>
      <c r="S790" s="399"/>
      <c r="T790" s="399"/>
      <c r="U790" s="399"/>
      <c r="V790" s="399"/>
      <c r="W790" s="399"/>
      <c r="X790" s="400"/>
      <c r="Y790" s="395">
        <v>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765</v>
      </c>
      <c r="H791" s="349"/>
      <c r="I791" s="349"/>
      <c r="J791" s="349"/>
      <c r="K791" s="350"/>
      <c r="L791" s="398" t="s">
        <v>768</v>
      </c>
      <c r="M791" s="399"/>
      <c r="N791" s="399"/>
      <c r="O791" s="399"/>
      <c r="P791" s="399"/>
      <c r="Q791" s="399"/>
      <c r="R791" s="399"/>
      <c r="S791" s="399"/>
      <c r="T791" s="399"/>
      <c r="U791" s="399"/>
      <c r="V791" s="399"/>
      <c r="W791" s="399"/>
      <c r="X791" s="400"/>
      <c r="Y791" s="395">
        <v>4.5999999999999996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13.1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v>
      </c>
      <c r="AV799" s="412"/>
      <c r="AW799" s="412"/>
      <c r="AX799" s="414"/>
    </row>
    <row r="800" spans="1:51" ht="24.75" customHeight="1" x14ac:dyDescent="0.15">
      <c r="A800" s="552"/>
      <c r="B800" s="759"/>
      <c r="C800" s="759"/>
      <c r="D800" s="759"/>
      <c r="E800" s="759"/>
      <c r="F800" s="760"/>
      <c r="G800" s="435" t="s">
        <v>797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799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customHeight="1" x14ac:dyDescent="0.15">
      <c r="A802" s="552"/>
      <c r="B802" s="759"/>
      <c r="C802" s="759"/>
      <c r="D802" s="759"/>
      <c r="E802" s="759"/>
      <c r="F802" s="760"/>
      <c r="G802" s="445"/>
      <c r="H802" s="446"/>
      <c r="I802" s="446"/>
      <c r="J802" s="446"/>
      <c r="K802" s="447"/>
      <c r="L802" s="448" t="s">
        <v>770</v>
      </c>
      <c r="M802" s="449"/>
      <c r="N802" s="449"/>
      <c r="O802" s="449"/>
      <c r="P802" s="449"/>
      <c r="Q802" s="449"/>
      <c r="R802" s="449"/>
      <c r="S802" s="449"/>
      <c r="T802" s="449"/>
      <c r="U802" s="449"/>
      <c r="V802" s="449"/>
      <c r="W802" s="449"/>
      <c r="X802" s="450"/>
      <c r="Y802" s="451">
        <v>0.4</v>
      </c>
      <c r="Z802" s="452"/>
      <c r="AA802" s="452"/>
      <c r="AB802" s="553"/>
      <c r="AC802" s="445"/>
      <c r="AD802" s="446"/>
      <c r="AE802" s="446"/>
      <c r="AF802" s="446"/>
      <c r="AG802" s="447"/>
      <c r="AH802" s="448" t="s">
        <v>769</v>
      </c>
      <c r="AI802" s="449"/>
      <c r="AJ802" s="449"/>
      <c r="AK802" s="449"/>
      <c r="AL802" s="449"/>
      <c r="AM802" s="449"/>
      <c r="AN802" s="449"/>
      <c r="AO802" s="449"/>
      <c r="AP802" s="449"/>
      <c r="AQ802" s="449"/>
      <c r="AR802" s="449"/>
      <c r="AS802" s="449"/>
      <c r="AT802" s="450"/>
      <c r="AU802" s="451">
        <v>0.7</v>
      </c>
      <c r="AV802" s="452"/>
      <c r="AW802" s="452"/>
      <c r="AX802" s="453"/>
      <c r="AY802">
        <f t="shared" ref="AY802:AY812" si="115">$AY$800</f>
        <v>0</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0.7</v>
      </c>
      <c r="AV812" s="412"/>
      <c r="AW812" s="412"/>
      <c r="AX812" s="414"/>
      <c r="AY812">
        <f t="shared" si="115"/>
        <v>0</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362</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771</v>
      </c>
      <c r="D845" s="415"/>
      <c r="E845" s="415"/>
      <c r="F845" s="415"/>
      <c r="G845" s="415"/>
      <c r="H845" s="415"/>
      <c r="I845" s="415"/>
      <c r="J845" s="416">
        <v>7011005002230</v>
      </c>
      <c r="K845" s="417"/>
      <c r="L845" s="417"/>
      <c r="M845" s="417"/>
      <c r="N845" s="417"/>
      <c r="O845" s="417"/>
      <c r="P845" s="421" t="s">
        <v>772</v>
      </c>
      <c r="Q845" s="317"/>
      <c r="R845" s="317"/>
      <c r="S845" s="317"/>
      <c r="T845" s="317"/>
      <c r="U845" s="317"/>
      <c r="V845" s="317"/>
      <c r="W845" s="317"/>
      <c r="X845" s="317"/>
      <c r="Y845" s="318">
        <v>12.3</v>
      </c>
      <c r="Z845" s="319"/>
      <c r="AA845" s="319"/>
      <c r="AB845" s="320"/>
      <c r="AC845" s="322" t="s">
        <v>372</v>
      </c>
      <c r="AD845" s="323"/>
      <c r="AE845" s="323"/>
      <c r="AF845" s="323"/>
      <c r="AG845" s="323"/>
      <c r="AH845" s="418">
        <v>1</v>
      </c>
      <c r="AI845" s="419"/>
      <c r="AJ845" s="419"/>
      <c r="AK845" s="419"/>
      <c r="AL845" s="326">
        <v>99</v>
      </c>
      <c r="AM845" s="327"/>
      <c r="AN845" s="327"/>
      <c r="AO845" s="328"/>
      <c r="AP845" s="321" t="s">
        <v>803</v>
      </c>
      <c r="AQ845" s="321"/>
      <c r="AR845" s="321"/>
      <c r="AS845" s="321"/>
      <c r="AT845" s="321"/>
      <c r="AU845" s="321"/>
      <c r="AV845" s="321"/>
      <c r="AW845" s="321"/>
      <c r="AX845" s="321"/>
    </row>
    <row r="846" spans="1:51" ht="30" customHeight="1" x14ac:dyDescent="0.15">
      <c r="A846" s="401">
        <v>2</v>
      </c>
      <c r="B846" s="401">
        <v>1</v>
      </c>
      <c r="C846" s="420" t="s">
        <v>771</v>
      </c>
      <c r="D846" s="415"/>
      <c r="E846" s="415"/>
      <c r="F846" s="415"/>
      <c r="G846" s="415"/>
      <c r="H846" s="415"/>
      <c r="I846" s="415"/>
      <c r="J846" s="416">
        <v>7011005002230</v>
      </c>
      <c r="K846" s="417"/>
      <c r="L846" s="417"/>
      <c r="M846" s="417"/>
      <c r="N846" s="417"/>
      <c r="O846" s="417"/>
      <c r="P846" s="421" t="s">
        <v>772</v>
      </c>
      <c r="Q846" s="317"/>
      <c r="R846" s="317"/>
      <c r="S846" s="317"/>
      <c r="T846" s="317"/>
      <c r="U846" s="317"/>
      <c r="V846" s="317"/>
      <c r="W846" s="317"/>
      <c r="X846" s="317"/>
      <c r="Y846" s="318">
        <v>0.8</v>
      </c>
      <c r="Z846" s="319"/>
      <c r="AA846" s="319"/>
      <c r="AB846" s="320"/>
      <c r="AC846" s="322" t="s">
        <v>373</v>
      </c>
      <c r="AD846" s="323"/>
      <c r="AE846" s="323"/>
      <c r="AF846" s="323"/>
      <c r="AG846" s="323"/>
      <c r="AH846" s="418" t="s">
        <v>757</v>
      </c>
      <c r="AI846" s="419"/>
      <c r="AJ846" s="419"/>
      <c r="AK846" s="419"/>
      <c r="AL846" s="326" t="s">
        <v>800</v>
      </c>
      <c r="AM846" s="327"/>
      <c r="AN846" s="327"/>
      <c r="AO846" s="328"/>
      <c r="AP846" s="321" t="s">
        <v>803</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362</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773</v>
      </c>
      <c r="D878" s="415"/>
      <c r="E878" s="415"/>
      <c r="F878" s="415"/>
      <c r="G878" s="415"/>
      <c r="H878" s="415"/>
      <c r="I878" s="415"/>
      <c r="J878" s="416">
        <v>9010405014750</v>
      </c>
      <c r="K878" s="417"/>
      <c r="L878" s="417"/>
      <c r="M878" s="417"/>
      <c r="N878" s="417"/>
      <c r="O878" s="417"/>
      <c r="P878" s="421" t="s">
        <v>774</v>
      </c>
      <c r="Q878" s="317"/>
      <c r="R878" s="317"/>
      <c r="S878" s="317"/>
      <c r="T878" s="317"/>
      <c r="U878" s="317"/>
      <c r="V878" s="317"/>
      <c r="W878" s="317"/>
      <c r="X878" s="317"/>
      <c r="Y878" s="318">
        <v>1</v>
      </c>
      <c r="Z878" s="319"/>
      <c r="AA878" s="319"/>
      <c r="AB878" s="320"/>
      <c r="AC878" s="322" t="s">
        <v>373</v>
      </c>
      <c r="AD878" s="323"/>
      <c r="AE878" s="323"/>
      <c r="AF878" s="323"/>
      <c r="AG878" s="323"/>
      <c r="AH878" s="418" t="s">
        <v>757</v>
      </c>
      <c r="AI878" s="419"/>
      <c r="AJ878" s="419"/>
      <c r="AK878" s="419"/>
      <c r="AL878" s="326" t="s">
        <v>794</v>
      </c>
      <c r="AM878" s="327"/>
      <c r="AN878" s="327"/>
      <c r="AO878" s="328"/>
      <c r="AP878" s="321" t="s">
        <v>803</v>
      </c>
      <c r="AQ878" s="321"/>
      <c r="AR878" s="321"/>
      <c r="AS878" s="321"/>
      <c r="AT878" s="321"/>
      <c r="AU878" s="321"/>
      <c r="AV878" s="321"/>
      <c r="AW878" s="321"/>
      <c r="AX878" s="321"/>
      <c r="AY878">
        <f t="shared" si="118"/>
        <v>1</v>
      </c>
    </row>
    <row r="879" spans="1:51" ht="30" customHeight="1" x14ac:dyDescent="0.15">
      <c r="A879" s="401">
        <v>2</v>
      </c>
      <c r="B879" s="401">
        <v>1</v>
      </c>
      <c r="C879" s="420" t="s">
        <v>775</v>
      </c>
      <c r="D879" s="415"/>
      <c r="E879" s="415"/>
      <c r="F879" s="415"/>
      <c r="G879" s="415"/>
      <c r="H879" s="415"/>
      <c r="I879" s="415"/>
      <c r="J879" s="416">
        <v>4010001018292</v>
      </c>
      <c r="K879" s="417"/>
      <c r="L879" s="417"/>
      <c r="M879" s="417"/>
      <c r="N879" s="417"/>
      <c r="O879" s="417"/>
      <c r="P879" s="421" t="s">
        <v>776</v>
      </c>
      <c r="Q879" s="317"/>
      <c r="R879" s="317"/>
      <c r="S879" s="317"/>
      <c r="T879" s="317"/>
      <c r="U879" s="317"/>
      <c r="V879" s="317"/>
      <c r="W879" s="317"/>
      <c r="X879" s="317"/>
      <c r="Y879" s="318">
        <v>0.9</v>
      </c>
      <c r="Z879" s="319"/>
      <c r="AA879" s="319"/>
      <c r="AB879" s="320"/>
      <c r="AC879" s="322" t="s">
        <v>373</v>
      </c>
      <c r="AD879" s="323"/>
      <c r="AE879" s="323"/>
      <c r="AF879" s="323"/>
      <c r="AG879" s="323"/>
      <c r="AH879" s="418" t="s">
        <v>777</v>
      </c>
      <c r="AI879" s="419"/>
      <c r="AJ879" s="419"/>
      <c r="AK879" s="419"/>
      <c r="AL879" s="326" t="s">
        <v>800</v>
      </c>
      <c r="AM879" s="327"/>
      <c r="AN879" s="327"/>
      <c r="AO879" s="328"/>
      <c r="AP879" s="321" t="s">
        <v>803</v>
      </c>
      <c r="AQ879" s="321"/>
      <c r="AR879" s="321"/>
      <c r="AS879" s="321"/>
      <c r="AT879" s="321"/>
      <c r="AU879" s="321"/>
      <c r="AV879" s="321"/>
      <c r="AW879" s="321"/>
      <c r="AX879" s="321"/>
      <c r="AY879">
        <f>COUNTA($C$879)</f>
        <v>1</v>
      </c>
    </row>
    <row r="880" spans="1:51" ht="30" customHeight="1" x14ac:dyDescent="0.15">
      <c r="A880" s="401">
        <v>3</v>
      </c>
      <c r="B880" s="401">
        <v>1</v>
      </c>
      <c r="C880" s="420" t="s">
        <v>778</v>
      </c>
      <c r="D880" s="415"/>
      <c r="E880" s="415"/>
      <c r="F880" s="415"/>
      <c r="G880" s="415"/>
      <c r="H880" s="415"/>
      <c r="I880" s="415"/>
      <c r="J880" s="416"/>
      <c r="K880" s="417"/>
      <c r="L880" s="417"/>
      <c r="M880" s="417"/>
      <c r="N880" s="417"/>
      <c r="O880" s="417"/>
      <c r="P880" s="421" t="s">
        <v>779</v>
      </c>
      <c r="Q880" s="317"/>
      <c r="R880" s="317"/>
      <c r="S880" s="317"/>
      <c r="T880" s="317"/>
      <c r="U880" s="317"/>
      <c r="V880" s="317"/>
      <c r="W880" s="317"/>
      <c r="X880" s="317"/>
      <c r="Y880" s="318">
        <v>0.8</v>
      </c>
      <c r="Z880" s="319"/>
      <c r="AA880" s="319"/>
      <c r="AB880" s="320"/>
      <c r="AC880" s="322" t="s">
        <v>373</v>
      </c>
      <c r="AD880" s="323"/>
      <c r="AE880" s="323"/>
      <c r="AF880" s="323"/>
      <c r="AG880" s="323"/>
      <c r="AH880" s="324" t="s">
        <v>757</v>
      </c>
      <c r="AI880" s="325"/>
      <c r="AJ880" s="325"/>
      <c r="AK880" s="325"/>
      <c r="AL880" s="326" t="s">
        <v>800</v>
      </c>
      <c r="AM880" s="327"/>
      <c r="AN880" s="327"/>
      <c r="AO880" s="328"/>
      <c r="AP880" s="321" t="s">
        <v>803</v>
      </c>
      <c r="AQ880" s="321"/>
      <c r="AR880" s="321"/>
      <c r="AS880" s="321"/>
      <c r="AT880" s="321"/>
      <c r="AU880" s="321"/>
      <c r="AV880" s="321"/>
      <c r="AW880" s="321"/>
      <c r="AX880" s="321"/>
      <c r="AY880">
        <f>COUNTA($C$880)</f>
        <v>1</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362</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780</v>
      </c>
      <c r="D911" s="415"/>
      <c r="E911" s="415"/>
      <c r="F911" s="415"/>
      <c r="G911" s="415"/>
      <c r="H911" s="415"/>
      <c r="I911" s="415"/>
      <c r="J911" s="416">
        <v>7010401009665</v>
      </c>
      <c r="K911" s="417"/>
      <c r="L911" s="417"/>
      <c r="M911" s="417"/>
      <c r="N911" s="417"/>
      <c r="O911" s="417"/>
      <c r="P911" s="421" t="s">
        <v>781</v>
      </c>
      <c r="Q911" s="317"/>
      <c r="R911" s="317"/>
      <c r="S911" s="317"/>
      <c r="T911" s="317"/>
      <c r="U911" s="317"/>
      <c r="V911" s="317"/>
      <c r="W911" s="317"/>
      <c r="X911" s="317"/>
      <c r="Y911" s="318">
        <v>0.4</v>
      </c>
      <c r="Z911" s="319"/>
      <c r="AA911" s="319"/>
      <c r="AB911" s="320"/>
      <c r="AC911" s="322" t="s">
        <v>373</v>
      </c>
      <c r="AD911" s="323"/>
      <c r="AE911" s="323"/>
      <c r="AF911" s="323"/>
      <c r="AG911" s="323"/>
      <c r="AH911" s="418" t="s">
        <v>757</v>
      </c>
      <c r="AI911" s="419"/>
      <c r="AJ911" s="419"/>
      <c r="AK911" s="419"/>
      <c r="AL911" s="326" t="s">
        <v>794</v>
      </c>
      <c r="AM911" s="327"/>
      <c r="AN911" s="327"/>
      <c r="AO911" s="328"/>
      <c r="AP911" s="321" t="s">
        <v>803</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362</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54" customHeight="1" x14ac:dyDescent="0.15">
      <c r="A944" s="401">
        <v>1</v>
      </c>
      <c r="B944" s="401">
        <v>1</v>
      </c>
      <c r="C944" s="420" t="s">
        <v>798</v>
      </c>
      <c r="D944" s="415"/>
      <c r="E944" s="415"/>
      <c r="F944" s="415"/>
      <c r="G944" s="415"/>
      <c r="H944" s="415"/>
      <c r="I944" s="415"/>
      <c r="J944" s="416">
        <v>4013301021701</v>
      </c>
      <c r="K944" s="417"/>
      <c r="L944" s="417"/>
      <c r="M944" s="417"/>
      <c r="N944" s="417"/>
      <c r="O944" s="417"/>
      <c r="P944" s="421" t="s">
        <v>782</v>
      </c>
      <c r="Q944" s="317"/>
      <c r="R944" s="317"/>
      <c r="S944" s="317"/>
      <c r="T944" s="317"/>
      <c r="U944" s="317"/>
      <c r="V944" s="317"/>
      <c r="W944" s="317"/>
      <c r="X944" s="317"/>
      <c r="Y944" s="318">
        <v>0.7</v>
      </c>
      <c r="Z944" s="319"/>
      <c r="AA944" s="319"/>
      <c r="AB944" s="320"/>
      <c r="AC944" s="322" t="s">
        <v>373</v>
      </c>
      <c r="AD944" s="323"/>
      <c r="AE944" s="323"/>
      <c r="AF944" s="323"/>
      <c r="AG944" s="323"/>
      <c r="AH944" s="418" t="s">
        <v>757</v>
      </c>
      <c r="AI944" s="419"/>
      <c r="AJ944" s="419"/>
      <c r="AK944" s="419"/>
      <c r="AL944" s="326" t="s">
        <v>794</v>
      </c>
      <c r="AM944" s="327"/>
      <c r="AN944" s="327"/>
      <c r="AO944" s="328"/>
      <c r="AP944" s="321" t="s">
        <v>809</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362</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362</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362</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362</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9" t="s">
        <v>327</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51" t="s">
        <v>342</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5"/>
      <c r="AP1109" s="423" t="s">
        <v>328</v>
      </c>
      <c r="AQ1109" s="423"/>
      <c r="AR1109" s="423"/>
      <c r="AS1109" s="423"/>
      <c r="AT1109" s="423"/>
      <c r="AU1109" s="423"/>
      <c r="AV1109" s="423"/>
      <c r="AW1109" s="423"/>
      <c r="AX1109" s="423"/>
    </row>
    <row r="1110" spans="1:51" ht="30" customHeight="1" x14ac:dyDescent="0.15">
      <c r="A1110" s="401">
        <v>1</v>
      </c>
      <c r="B1110" s="401">
        <v>1</v>
      </c>
      <c r="C1110" s="884" t="s">
        <v>716</v>
      </c>
      <c r="D1110" s="884"/>
      <c r="E1110" s="262" t="s">
        <v>811</v>
      </c>
      <c r="F1110" s="883"/>
      <c r="G1110" s="883"/>
      <c r="H1110" s="883"/>
      <c r="I1110" s="883"/>
      <c r="J1110" s="416" t="s">
        <v>794</v>
      </c>
      <c r="K1110" s="417"/>
      <c r="L1110" s="417"/>
      <c r="M1110" s="417"/>
      <c r="N1110" s="417"/>
      <c r="O1110" s="417"/>
      <c r="P1110" s="886" t="s">
        <v>777</v>
      </c>
      <c r="Q1110" s="887"/>
      <c r="R1110" s="887"/>
      <c r="S1110" s="887"/>
      <c r="T1110" s="887"/>
      <c r="U1110" s="887"/>
      <c r="V1110" s="887"/>
      <c r="W1110" s="887"/>
      <c r="X1110" s="887"/>
      <c r="Y1110" s="318" t="s">
        <v>794</v>
      </c>
      <c r="Z1110" s="319"/>
      <c r="AA1110" s="319"/>
      <c r="AB1110" s="320"/>
      <c r="AC1110" s="888" t="s">
        <v>716</v>
      </c>
      <c r="AD1110" s="888"/>
      <c r="AE1110" s="888"/>
      <c r="AF1110" s="888"/>
      <c r="AG1110" s="888"/>
      <c r="AH1110" s="324" t="s">
        <v>801</v>
      </c>
      <c r="AI1110" s="325"/>
      <c r="AJ1110" s="325"/>
      <c r="AK1110" s="325"/>
      <c r="AL1110" s="326" t="s">
        <v>794</v>
      </c>
      <c r="AM1110" s="327"/>
      <c r="AN1110" s="327"/>
      <c r="AO1110" s="328"/>
      <c r="AP1110" s="321" t="s">
        <v>810</v>
      </c>
      <c r="AQ1110" s="321"/>
      <c r="AR1110" s="321"/>
      <c r="AS1110" s="321"/>
      <c r="AT1110" s="321"/>
      <c r="AU1110" s="321"/>
      <c r="AV1110" s="321"/>
      <c r="AW1110" s="321"/>
      <c r="AX1110" s="321"/>
    </row>
    <row r="1111" spans="1:51" ht="30" hidden="1" customHeight="1" x14ac:dyDescent="0.15">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4"/>
      <c r="D1117" s="884"/>
      <c r="E1117" s="883"/>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1:AO1139">
    <cfRule type="expression" dxfId="2399" priority="2865">
      <formula>IF(AND(AL1111&gt;=0, RIGHT(TEXT(AL1111,"0.#"),1)&lt;&gt;"."),TRUE,FALSE)</formula>
    </cfRule>
    <cfRule type="expression" dxfId="2398" priority="2866">
      <formula>IF(AND(AL1111&gt;=0, RIGHT(TEXT(AL1111,"0.#"),1)="."),TRUE,FALSE)</formula>
    </cfRule>
    <cfRule type="expression" dxfId="2397" priority="2867">
      <formula>IF(AND(AL1111&lt;0, RIGHT(TEXT(AL1111,"0.#"),1)&lt;&gt;"."),TRUE,FALSE)</formula>
    </cfRule>
    <cfRule type="expression" dxfId="2396" priority="2868">
      <formula>IF(AND(AL1111&lt;0, RIGHT(TEXT(AL1111,"0.#"),1)="."),TRUE,FALSE)</formula>
    </cfRule>
  </conditionalFormatting>
  <conditionalFormatting sqref="Y1111:Y1139">
    <cfRule type="expression" dxfId="2395" priority="2863">
      <formula>IF(RIGHT(TEXT(Y1111,"0.#"),1)=".",FALSE,TRUE)</formula>
    </cfRule>
    <cfRule type="expression" dxfId="2394" priority="2864">
      <formula>IF(RIGHT(TEXT(Y1111,"0.#"),1)=".",TRUE,FALSE)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99" max="49" man="1"/>
    <brk id="483" max="49" man="1"/>
    <brk id="727" max="49" man="1"/>
    <brk id="747" max="49" man="1"/>
    <brk id="786"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J3" sqref="AJ3:AW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367</v>
      </c>
      <c r="AI2" s="51" t="s">
        <v>400</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370</v>
      </c>
      <c r="AI5" s="51" t="s">
        <v>409</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377</v>
      </c>
      <c r="AF6" s="30"/>
      <c r="AG6" s="53" t="s">
        <v>371</v>
      </c>
      <c r="AI6" s="51" t="s">
        <v>410</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372</v>
      </c>
      <c r="AH7" s="85"/>
      <c r="AI7" s="53" t="s">
        <v>394</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373</v>
      </c>
      <c r="AI8" s="51" t="s">
        <v>395</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J3" sqref="AJ3:AW3"/>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8"/>
      <c r="Z2" s="409"/>
      <c r="AA2" s="410"/>
      <c r="AB2" s="1002" t="s">
        <v>11</v>
      </c>
      <c r="AC2" s="1003"/>
      <c r="AD2" s="1004"/>
      <c r="AE2" s="990" t="s">
        <v>384</v>
      </c>
      <c r="AF2" s="990"/>
      <c r="AG2" s="990"/>
      <c r="AH2" s="990"/>
      <c r="AI2" s="990" t="s">
        <v>406</v>
      </c>
      <c r="AJ2" s="990"/>
      <c r="AK2" s="990"/>
      <c r="AL2" s="454"/>
      <c r="AM2" s="990" t="s">
        <v>503</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375</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8"/>
      <c r="Z9" s="409"/>
      <c r="AA9" s="410"/>
      <c r="AB9" s="1002" t="s">
        <v>11</v>
      </c>
      <c r="AC9" s="1003"/>
      <c r="AD9" s="1004"/>
      <c r="AE9" s="990" t="s">
        <v>384</v>
      </c>
      <c r="AF9" s="990"/>
      <c r="AG9" s="990"/>
      <c r="AH9" s="990"/>
      <c r="AI9" s="990" t="s">
        <v>406</v>
      </c>
      <c r="AJ9" s="990"/>
      <c r="AK9" s="990"/>
      <c r="AL9" s="454"/>
      <c r="AM9" s="990" t="s">
        <v>503</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375</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8"/>
      <c r="Z16" s="409"/>
      <c r="AA16" s="410"/>
      <c r="AB16" s="1002" t="s">
        <v>11</v>
      </c>
      <c r="AC16" s="1003"/>
      <c r="AD16" s="1004"/>
      <c r="AE16" s="990" t="s">
        <v>384</v>
      </c>
      <c r="AF16" s="990"/>
      <c r="AG16" s="990"/>
      <c r="AH16" s="990"/>
      <c r="AI16" s="990" t="s">
        <v>406</v>
      </c>
      <c r="AJ16" s="990"/>
      <c r="AK16" s="990"/>
      <c r="AL16" s="454"/>
      <c r="AM16" s="990" t="s">
        <v>503</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375</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8"/>
      <c r="Z23" s="409"/>
      <c r="AA23" s="410"/>
      <c r="AB23" s="1002" t="s">
        <v>11</v>
      </c>
      <c r="AC23" s="1003"/>
      <c r="AD23" s="1004"/>
      <c r="AE23" s="990" t="s">
        <v>384</v>
      </c>
      <c r="AF23" s="990"/>
      <c r="AG23" s="990"/>
      <c r="AH23" s="990"/>
      <c r="AI23" s="990" t="s">
        <v>406</v>
      </c>
      <c r="AJ23" s="990"/>
      <c r="AK23" s="990"/>
      <c r="AL23" s="454"/>
      <c r="AM23" s="990" t="s">
        <v>503</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375</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8"/>
      <c r="Z30" s="409"/>
      <c r="AA30" s="410"/>
      <c r="AB30" s="1002" t="s">
        <v>11</v>
      </c>
      <c r="AC30" s="1003"/>
      <c r="AD30" s="1004"/>
      <c r="AE30" s="990" t="s">
        <v>384</v>
      </c>
      <c r="AF30" s="990"/>
      <c r="AG30" s="990"/>
      <c r="AH30" s="990"/>
      <c r="AI30" s="990" t="s">
        <v>406</v>
      </c>
      <c r="AJ30" s="990"/>
      <c r="AK30" s="990"/>
      <c r="AL30" s="454"/>
      <c r="AM30" s="990" t="s">
        <v>503</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375</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8"/>
      <c r="Z37" s="409"/>
      <c r="AA37" s="410"/>
      <c r="AB37" s="1002" t="s">
        <v>11</v>
      </c>
      <c r="AC37" s="1003"/>
      <c r="AD37" s="1004"/>
      <c r="AE37" s="990" t="s">
        <v>384</v>
      </c>
      <c r="AF37" s="990"/>
      <c r="AG37" s="990"/>
      <c r="AH37" s="990"/>
      <c r="AI37" s="990" t="s">
        <v>406</v>
      </c>
      <c r="AJ37" s="990"/>
      <c r="AK37" s="990"/>
      <c r="AL37" s="454"/>
      <c r="AM37" s="990" t="s">
        <v>503</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375</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8"/>
      <c r="Z44" s="409"/>
      <c r="AA44" s="410"/>
      <c r="AB44" s="1002" t="s">
        <v>11</v>
      </c>
      <c r="AC44" s="1003"/>
      <c r="AD44" s="1004"/>
      <c r="AE44" s="990" t="s">
        <v>384</v>
      </c>
      <c r="AF44" s="990"/>
      <c r="AG44" s="990"/>
      <c r="AH44" s="990"/>
      <c r="AI44" s="990" t="s">
        <v>406</v>
      </c>
      <c r="AJ44" s="990"/>
      <c r="AK44" s="990"/>
      <c r="AL44" s="454"/>
      <c r="AM44" s="990" t="s">
        <v>503</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8"/>
      <c r="Z51" s="409"/>
      <c r="AA51" s="410"/>
      <c r="AB51" s="454" t="s">
        <v>11</v>
      </c>
      <c r="AC51" s="1003"/>
      <c r="AD51" s="1004"/>
      <c r="AE51" s="990" t="s">
        <v>384</v>
      </c>
      <c r="AF51" s="990"/>
      <c r="AG51" s="990"/>
      <c r="AH51" s="990"/>
      <c r="AI51" s="990" t="s">
        <v>406</v>
      </c>
      <c r="AJ51" s="990"/>
      <c r="AK51" s="990"/>
      <c r="AL51" s="454"/>
      <c r="AM51" s="990" t="s">
        <v>503</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8"/>
      <c r="Z58" s="409"/>
      <c r="AA58" s="410"/>
      <c r="AB58" s="1002" t="s">
        <v>11</v>
      </c>
      <c r="AC58" s="1003"/>
      <c r="AD58" s="1004"/>
      <c r="AE58" s="990" t="s">
        <v>384</v>
      </c>
      <c r="AF58" s="990"/>
      <c r="AG58" s="990"/>
      <c r="AH58" s="990"/>
      <c r="AI58" s="990" t="s">
        <v>406</v>
      </c>
      <c r="AJ58" s="990"/>
      <c r="AK58" s="990"/>
      <c r="AL58" s="454"/>
      <c r="AM58" s="990" t="s">
        <v>503</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8"/>
      <c r="Z65" s="409"/>
      <c r="AA65" s="410"/>
      <c r="AB65" s="1002" t="s">
        <v>11</v>
      </c>
      <c r="AC65" s="1003"/>
      <c r="AD65" s="1004"/>
      <c r="AE65" s="990" t="s">
        <v>384</v>
      </c>
      <c r="AF65" s="990"/>
      <c r="AG65" s="990"/>
      <c r="AH65" s="990"/>
      <c r="AI65" s="990" t="s">
        <v>406</v>
      </c>
      <c r="AJ65" s="990"/>
      <c r="AK65" s="990"/>
      <c r="AL65" s="454"/>
      <c r="AM65" s="990" t="s">
        <v>503</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375</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J3" sqref="AJ3:AW3"/>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361</v>
      </c>
      <c r="H2" s="436"/>
      <c r="I2" s="436"/>
      <c r="J2" s="436"/>
      <c r="K2" s="436"/>
      <c r="L2" s="436"/>
      <c r="M2" s="436"/>
      <c r="N2" s="436"/>
      <c r="O2" s="436"/>
      <c r="P2" s="436"/>
      <c r="Q2" s="436"/>
      <c r="R2" s="436"/>
      <c r="S2" s="436"/>
      <c r="T2" s="436"/>
      <c r="U2" s="436"/>
      <c r="V2" s="436"/>
      <c r="W2" s="436"/>
      <c r="X2" s="436"/>
      <c r="Y2" s="436"/>
      <c r="Z2" s="436"/>
      <c r="AA2" s="436"/>
      <c r="AB2" s="437"/>
      <c r="AC2" s="435" t="s">
        <v>363</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J3" sqref="AJ3:AW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2021-06-24T06:48:42Z</cp:lastPrinted>
  <dcterms:created xsi:type="dcterms:W3CDTF">2012-03-13T00:50:25Z</dcterms:created>
  <dcterms:modified xsi:type="dcterms:W3CDTF">2021-08-26T13:24:03Z</dcterms:modified>
</cp:coreProperties>
</file>