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1循環室\"/>
    </mc:Choice>
  </mc:AlternateContent>
  <bookViews>
    <workbookView xWindow="5760" yWindow="0" windowWidth="19005" windowHeight="9420"/>
  </bookViews>
  <sheets>
    <sheet name="行政事業レビューシート" sheetId="3"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55" i="3"/>
  <c r="AY369" i="3"/>
  <c r="AY606" i="3"/>
  <c r="AY616"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<sst xmlns="http://schemas.openxmlformats.org/spreadsheetml/2006/main" count="2370" uniqueCount="711">
  <si>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</si>
  <si>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</si>
  <si>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</si>
  <si>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</si>
  <si>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</si>
  <si>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</si>
  <si>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</si>
  <si>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</si>
  <si>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</si>
  <si>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</si>
  <si>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</si>
  <si>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</si>
  <si>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</si>
  <si>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</si>
  <si>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</si>
  <si>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</si>
  <si>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</si>
  <si>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</si>
  <si>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</si>
  <si>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</si>
  <si>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</si>
  <si>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</si>
  <si>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</si>
  <si>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</si>
  <si>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</si>
  <si>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</si>
  <si>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</si>
  <si>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</si>
  <si>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</si>
  <si>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</si>
  <si>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</si>
  <si>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</si>
  <si>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</si>
  <si>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</si>
  <si>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</si>
  <si>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</si>
  <si>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</si>
  <si>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</si>
  <si>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</si>
  <si>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</si>
  <si>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</si>
  <si>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</si>
  <si>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</si>
  <si>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</si>
  <si>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</si>
  <si>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</si>
  <si>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</si>
  <si>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</si>
  <si>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</si>
  <si>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</si>
  <si>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</si>
  <si>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</si>
  <si>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</si>
  <si>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</si>
  <si>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</si>
  <si>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</si>
  <si>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</si>
  <si>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</si>
  <si>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</si>
  <si>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</si>
  <si>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</si>
  <si>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</si>
  <si>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</si>
  <si>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</si>
  <si>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</si>
  <si>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</si>
  <si>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</si>
  <si>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</si>
  <si>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</si>
  <si>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</si>
  <si>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</si>
  <si>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</si>
  <si>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</si>
  <si>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</si>
  <si>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</si>
  <si>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</si>
  <si>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</si>
  <si>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</si>
  <si>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</si>
  <si>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</si>
  <si>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</si>
  <si>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</si>
  <si>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</si>
  <si>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</si>
  <si>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</si>
  <si>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</si>
  <si>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</si>
  <si>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</si>
  <si>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</si>
  <si>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</si>
  <si>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</si>
  <si>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</si>
  <si>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</si>
  <si>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</si>
  <si>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</si>
  <si>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</si>
  <si>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</si>
  <si>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</si>
  <si>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</si>
  <si>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</si>
  <si>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</si>
  <si>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</si>
  <si>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</si>
  <si>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</si>
  <si>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</si>
  <si>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</si>
  <si>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</si>
  <si>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</si>
  <si>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</si>
  <si>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</si>
  <si>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</si>
  <si>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</si>
  <si>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</si>
  <si>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</si>
  <si>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</si>
  <si>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</si>
  <si>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</si>
  <si>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</si>
  <si>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</si>
  <si>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</si>
  <si>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</si>
  <si>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</si>
  <si>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</si>
  <si>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</si>
  <si>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</si>
  <si>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</si>
  <si>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</si>
  <si>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</si>
  <si>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</si>
  <si>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</si>
  <si>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</si>
  <si>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</si>
  <si>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</si>
  <si>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</si>
  <si>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</si>
  <si>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</si>
  <si>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</si>
  <si>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</si>
  <si>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</si>
  <si>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</si>
  <si>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</si>
  <si>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</si>
  <si>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</si>
  <si>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</si>
  <si>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</si>
  <si>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</si>
  <si>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</si>
  <si>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</si>
  <si>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</si>
  <si>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</si>
  <si>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</si>
  <si>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</si>
  <si>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</si>
  <si>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</si>
  <si>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</si>
  <si>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</si>
  <si>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</si>
  <si>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</si>
  <si>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</si>
  <si>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</si>
  <si>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</si>
  <si>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</si>
  <si>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</si>
  <si>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</si>
  <si>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</si>
  <si>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</si>
  <si>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</si>
  <si>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</si>
  <si>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</si>
  <si>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</si>
  <si>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</si>
  <si>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</si>
  <si>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</si>
  <si>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</si>
  <si>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</si>
  <si>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</si>
  <si>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</si>
  <si>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</si>
  <si>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</si>
  <si>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</si>
  <si>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</si>
  <si>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</si>
  <si>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</si>
  <si>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</si>
  <si>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</si>
  <si>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</si>
  <si>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</si>
  <si>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</si>
  <si>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</si>
  <si>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</si>
  <si>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</si>
  <si>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</si>
  <si>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</si>
  <si>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</si>
  <si>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</si>
  <si>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</si>
  <si>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</si>
  <si>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</si>
  <si>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</si>
  <si>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</si>
  <si>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</si>
  <si>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</si>
  <si>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</si>
  <si>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</si>
  <si>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</si>
  <si>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</si>
  <si>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</si>
  <si>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</si>
  <si>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</si>
  <si>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</si>
  <si>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</si>
  <si>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</si>
  <si>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</si>
  <si>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</si>
  <si>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</si>
  <si>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</si>
  <si>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</si>
  <si>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</si>
  <si>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</si>
  <si>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</si>
  <si>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</si>
  <si>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</si>
  <si>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</si>
  <si>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</si>
  <si>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</si>
  <si>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</si>
  <si>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</si>
  <si>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</si>
  <si>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</si>
  <si>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</si>
  <si>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</si>
  <si>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</si>
  <si>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</si>
  <si>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</si>
  <si>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</si>
  <si>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</si>
  <si>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</si>
  <si>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</si>
  <si>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</si>
  <si>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</si>
  <si>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</si>
  <si>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</si>
  <si>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</si>
  <si>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</si>
  <si>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</si>
  <si>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</si>
  <si>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</si>
  <si>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</si>
  <si>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</si>
  <si>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</si>
  <si>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</si>
  <si>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</si>
  <si>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</si>
  <si>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</si>
  <si>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</si>
  <si>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</si>
  <si>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</si>
  <si>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</si>
  <si>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</si>
  <si>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</si>
  <si>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</si>
  <si>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</si>
  <si>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</si>
  <si>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</si>
  <si>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</si>
  <si>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</si>
  <si>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</si>
  <si>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</si>
  <si>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</si>
  <si>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</si>
  <si>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</si>
  <si>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</si>
  <si>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</si>
  <si>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</si>
  <si>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</si>
  <si>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</si>
  <si>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</si>
  <si>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</si>
  <si>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</si>
  <si>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</si>
  <si>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</si>
  <si>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</si>
  <si>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</si>
  <si>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</si>
  <si>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</si>
  <si>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</si>
  <si>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</si>
  <si>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</si>
  <si>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</si>
  <si>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</si>
  <si>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</si>
  <si>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</si>
  <si>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</si>
  <si>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</si>
  <si>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</si>
  <si>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</si>
  <si>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</si>
  <si>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</si>
  <si>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</si>
  <si>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</si>
  <si>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</si>
  <si>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</si>
  <si>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</si>
  <si>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</si>
  <si>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</si>
  <si>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</si>
  <si>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</si>
  <si>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</si>
  <si>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</si>
  <si>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</si>
  <si>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</si>
  <si>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</si>
  <si>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</si>
  <si>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</si>
  <si>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</si>
  <si>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</si>
  <si>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</si>
  <si>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</si>
  <si>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</si>
  <si>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</si>
  <si>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</si>
  <si>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</si>
  <si>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</si>
  <si>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</si>
  <si>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</si>
  <si>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</si>
  <si>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</si>
  <si>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</si>
  <si>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</si>
  <si>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</si>
  <si>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</si>
  <si>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</si>
  <si>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</si>
  <si>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</si>
  <si>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</si>
  <si>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</si>
  <si>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</si>
  <si>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</si>
  <si>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</si>
  <si>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</si>
  <si>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</si>
  <si>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</si>
  <si>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</si>
  <si>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</si>
  <si>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</si>
  <si>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</si>
  <si>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</si>
  <si>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</si>
  <si>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</si>
  <si>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</si>
  <si>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</si>
  <si>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</si>
  <si>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</si>
  <si>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</si>
  <si>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</si>
  <si>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</si>
  <si>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</si>
  <si>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</si>
  <si>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</si>
  <si>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</si>
  <si>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</si>
  <si>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</si>
  <si>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</si>
  <si>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</si>
  <si>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</si>
  <si>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</si>
  <si>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</si>
  <si>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</si>
  <si>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</si>
  <si>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</si>
  <si>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</si>
  <si>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</si>
  <si>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</si>
  <si>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</si>
  <si>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</si>
  <si>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</si>
  <si>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</si>
  <si>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</si>
  <si>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</si>
  <si>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</si>
  <si>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</si>
  <si>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</si>
  <si>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</si>
  <si>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</si>
  <si>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</si>
  <si>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</si>
  <si>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</si>
  <si>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</si>
  <si>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</si>
  <si>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</si>
  <si>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</si>
  <si>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</si>
  <si>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</si>
  <si>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</si>
  <si>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</si>
  <si>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</si>
  <si>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</si>
  <si>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</si>
  <si>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</si>
  <si>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</si>
  <si>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</si>
  <si>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</si>
  <si>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</si>
  <si>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</si>
  <si>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</si>
  <si>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</si>
  <si>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</si>
  <si>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</si>
  <si>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</si>
  <si>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</si>
  <si>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</si>
  <si>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</si>
  <si>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</si>
  <si>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</si>
  <si>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</si>
  <si>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</si>
  <si>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</si>
  <si>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</si>
  <si>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</si>
  <si>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</si>
  <si>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</si>
  <si>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</si>
  <si>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</si>
  <si>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</si>
  <si>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</si>
  <si>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</si>
  <si>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</si>
  <si>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</si>
  <si>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</si>
  <si>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</si>
  <si>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</si>
  <si>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</si>
  <si>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</si>
  <si>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</si>
  <si>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</si>
  <si>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</si>
  <si>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</si>
  <si>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</si>
  <si>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</si>
  <si>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</si>
  <si>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</si>
  <si>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</si>
  <si>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</si>
  <si>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</si>
  <si>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</si>
  <si>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</si>
  <si>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</si>
  <si>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</si>
  <si>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</si>
  <si>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</si>
  <si>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</si>
  <si>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</si>
  <si>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</si>
  <si>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</si>
  <si>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</si>
  <si>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</si>
  <si>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</si>
  <si>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</si>
  <si>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</si>
  <si>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</si>
  <si>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</si>
  <si>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</si>
  <si>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</si>
  <si>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</si>
  <si>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</si>
  <si>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</si>
  <si>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</si>
  <si>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</si>
  <si>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</si>
  <si>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</si>
  <si>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</si>
  <si>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</si>
  <si>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</si>
  <si>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</si>
  <si>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</si>
  <si>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</si>
  <si>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</si>
  <si>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</si>
  <si>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</si>
  <si>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</si>
  <si>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</si>
  <si>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</si>
  <si>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</si>
  <si>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</si>
  <si>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</si>
  <si>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</si>
  <si>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</si>
  <si>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</si>
  <si>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</si>
  <si>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</si>
  <si>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</si>
  <si>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</si>
  <si>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</si>
  <si>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</si>
  <si>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</si>
  <si>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</si>
  <si>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</si>
  <si>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</si>
  <si>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</si>
  <si>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</si>
  <si>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</si>
  <si>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</si>
  <si>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</si>
  <si>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</si>
  <si>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</si>
  <si>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</si>
  <si>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</si>
  <si>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</si>
  <si>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</si>
  <si>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</si>
  <si>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</si>
  <si>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</si>
  <si>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</si>
  <si>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</si>
  <si>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</si>
  <si>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</si>
  <si>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</si>
  <si>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</si>
  <si>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</si>
  <si>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</si>
  <si>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</si>
  <si>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</si>
  <si>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</si>
  <si>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</si>
  <si>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</si>
  <si>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</si>
  <si>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</si>
  <si>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</si>
  <si>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</si>
  <si>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</si>
  <si>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</si>
  <si>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</si>
  <si>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</si>
  <si>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</si>
  <si>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</si>
  <si>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</si>
  <si>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</si>
  <si>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</si>
  <si>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</si>
  <si>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</si>
  <si>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</si>
  <si>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</si>
  <si>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</si>
  <si>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</si>
  <si>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</si>
  <si>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</si>
  <si>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</si>
  <si>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</si>
  <si>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</si>
  <si>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</si>
  <si>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</si>
  <si>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</si>
  <si>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</si>
  <si>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</si>
  <si>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</si>
  <si>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</si>
  <si>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</si>
  <si>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</si>
  <si>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</si>
  <si>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</si>
  <si>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</si>
  <si>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</si>
  <si>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</si>
  <si>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</si>
  <si>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</si>
  <si>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</si>
  <si>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</si>
  <si>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</si>
  <si>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</si>
  <si>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</si>
  <si>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</si>
  <si>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</si>
  <si>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</si>
  <si>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</si>
  <si>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</si>
  <si>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</si>
  <si>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</si>
  <si>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</si>
  <si>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</si>
  <si>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</si>
  <si>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</si>
  <si>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</si>
  <si>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</si>
  <si>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</si>
  <si>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</si>
  <si>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</si>
  <si>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</si>
  <si>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</si>
  <si>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</si>
  <si>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</si>
  <si>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</si>
  <si>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</si>
  <si>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</si>
  <si>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</si>
  <si>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</si>
  <si>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</si>
  <si>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</si>
  <si>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</si>
  <si>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</si>
  <si>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</si>
  <si>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</si>
  <si>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</si>
  <si>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</si>
  <si>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</si>
  <si>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</si>
  <si>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</si>
  <si>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</si>
  <si>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</si>
  <si>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</si>
  <si>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</si>
  <si>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</si>
  <si>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</si>
  <si>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</si>
  <si>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</si>
  <si>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</si>
  <si>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</si>
  <si>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</si>
  <si>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</si>
  <si>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</si>
  <si>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</si>
  <si>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</si>
  <si>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</si>
  <si>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</si>
  <si>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</si>
  <si>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</si>
  <si>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</si>
  <si>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</si>
  <si>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</si>
  <si>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UNEP「持続可能な資源管理に関する国際パネル」支援</t>
  </si>
  <si>
    <t>環境再生・資源循環局</t>
  </si>
  <si>
    <t>循環型社会推進室長
平尾　禎秀</t>
  </si>
  <si>
    <t>平成20年度</t>
  </si>
  <si>
    <t>終了予定なし</t>
  </si>
  <si>
    <t>総務課循環型社会推進室</t>
  </si>
  <si>
    <t xml:space="preserve">循環型社会形成推進基本法（平成十二年六月二日法律第百十号）　第三十一条 ・・・『国際的協調のための措置』 </t>
  </si>
  <si>
    <t>循環型社会形成推進基本計画 ５.国の取組 ５.６.適正な国際資源循環体制の構築と循環産業の海外展開の推進、３Ｒイニシアティブ</t>
  </si>
  <si>
    <t>持続可能な社会と資源管理のあり方を世界レベルで科学的に検討する場として、国際的に重要な位置づけとなっている国連環境計画（UNEP）「国際資源パネル」（UNEP国際資源パネル）の事業活動へ参加することにより、世界各地の横断的な課題解決に寄与する。</t>
  </si>
  <si>
    <t>資源分野における世界の著名な科学者及び専門家による独立したパネルである国連環境計画（UNEP）「国際資源パネル」（UNEP国際資源パネル）では、天然資源の利用によるライフサイクルにわたる環境影響に関する独立した科学的評価を行うとともに、これらの影響を低減する方法に関する理解の増進のための活動を行っている。このパネルの活動を支持し日本の課題を含め世界規模での課題解決に向けた検討を進めるため、同パネルに対して、参加国として応分の拠出を行う。　</t>
  </si>
  <si>
    <t>-</t>
  </si>
  <si>
    <t>経済開発協力機構等拠出金</t>
  </si>
  <si>
    <t>一定数以上の邦人パネルメンバーを確保する。</t>
  </si>
  <si>
    <t>ＵＮＥＰ-ＩＲＰの邦人パネルメンバー数</t>
  </si>
  <si>
    <t>人</t>
  </si>
  <si>
    <t>実績数に基づくもの</t>
  </si>
  <si>
    <t>一定割合以上の邦人職員を確保する。</t>
  </si>
  <si>
    <t>ＵＮＥＰ-ＩＲＰの邦人職員数</t>
  </si>
  <si>
    <t>日本再興戦略に基づく国連関係機関の邦人職員数の目標(3.1%)に基づく（ＵＮＥＰ-ＩＲＰは2016年9月現在、５人の一般職員から構成されるため、目標は1人）。</t>
  </si>
  <si>
    <t>●●</t>
    <phoneticPr fontId="5"/>
  </si>
  <si>
    <t>UNEP「持続可能な資源管理に関する国際パネル」報告書公表数</t>
  </si>
  <si>
    <t>回</t>
  </si>
  <si>
    <t>百万円：執行額（X）／件：報告書公表数（Y）</t>
    <phoneticPr fontId="5"/>
  </si>
  <si>
    <t>百万円</t>
  </si>
  <si>
    <t>　X/Y</t>
    <phoneticPr fontId="5"/>
  </si>
  <si>
    <t>19/3</t>
  </si>
  <si>
    <t>-</t>
    <phoneticPr fontId="5"/>
  </si>
  <si>
    <t>X/Y</t>
    <phoneticPr fontId="5"/>
  </si>
  <si>
    <t>／　　　　　　　　　　　　　　</t>
    <phoneticPr fontId="5"/>
  </si>
  <si>
    <t>　　/</t>
    <phoneticPr fontId="5"/>
  </si>
  <si>
    <t>４．廃棄物・リサイクル対策の推進</t>
    <phoneticPr fontId="5"/>
  </si>
  <si>
    <t>報告書の公表等を通じた、国際資源パネルの日本を含む世界各国の横断的な課題解決への貢献</t>
  </si>
  <si>
    <t>報告書による世界の課題解決への貢献</t>
  </si>
  <si>
    <t>毎年度</t>
  </si>
  <si>
    <t>当パネルにおける日本人研究者の参画及びその成果としての日本の取組や施策の報告書への反映</t>
  </si>
  <si>
    <t>112</t>
  </si>
  <si>
    <t>106</t>
  </si>
  <si>
    <t>139</t>
  </si>
  <si>
    <t>141</t>
  </si>
  <si>
    <t>146</t>
  </si>
  <si>
    <t>140</t>
  </si>
  <si>
    <t>152</t>
  </si>
  <si>
    <t>149</t>
  </si>
  <si>
    <t>○</t>
  </si>
  <si>
    <t>当パネルは、我が国からの拠出を活用した、世界レベルでの持続可能な社会のあり方を各国専門家が科学的に討議する国際的に重要な場であり、日本人研究者が参画することにより、当パネルにおける議論の充実化が図られ、日本を含む世界各国の課題解決に貢献する研究や報告書の作成につながる。</t>
    <rPh sb="0" eb="1">
      <t>トウ</t>
    </rPh>
    <rPh sb="6" eb="7">
      <t>ワ</t>
    </rPh>
    <rPh sb="8" eb="9">
      <t>クニ</t>
    </rPh>
    <rPh sb="12" eb="14">
      <t>キョシュツ</t>
    </rPh>
    <rPh sb="15" eb="17">
      <t>カツヨウ</t>
    </rPh>
    <rPh sb="20" eb="22">
      <t>セカイ</t>
    </rPh>
    <rPh sb="27" eb="29">
      <t>ジゾク</t>
    </rPh>
    <rPh sb="29" eb="31">
      <t>カノウ</t>
    </rPh>
    <rPh sb="32" eb="34">
      <t>シャカイ</t>
    </rPh>
    <rPh sb="37" eb="38">
      <t>カタ</t>
    </rPh>
    <rPh sb="39" eb="41">
      <t>カッコク</t>
    </rPh>
    <rPh sb="41" eb="44">
      <t>センモンカ</t>
    </rPh>
    <rPh sb="45" eb="48">
      <t>カガクテキ</t>
    </rPh>
    <rPh sb="49" eb="51">
      <t>トウギ</t>
    </rPh>
    <rPh sb="53" eb="56">
      <t>コクサイテキ</t>
    </rPh>
    <rPh sb="57" eb="59">
      <t>ジュウヨウ</t>
    </rPh>
    <rPh sb="60" eb="61">
      <t>バ</t>
    </rPh>
    <rPh sb="65" eb="68">
      <t>ニホンジン</t>
    </rPh>
    <rPh sb="68" eb="71">
      <t>ケンキュウシャ</t>
    </rPh>
    <rPh sb="72" eb="74">
      <t>サンカク</t>
    </rPh>
    <rPh sb="82" eb="83">
      <t>トウ</t>
    </rPh>
    <rPh sb="90" eb="92">
      <t>ギロン</t>
    </rPh>
    <rPh sb="93" eb="96">
      <t>ジュウジツカ</t>
    </rPh>
    <rPh sb="97" eb="98">
      <t>ハカ</t>
    </rPh>
    <rPh sb="101" eb="103">
      <t>ニホン</t>
    </rPh>
    <rPh sb="104" eb="105">
      <t>フク</t>
    </rPh>
    <rPh sb="106" eb="108">
      <t>セカイ</t>
    </rPh>
    <rPh sb="108" eb="110">
      <t>カッコク</t>
    </rPh>
    <rPh sb="111" eb="113">
      <t>カダイ</t>
    </rPh>
    <rPh sb="113" eb="115">
      <t>カイケツ</t>
    </rPh>
    <rPh sb="116" eb="118">
      <t>コウケン</t>
    </rPh>
    <rPh sb="120" eb="122">
      <t>ケンキュウ</t>
    </rPh>
    <rPh sb="123" eb="126">
      <t>ホウコクショ</t>
    </rPh>
    <rPh sb="127" eb="129">
      <t>サクセイ</t>
    </rPh>
    <phoneticPr fontId="5"/>
  </si>
  <si>
    <t>‐</t>
  </si>
  <si>
    <t>無</t>
  </si>
  <si>
    <t>持続可能な社会と資源管理は国内・国際ともに大きな課題であり、G7の議題としても資源効率性が取り上げられている。</t>
    <rPh sb="0" eb="2">
      <t>ジゾク</t>
    </rPh>
    <rPh sb="2" eb="4">
      <t>カノウ</t>
    </rPh>
    <rPh sb="5" eb="7">
      <t>シャカイ</t>
    </rPh>
    <rPh sb="8" eb="10">
      <t>シゲン</t>
    </rPh>
    <rPh sb="10" eb="12">
      <t>カンリ</t>
    </rPh>
    <rPh sb="13" eb="15">
      <t>コクナイ</t>
    </rPh>
    <rPh sb="16" eb="18">
      <t>コクサイ</t>
    </rPh>
    <rPh sb="21" eb="22">
      <t>オオ</t>
    </rPh>
    <rPh sb="24" eb="26">
      <t>カダイ</t>
    </rPh>
    <rPh sb="33" eb="35">
      <t>ギダイ</t>
    </rPh>
    <rPh sb="39" eb="41">
      <t>シゲン</t>
    </rPh>
    <rPh sb="41" eb="44">
      <t>コウリツセイ</t>
    </rPh>
    <rPh sb="45" eb="46">
      <t>ト</t>
    </rPh>
    <rPh sb="47" eb="48">
      <t>ア</t>
    </rPh>
    <phoneticPr fontId="5"/>
  </si>
  <si>
    <t>国際的な課題解決への貢献であり、国がすべき事業である。</t>
    <rPh sb="0" eb="2">
      <t>コクサイ</t>
    </rPh>
    <rPh sb="2" eb="3">
      <t>テキ</t>
    </rPh>
    <rPh sb="4" eb="6">
      <t>カダイ</t>
    </rPh>
    <rPh sb="6" eb="8">
      <t>カイケツ</t>
    </rPh>
    <rPh sb="10" eb="12">
      <t>コウケン</t>
    </rPh>
    <rPh sb="16" eb="17">
      <t>クニ</t>
    </rPh>
    <rPh sb="21" eb="23">
      <t>ジギョウ</t>
    </rPh>
    <phoneticPr fontId="5"/>
  </si>
  <si>
    <t>世界各地の横断的な課題解決に寄与するために有効な事業である。</t>
    <rPh sb="0" eb="2">
      <t>セカイ</t>
    </rPh>
    <rPh sb="2" eb="4">
      <t>カクチ</t>
    </rPh>
    <rPh sb="5" eb="8">
      <t>オウダンテキ</t>
    </rPh>
    <rPh sb="9" eb="11">
      <t>カダイ</t>
    </rPh>
    <rPh sb="11" eb="13">
      <t>カイケツ</t>
    </rPh>
    <rPh sb="14" eb="16">
      <t>キヨ</t>
    </rPh>
    <rPh sb="21" eb="23">
      <t>ユウコウ</t>
    </rPh>
    <rPh sb="24" eb="26">
      <t>ジギョウ</t>
    </rPh>
    <phoneticPr fontId="5"/>
  </si>
  <si>
    <t>-</t>
    <phoneticPr fontId="5"/>
  </si>
  <si>
    <t>初年度の拠出割合を元に負担分を決めており、妥当である。</t>
    <rPh sb="0" eb="3">
      <t>ショネンド</t>
    </rPh>
    <rPh sb="4" eb="6">
      <t>キョシュツ</t>
    </rPh>
    <rPh sb="6" eb="8">
      <t>ワリアイ</t>
    </rPh>
    <rPh sb="9" eb="10">
      <t>モト</t>
    </rPh>
    <rPh sb="11" eb="14">
      <t>フタンブン</t>
    </rPh>
    <rPh sb="15" eb="16">
      <t>キ</t>
    </rPh>
    <rPh sb="21" eb="23">
      <t>ダトウ</t>
    </rPh>
    <phoneticPr fontId="5"/>
  </si>
  <si>
    <t>毎年UNEPから拠出金の使途についての資料提供を受け、
確認しており、内容は妥当である</t>
    <rPh sb="0" eb="2">
      <t>マイトシ</t>
    </rPh>
    <rPh sb="8" eb="11">
      <t>キョシュツキン</t>
    </rPh>
    <rPh sb="12" eb="14">
      <t>シト</t>
    </rPh>
    <rPh sb="19" eb="21">
      <t>シリョウ</t>
    </rPh>
    <rPh sb="21" eb="23">
      <t>テイキョウ</t>
    </rPh>
    <rPh sb="24" eb="25">
      <t>ウ</t>
    </rPh>
    <rPh sb="28" eb="30">
      <t>カクニン</t>
    </rPh>
    <rPh sb="35" eb="37">
      <t>ナイヨウ</t>
    </rPh>
    <rPh sb="38" eb="40">
      <t>ダトウ</t>
    </rPh>
    <phoneticPr fontId="5"/>
  </si>
  <si>
    <t>毎年UNEPから拠出金の使途についての資料提供を受けており、費目・使途の確認を行っている</t>
    <rPh sb="0" eb="2">
      <t>マイトシ</t>
    </rPh>
    <rPh sb="8" eb="11">
      <t>キョシュツキン</t>
    </rPh>
    <rPh sb="12" eb="14">
      <t>シト</t>
    </rPh>
    <rPh sb="19" eb="21">
      <t>シリョウ</t>
    </rPh>
    <rPh sb="21" eb="23">
      <t>テイキョウ</t>
    </rPh>
    <rPh sb="24" eb="25">
      <t>ウ</t>
    </rPh>
    <rPh sb="30" eb="32">
      <t>ヒモク</t>
    </rPh>
    <rPh sb="33" eb="35">
      <t>シト</t>
    </rPh>
    <rPh sb="36" eb="38">
      <t>カクニン</t>
    </rPh>
    <rPh sb="39" eb="40">
      <t>オコナ</t>
    </rPh>
    <phoneticPr fontId="5"/>
  </si>
  <si>
    <t>毎年UNEPから拠出金の使途についての資料提供を受けており、コスト削減・効率化の取組の把握を行っている</t>
    <rPh sb="0" eb="2">
      <t>マイトシ</t>
    </rPh>
    <rPh sb="8" eb="11">
      <t>キョシュツキン</t>
    </rPh>
    <rPh sb="12" eb="14">
      <t>シト</t>
    </rPh>
    <rPh sb="19" eb="21">
      <t>シリョウ</t>
    </rPh>
    <rPh sb="21" eb="23">
      <t>テイキョウ</t>
    </rPh>
    <rPh sb="24" eb="25">
      <t>ウ</t>
    </rPh>
    <rPh sb="33" eb="35">
      <t>サクゲン</t>
    </rPh>
    <rPh sb="36" eb="39">
      <t>コウリツカ</t>
    </rPh>
    <rPh sb="40" eb="42">
      <t>トリクミ</t>
    </rPh>
    <rPh sb="43" eb="45">
      <t>ハアク</t>
    </rPh>
    <rPh sb="46" eb="47">
      <t>オコナ</t>
    </rPh>
    <phoneticPr fontId="5"/>
  </si>
  <si>
    <t>G7伊勢志摩サミットで取り上げられた資源効率性など、重要性の高いテーマに基づき作成したUNEP「持続可能な資源管理に関する国際パネル」報告書は、その後の富山環境大臣会合やG20資源効率性対話等で有効活用され、参照数も増加している。</t>
    <phoneticPr fontId="5"/>
  </si>
  <si>
    <t>これまで同様の方法で実施してきた蓄積により、最も効果的な方法で実施できている。</t>
  </si>
  <si>
    <t>毎年ＵＮＥＰから拠出金の使途についての資料提供を受け、活動実績の把握を行っており、見込みに見合っている。</t>
    <rPh sb="27" eb="29">
      <t>カツドウ</t>
    </rPh>
    <rPh sb="29" eb="31">
      <t>ジッセキ</t>
    </rPh>
    <rPh sb="41" eb="43">
      <t>ミコミ</t>
    </rPh>
    <rPh sb="45" eb="47">
      <t>ミア</t>
    </rPh>
    <phoneticPr fontId="5"/>
  </si>
  <si>
    <t>毎年、複数の報告書が公表されており、世界各国で共有がなされている。</t>
    <rPh sb="0" eb="2">
      <t>マイトシ</t>
    </rPh>
    <rPh sb="3" eb="5">
      <t>フクスウ</t>
    </rPh>
    <rPh sb="6" eb="9">
      <t>ホウコクショ</t>
    </rPh>
    <rPh sb="10" eb="12">
      <t>コウヒョウ</t>
    </rPh>
    <rPh sb="18" eb="20">
      <t>セカイ</t>
    </rPh>
    <rPh sb="20" eb="22">
      <t>カッコク</t>
    </rPh>
    <rPh sb="23" eb="25">
      <t>キョウユウ</t>
    </rPh>
    <phoneticPr fontId="5"/>
  </si>
  <si>
    <t xml:space="preserve">  UNEP国際資源パネルに対して平成20年度より資金拠出を行うことにより、多岐にわたるパネルの活動の着実な進展に貢献している。特に、我が国からパネルメンバーとして参加している有識者2名はパネルの主要テーマの一つである「物質フロー分析」の知見取りまとめにおいて中心的な役割を果たしている。</t>
    <rPh sb="92" eb="93">
      <t>メイ</t>
    </rPh>
    <phoneticPr fontId="4"/>
  </si>
  <si>
    <t>これまで多数の報告書が公表されているほか、直近では「「資源効率性と気候変動 低炭素未来に向けた物質効率性戦略」が公表され、今後も毎年複数の世界経済の持続的発展に資する報告書の公表が予定されるなど、パネルの活動が着実に進捗している。拠出先であるＵＮＥＰから拠出金の使途についての資料提供を受け、内容の把握を行っている。</t>
    <rPh sb="4" eb="6">
      <t>タスウ</t>
    </rPh>
    <rPh sb="7" eb="10">
      <t>ホウコクショ</t>
    </rPh>
    <rPh sb="11" eb="13">
      <t>コウヒョウ</t>
    </rPh>
    <rPh sb="21" eb="23">
      <t>チョッキン</t>
    </rPh>
    <phoneticPr fontId="4"/>
  </si>
  <si>
    <t>外部有識者点検対象外</t>
    <phoneticPr fontId="5"/>
  </si>
  <si>
    <t>A.国連環境計画（UNEP）「国際資源パネル」</t>
    <phoneticPr fontId="5"/>
  </si>
  <si>
    <t>資源分野の著名な科学者及び専門家による「国際資源パネル」を設立。同パネルにおいて必要な議論が行われるべく、必要な事務局の管理・運営に要する費用を拠出。</t>
  </si>
  <si>
    <t>資源分野の著名な科学者及び専門家による「国際資源パネル」を設立。同パネルにおいて必要な議論が行われるべく、必要な事務局の管理・運営に要する費用を拠出。</t>
    <phoneticPr fontId="5"/>
  </si>
  <si>
    <t>拠出金</t>
    <rPh sb="0" eb="3">
      <t>キョシュツキン</t>
    </rPh>
    <phoneticPr fontId="5"/>
  </si>
  <si>
    <t>国連環境計画（UNEP）
「国際資源パネル」</t>
  </si>
  <si>
    <t>-</t>
    <phoneticPr fontId="5"/>
  </si>
  <si>
    <t>19/3</t>
    <phoneticPr fontId="5"/>
  </si>
  <si>
    <t>-</t>
    <phoneticPr fontId="5"/>
  </si>
  <si>
    <t>-</t>
    <phoneticPr fontId="5"/>
  </si>
  <si>
    <t>-</t>
    <phoneticPr fontId="5"/>
  </si>
  <si>
    <t>当パネルメンバーとして２名の日本人研究者が参画しており、主要テーマの一つである物質フロー分析を中心に、直近では「資源効率性と気候変動低炭素未来に向けた物質効率性戦略」など報告書を公表。</t>
    <rPh sb="12" eb="13">
      <t>メイ</t>
    </rPh>
    <rPh sb="14" eb="17">
      <t>ニホンジン</t>
    </rPh>
    <rPh sb="17" eb="20">
      <t>ケンキュウシャ</t>
    </rPh>
    <rPh sb="21" eb="23">
      <t>サンカク</t>
    </rPh>
    <rPh sb="28" eb="30">
      <t>シュヨウ</t>
    </rPh>
    <rPh sb="34" eb="35">
      <t>ヒト</t>
    </rPh>
    <rPh sb="39" eb="41">
      <t>ブッシツ</t>
    </rPh>
    <rPh sb="44" eb="46">
      <t>ブンセキ</t>
    </rPh>
    <rPh sb="47" eb="49">
      <t>チュウシン</t>
    </rPh>
    <rPh sb="51" eb="53">
      <t>チョッキン</t>
    </rPh>
    <rPh sb="85" eb="88">
      <t>ホウコクショ</t>
    </rPh>
    <rPh sb="89" eb="91">
      <t>コウヒョウ</t>
    </rPh>
    <phoneticPr fontId="5"/>
  </si>
  <si>
    <t>-</t>
    <phoneticPr fontId="5"/>
  </si>
  <si>
    <t>-</t>
    <phoneticPr fontId="5"/>
  </si>
  <si>
    <t>-</t>
    <phoneticPr fontId="5"/>
  </si>
  <si>
    <t>-</t>
    <phoneticPr fontId="5"/>
  </si>
  <si>
    <t>18/3</t>
    <phoneticPr fontId="5"/>
  </si>
  <si>
    <t>引き続き、UNEPから拠出金の使途について資料提供を受け、内容の把握及び効率的・経済的な執行に努めること。</t>
    <phoneticPr fontId="5"/>
  </si>
  <si>
    <t>UNEPと情報共有・意見交換を継続するとともに、拠出金の執行状況を資料等で確認することで、引き続き、拠出金の執行状況について適切な確認・管理を行う。また、UNEP-IRPの報告書の内容を次期循環型社会形成推進基本計画の検討に活用する。</t>
    <rPh sb="28" eb="30">
      <t>シッコウ</t>
    </rPh>
    <rPh sb="30" eb="32">
      <t>ジョウキョウ</t>
    </rPh>
    <rPh sb="33" eb="35">
      <t>シリョウ</t>
    </rPh>
    <rPh sb="35" eb="36">
      <t>トウ</t>
    </rPh>
    <rPh sb="37" eb="39">
      <t>カクニン</t>
    </rPh>
    <rPh sb="45" eb="46">
      <t>ヒ</t>
    </rPh>
    <rPh sb="47" eb="48">
      <t>ツヅ</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</si>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</sst>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81642</xdr:colOff>
      <xdr:row>750</xdr:row>
      <xdr:rowOff>258537</xdr:rowOff>
    </xdr:from>
    <xdr:to>
      <xdr:col>35</xdr:col>
      <xdr:colOff>91655</xdr:colOff>
      <xdr:row>754</xdr:row>
      <xdr:rowOff>251438</xdr:rowOff>
    </xdr:to>
    <xdr:sp macro="" textlink="">
      <xdr:nvSpPr>
        <xdr:cNvPr id="2" name="正方形/長方形 1"/>
        <xdr:cNvSpPr/>
      </xdr:nvSpPr>
      <xdr:spPr>
        <a:xfrm>
          <a:off x="3347356" y="239172751"/>
          <a:ext cx="3888049" cy="140804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１９百万円</a:t>
          </a:r>
        </a:p>
      </xdr:txBody>
    </xdr:sp>
    <xdr:clientData/>
  </xdr:twoCellAnchor>
  <xdr:twoCellAnchor>
    <xdr:from>
      <xdr:col>16</xdr:col>
      <xdr:colOff>70076</xdr:colOff>
      <xdr:row>757</xdr:row>
      <xdr:rowOff>272599</xdr:rowOff>
    </xdr:from>
    <xdr:to>
      <xdr:col>35</xdr:col>
      <xdr:colOff>75365</xdr:colOff>
      <xdr:row>761</xdr:row>
      <xdr:rowOff>292840</xdr:rowOff>
    </xdr:to>
    <xdr:sp macro="" textlink="">
      <xdr:nvSpPr>
        <xdr:cNvPr id="3" name="正方形/長方形 2"/>
        <xdr:cNvSpPr/>
      </xdr:nvSpPr>
      <xdr:spPr>
        <a:xfrm>
          <a:off x="3335790" y="241663313"/>
          <a:ext cx="3883325" cy="14353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Ａ．国連環境計画（</a:t>
          </a:r>
          <a:r>
            <a:rPr kumimoji="1" lang="en-US" altLang="ja-JP" sz="1200">
              <a:solidFill>
                <a:schemeClr val="tx1"/>
              </a:solidFill>
              <a:latin typeface="+mn-lt"/>
              <a:ea typeface="+mn-ea"/>
              <a:cs typeface="+mn-cs"/>
            </a:rPr>
            <a:t>UNEP</a:t>
          </a:r>
          <a:r>
            <a:rPr kumimoji="1" lang="ja-JP" altLang="en-US" sz="1200">
              <a:solidFill>
                <a:schemeClr val="tx1"/>
              </a:solidFill>
              <a:latin typeface="+mn-lt"/>
              <a:ea typeface="+mn-ea"/>
              <a:cs typeface="+mn-cs"/>
            </a:rPr>
            <a:t>）</a:t>
          </a:r>
        </a:p>
        <a:p>
          <a:pPr marL="0" indent="0" algn="ctr"/>
          <a:r>
            <a:rPr kumimoji="1" lang="ja-JP" altLang="en-US" sz="1200">
              <a:solidFill>
                <a:schemeClr val="tx1"/>
              </a:solidFill>
              <a:latin typeface="+mn-lt"/>
              <a:ea typeface="+mn-ea"/>
              <a:cs typeface="+mn-cs"/>
            </a:rPr>
            <a:t>「国際資源パネル」</a:t>
          </a:r>
        </a:p>
        <a:p>
          <a:pPr marL="0" indent="0" algn="ctr"/>
          <a:r>
            <a:rPr kumimoji="1" lang="ja-JP" altLang="en-US" sz="1200">
              <a:solidFill>
                <a:schemeClr val="tx1"/>
              </a:solidFill>
              <a:latin typeface="+mn-lt"/>
              <a:ea typeface="+mn-ea"/>
              <a:cs typeface="+mn-cs"/>
            </a:rPr>
            <a:t>１９百万円</a:t>
          </a:r>
        </a:p>
      </xdr:txBody>
    </xdr:sp>
    <xdr:clientData/>
  </xdr:twoCellAnchor>
  <xdr:oneCellAnchor>
    <xdr:from>
      <xdr:col>23</xdr:col>
      <xdr:colOff>150399</xdr:colOff>
      <xdr:row>756</xdr:row>
      <xdr:rowOff>326013</xdr:rowOff>
    </xdr:from>
    <xdr:ext cx="861347" cy="275717"/>
    <xdr:sp macro="" textlink="">
      <xdr:nvSpPr>
        <xdr:cNvPr id="4" name="テキスト ボックス 3"/>
        <xdr:cNvSpPr txBox="1"/>
      </xdr:nvSpPr>
      <xdr:spPr>
        <a:xfrm>
          <a:off x="4844863" y="241362942"/>
          <a:ext cx="86134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25</xdr:col>
      <xdr:colOff>100132</xdr:colOff>
      <xdr:row>754</xdr:row>
      <xdr:rowOff>244530</xdr:rowOff>
    </xdr:from>
    <xdr:to>
      <xdr:col>25</xdr:col>
      <xdr:colOff>100969</xdr:colOff>
      <xdr:row>756</xdr:row>
      <xdr:rowOff>280244</xdr:rowOff>
    </xdr:to>
    <xdr:cxnSp macro="">
      <xdr:nvCxnSpPr>
        <xdr:cNvPr id="5" name="直線矢印コネクタ 4"/>
        <xdr:cNvCxnSpPr/>
      </xdr:nvCxnSpPr>
      <xdr:spPr>
        <a:xfrm>
          <a:off x="5202811" y="240573887"/>
          <a:ext cx="837" cy="7432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54110</xdr:colOff>
      <xdr:row>762</xdr:row>
      <xdr:rowOff>320996</xdr:rowOff>
    </xdr:from>
    <xdr:to>
      <xdr:col>34</xdr:col>
      <xdr:colOff>149677</xdr:colOff>
      <xdr:row>766</xdr:row>
      <xdr:rowOff>462644</xdr:rowOff>
    </xdr:to>
    <xdr:sp macro="" textlink="">
      <xdr:nvSpPr>
        <xdr:cNvPr id="6" name="大かっこ 5"/>
        <xdr:cNvSpPr/>
      </xdr:nvSpPr>
      <xdr:spPr>
        <a:xfrm>
          <a:off x="3319824" y="243480639"/>
          <a:ext cx="3769496" cy="218271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資源分野の著名な科学者及び専門家による「国際資源パネル」を設立。同パネルにおいて必要な議論が行われるべく</a:t>
          </a:r>
          <a:r>
            <a:rPr lang="ja-JP" altLang="en-US" sz="1200"/>
            <a:t>、必要な事務局の管理・運営に要する費用を拠出。</a:t>
          </a:r>
          <a:endParaRPr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321</v>
      </c>
      <c r="AJ2" s="928" t="s">
        <v>625</v>
      </c>
      <c r="AK2" s="928"/>
      <c r="AL2" s="928"/>
      <c r="AM2" s="928"/>
      <c r="AN2" s="83" t="s">
        <v>321</v>
      </c>
      <c r="AO2" s="928">
        <v>20</v>
      </c>
      <c r="AP2" s="928"/>
      <c r="AQ2" s="928"/>
      <c r="AR2" s="84" t="s">
        <v>624</v>
      </c>
      <c r="AS2" s="934">
        <v>153</v>
      </c>
      <c r="AT2" s="934"/>
      <c r="AU2" s="934"/>
      <c r="AV2" s="83" t="str">
        <f>IF(AW2="","","-")</f>
        <v/>
      </c>
      <c r="AW2" s="894"/>
      <c r="AX2" s="894"/>
    </row>
    <row r="3" spans="1:50" ht="21" customHeight="1" thickBot="1" x14ac:dyDescent="0.2">
      <c r="A3" s="847" t="s">
        <v>617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628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631</v>
      </c>
      <c r="H5" s="820"/>
      <c r="I5" s="820"/>
      <c r="J5" s="820"/>
      <c r="K5" s="820"/>
      <c r="L5" s="820"/>
      <c r="M5" s="821" t="s">
        <v>65</v>
      </c>
      <c r="N5" s="822"/>
      <c r="O5" s="822"/>
      <c r="P5" s="822"/>
      <c r="Q5" s="822"/>
      <c r="R5" s="823"/>
      <c r="S5" s="824" t="s">
        <v>632</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630</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06" t="s">
        <v>304</v>
      </c>
      <c r="Z7" s="424"/>
      <c r="AA7" s="424"/>
      <c r="AB7" s="424"/>
      <c r="AC7" s="424"/>
      <c r="AD7" s="907"/>
      <c r="AE7" s="895" t="s">
        <v>635</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v>
      </c>
      <c r="H8" s="703"/>
      <c r="I8" s="703"/>
      <c r="J8" s="703"/>
      <c r="K8" s="703"/>
      <c r="L8" s="703"/>
      <c r="M8" s="703"/>
      <c r="N8" s="703"/>
      <c r="O8" s="703"/>
      <c r="P8" s="703"/>
      <c r="Q8" s="703"/>
      <c r="R8" s="703"/>
      <c r="S8" s="703"/>
      <c r="T8" s="703"/>
      <c r="U8" s="703"/>
      <c r="V8" s="703"/>
      <c r="W8" s="703"/>
      <c r="X8" s="930"/>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その他</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3"/>
      <c r="H12" s="744"/>
      <c r="I12" s="744"/>
      <c r="J12" s="744"/>
      <c r="K12" s="744"/>
      <c r="L12" s="744"/>
      <c r="M12" s="744"/>
      <c r="N12" s="744"/>
      <c r="O12" s="744"/>
      <c r="P12" s="431" t="s">
        <v>305</v>
      </c>
      <c r="Q12" s="426"/>
      <c r="R12" s="426"/>
      <c r="S12" s="426"/>
      <c r="T12" s="426"/>
      <c r="U12" s="426"/>
      <c r="V12" s="427"/>
      <c r="W12" s="431" t="s">
        <v>327</v>
      </c>
      <c r="X12" s="426"/>
      <c r="Y12" s="426"/>
      <c r="Z12" s="426"/>
      <c r="AA12" s="426"/>
      <c r="AB12" s="426"/>
      <c r="AC12" s="427"/>
      <c r="AD12" s="431" t="s">
        <v>614</v>
      </c>
      <c r="AE12" s="426"/>
      <c r="AF12" s="426"/>
      <c r="AG12" s="426"/>
      <c r="AH12" s="426"/>
      <c r="AI12" s="426"/>
      <c r="AJ12" s="427"/>
      <c r="AK12" s="431" t="s">
        <v>618</v>
      </c>
      <c r="AL12" s="426"/>
      <c r="AM12" s="426"/>
      <c r="AN12" s="426"/>
      <c r="AO12" s="426"/>
      <c r="AP12" s="426"/>
      <c r="AQ12" s="427"/>
      <c r="AR12" s="431" t="s">
        <v>619</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19</v>
      </c>
      <c r="Q13" s="641"/>
      <c r="R13" s="641"/>
      <c r="S13" s="641"/>
      <c r="T13" s="641"/>
      <c r="U13" s="641"/>
      <c r="V13" s="642"/>
      <c r="W13" s="640">
        <v>19</v>
      </c>
      <c r="X13" s="641"/>
      <c r="Y13" s="641"/>
      <c r="Z13" s="641"/>
      <c r="AA13" s="641"/>
      <c r="AB13" s="641"/>
      <c r="AC13" s="642"/>
      <c r="AD13" s="640">
        <v>19</v>
      </c>
      <c r="AE13" s="641"/>
      <c r="AF13" s="641"/>
      <c r="AG13" s="641"/>
      <c r="AH13" s="641"/>
      <c r="AI13" s="641"/>
      <c r="AJ13" s="642"/>
      <c r="AK13" s="640">
        <v>18</v>
      </c>
      <c r="AL13" s="641"/>
      <c r="AM13" s="641"/>
      <c r="AN13" s="641"/>
      <c r="AO13" s="641"/>
      <c r="AP13" s="641"/>
      <c r="AQ13" s="642"/>
      <c r="AR13" s="903">
        <v>18</v>
      </c>
      <c r="AS13" s="904"/>
      <c r="AT13" s="904"/>
      <c r="AU13" s="904"/>
      <c r="AV13" s="904"/>
      <c r="AW13" s="904"/>
      <c r="AX13" s="905"/>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697</v>
      </c>
      <c r="AE14" s="641"/>
      <c r="AF14" s="641"/>
      <c r="AG14" s="641"/>
      <c r="AH14" s="641"/>
      <c r="AI14" s="641"/>
      <c r="AJ14" s="642"/>
      <c r="AK14" s="640" t="s">
        <v>697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697</v>
      </c>
      <c r="AL15" s="641"/>
      <c r="AM15" s="641"/>
      <c r="AN15" s="641"/>
      <c r="AO15" s="641"/>
      <c r="AP15" s="641"/>
      <c r="AQ15" s="642"/>
      <c r="AR15" s="640" t="s">
        <v>709</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697</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t="s">
        <v>697</v>
      </c>
      <c r="AL17" s="641"/>
      <c r="AM17" s="641"/>
      <c r="AN17" s="641"/>
      <c r="AO17" s="641"/>
      <c r="AP17" s="641"/>
      <c r="AQ17" s="642"/>
      <c r="AR17" s="901"/>
      <c r="AS17" s="901"/>
      <c r="AT17" s="901"/>
      <c r="AU17" s="901"/>
      <c r="AV17" s="901"/>
      <c r="AW17" s="901"/>
      <c r="AX17" s="902"/>
    </row>
    <row r="18" spans="1:50" ht="24.75" customHeight="1" x14ac:dyDescent="0.15">
      <c r="A18" s="597"/>
      <c r="B18" s="598"/>
      <c r="C18" s="598"/>
      <c r="D18" s="598"/>
      <c r="E18" s="598"/>
      <c r="F18" s="599"/>
      <c r="G18" s="710"/>
      <c r="H18" s="711"/>
      <c r="I18" s="699" t="s">
        <v>20</v>
      </c>
      <c r="J18" s="700"/>
      <c r="K18" s="700"/>
      <c r="L18" s="700"/>
      <c r="M18" s="700"/>
      <c r="N18" s="700"/>
      <c r="O18" s="701"/>
      <c r="P18" s="858">
        <f>SUM(P13:V17)</f>
        <v>19</v>
      </c>
      <c r="Q18" s="859"/>
      <c r="R18" s="859"/>
      <c r="S18" s="859"/>
      <c r="T18" s="859"/>
      <c r="U18" s="859"/>
      <c r="V18" s="860"/>
      <c r="W18" s="858">
        <f>SUM(W13:AC17)</f>
        <v>19</v>
      </c>
      <c r="X18" s="859"/>
      <c r="Y18" s="859"/>
      <c r="Z18" s="859"/>
      <c r="AA18" s="859"/>
      <c r="AB18" s="859"/>
      <c r="AC18" s="860"/>
      <c r="AD18" s="858">
        <f>SUM(AD13:AJ17)</f>
        <v>19</v>
      </c>
      <c r="AE18" s="859"/>
      <c r="AF18" s="859"/>
      <c r="AG18" s="859"/>
      <c r="AH18" s="859"/>
      <c r="AI18" s="859"/>
      <c r="AJ18" s="860"/>
      <c r="AK18" s="858">
        <f>SUM(AK13:AQ17)</f>
        <v>18</v>
      </c>
      <c r="AL18" s="859"/>
      <c r="AM18" s="859"/>
      <c r="AN18" s="859"/>
      <c r="AO18" s="859"/>
      <c r="AP18" s="859"/>
      <c r="AQ18" s="860"/>
      <c r="AR18" s="858">
        <f>SUM(AR13:AX17)</f>
        <v>18</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19</v>
      </c>
      <c r="Q19" s="641"/>
      <c r="R19" s="641"/>
      <c r="S19" s="641"/>
      <c r="T19" s="641"/>
      <c r="U19" s="641"/>
      <c r="V19" s="642"/>
      <c r="W19" s="640">
        <v>19</v>
      </c>
      <c r="X19" s="641"/>
      <c r="Y19" s="641"/>
      <c r="Z19" s="641"/>
      <c r="AA19" s="641"/>
      <c r="AB19" s="641"/>
      <c r="AC19" s="642"/>
      <c r="AD19" s="640">
        <v>19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0"/>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622</v>
      </c>
      <c r="B22" s="957"/>
      <c r="C22" s="957"/>
      <c r="D22" s="957"/>
      <c r="E22" s="957"/>
      <c r="F22" s="958"/>
      <c r="G22" s="952" t="s">
        <v>254</v>
      </c>
      <c r="H22" s="207"/>
      <c r="I22" s="207"/>
      <c r="J22" s="207"/>
      <c r="K22" s="207"/>
      <c r="L22" s="207"/>
      <c r="M22" s="207"/>
      <c r="N22" s="207"/>
      <c r="O22" s="208"/>
      <c r="P22" s="917" t="s">
        <v>620</v>
      </c>
      <c r="Q22" s="207"/>
      <c r="R22" s="207"/>
      <c r="S22" s="207"/>
      <c r="T22" s="207"/>
      <c r="U22" s="207"/>
      <c r="V22" s="208"/>
      <c r="W22" s="917" t="s">
        <v>621</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639</v>
      </c>
      <c r="H23" s="954"/>
      <c r="I23" s="954"/>
      <c r="J23" s="954"/>
      <c r="K23" s="954"/>
      <c r="L23" s="954"/>
      <c r="M23" s="954"/>
      <c r="N23" s="954"/>
      <c r="O23" s="955"/>
      <c r="P23" s="903">
        <v>18</v>
      </c>
      <c r="Q23" s="904"/>
      <c r="R23" s="904"/>
      <c r="S23" s="904"/>
      <c r="T23" s="904"/>
      <c r="U23" s="904"/>
      <c r="V23" s="918"/>
      <c r="W23" s="903">
        <v>18</v>
      </c>
      <c r="X23" s="904"/>
      <c r="Y23" s="904"/>
      <c r="Z23" s="904"/>
      <c r="AA23" s="904"/>
      <c r="AB23" s="904"/>
      <c r="AC23" s="918"/>
      <c r="AD23" s="966" t="s">
        <v>708</v>
      </c>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40"/>
      <c r="Q24" s="641"/>
      <c r="R24" s="641"/>
      <c r="S24" s="641"/>
      <c r="T24" s="641"/>
      <c r="U24" s="641"/>
      <c r="V24" s="642"/>
      <c r="W24" s="640"/>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258</v>
      </c>
      <c r="H28" s="923"/>
      <c r="I28" s="923"/>
      <c r="J28" s="923"/>
      <c r="K28" s="923"/>
      <c r="L28" s="923"/>
      <c r="M28" s="923"/>
      <c r="N28" s="923"/>
      <c r="O28" s="924"/>
      <c r="P28" s="858">
        <f>P29-SUM(P23:P27)</f>
        <v>0</v>
      </c>
      <c r="Q28" s="859"/>
      <c r="R28" s="859"/>
      <c r="S28" s="859"/>
      <c r="T28" s="859"/>
      <c r="U28" s="859"/>
      <c r="V28" s="860"/>
      <c r="W28" s="858">
        <f>W29-SUM(W23:W27)</f>
        <v>0</v>
      </c>
      <c r="X28" s="859"/>
      <c r="Y28" s="859"/>
      <c r="Z28" s="859"/>
      <c r="AA28" s="859"/>
      <c r="AB28" s="859"/>
      <c r="AC28" s="86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0">
        <f>AK13</f>
        <v>18</v>
      </c>
      <c r="Q29" s="641"/>
      <c r="R29" s="641"/>
      <c r="S29" s="641"/>
      <c r="T29" s="641"/>
      <c r="U29" s="641"/>
      <c r="V29" s="642"/>
      <c r="W29" s="935">
        <f>AR13</f>
        <v>18</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305</v>
      </c>
      <c r="AF30" s="839"/>
      <c r="AG30" s="839"/>
      <c r="AH30" s="840"/>
      <c r="AI30" s="898" t="s">
        <v>327</v>
      </c>
      <c r="AJ30" s="898"/>
      <c r="AK30" s="898"/>
      <c r="AL30" s="838"/>
      <c r="AM30" s="898" t="s">
        <v>424</v>
      </c>
      <c r="AN30" s="898"/>
      <c r="AO30" s="898"/>
      <c r="AP30" s="838"/>
      <c r="AQ30" s="750" t="s">
        <v>184</v>
      </c>
      <c r="AR30" s="751"/>
      <c r="AS30" s="751"/>
      <c r="AT30" s="752"/>
      <c r="AU30" s="757" t="s">
        <v>133</v>
      </c>
      <c r="AV30" s="757"/>
      <c r="AW30" s="757"/>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638</v>
      </c>
      <c r="AR31" s="186"/>
      <c r="AS31" s="121" t="s">
        <v>185</v>
      </c>
      <c r="AT31" s="122"/>
      <c r="AU31" s="185" t="s">
        <v>638</v>
      </c>
      <c r="AV31" s="185"/>
      <c r="AW31" s="377" t="s">
        <v>175</v>
      </c>
      <c r="AX31" s="378"/>
    </row>
    <row r="32" spans="1:50" ht="23.25" customHeight="1" x14ac:dyDescent="0.15">
      <c r="A32" s="382"/>
      <c r="B32" s="380"/>
      <c r="C32" s="380"/>
      <c r="D32" s="380"/>
      <c r="E32" s="380"/>
      <c r="F32" s="381"/>
      <c r="G32" s="548" t="s">
        <v>640</v>
      </c>
      <c r="H32" s="549"/>
      <c r="I32" s="549"/>
      <c r="J32" s="549"/>
      <c r="K32" s="549"/>
      <c r="L32" s="549"/>
      <c r="M32" s="549"/>
      <c r="N32" s="549"/>
      <c r="O32" s="550"/>
      <c r="P32" s="93" t="s">
        <v>641</v>
      </c>
      <c r="Q32" s="93"/>
      <c r="R32" s="93"/>
      <c r="S32" s="93"/>
      <c r="T32" s="93"/>
      <c r="U32" s="93"/>
      <c r="V32" s="93"/>
      <c r="W32" s="93"/>
      <c r="X32" s="94"/>
      <c r="Y32" s="455" t="s">
        <v>12</v>
      </c>
      <c r="Z32" s="515"/>
      <c r="AA32" s="516"/>
      <c r="AB32" s="445" t="s">
        <v>642</v>
      </c>
      <c r="AC32" s="445"/>
      <c r="AD32" s="445"/>
      <c r="AE32" s="203">
        <v>2</v>
      </c>
      <c r="AF32" s="204"/>
      <c r="AG32" s="204"/>
      <c r="AH32" s="204"/>
      <c r="AI32" s="203">
        <v>2</v>
      </c>
      <c r="AJ32" s="204"/>
      <c r="AK32" s="204"/>
      <c r="AL32" s="204"/>
      <c r="AM32" s="203">
        <v>2</v>
      </c>
      <c r="AN32" s="204"/>
      <c r="AO32" s="204"/>
      <c r="AP32" s="204"/>
      <c r="AQ32" s="321" t="s">
        <v>638</v>
      </c>
      <c r="AR32" s="193"/>
      <c r="AS32" s="193"/>
      <c r="AT32" s="322"/>
      <c r="AU32" s="204" t="s">
        <v>638</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642</v>
      </c>
      <c r="AC33" s="507"/>
      <c r="AD33" s="507"/>
      <c r="AE33" s="203">
        <v>1</v>
      </c>
      <c r="AF33" s="204"/>
      <c r="AG33" s="204"/>
      <c r="AH33" s="204"/>
      <c r="AI33" s="203">
        <v>1</v>
      </c>
      <c r="AJ33" s="204"/>
      <c r="AK33" s="204"/>
      <c r="AL33" s="204"/>
      <c r="AM33" s="203">
        <v>1</v>
      </c>
      <c r="AN33" s="204"/>
      <c r="AO33" s="204"/>
      <c r="AP33" s="204"/>
      <c r="AQ33" s="321" t="s">
        <v>638</v>
      </c>
      <c r="AR33" s="193"/>
      <c r="AS33" s="193"/>
      <c r="AT33" s="322"/>
      <c r="AU33" s="204" t="s">
        <v>638</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200</v>
      </c>
      <c r="AF34" s="204"/>
      <c r="AG34" s="204"/>
      <c r="AH34" s="204"/>
      <c r="AI34" s="203">
        <v>200</v>
      </c>
      <c r="AJ34" s="204"/>
      <c r="AK34" s="204"/>
      <c r="AL34" s="204"/>
      <c r="AM34" s="203">
        <v>200</v>
      </c>
      <c r="AN34" s="204"/>
      <c r="AO34" s="204"/>
      <c r="AP34" s="204"/>
      <c r="AQ34" s="321" t="s">
        <v>638</v>
      </c>
      <c r="AR34" s="193"/>
      <c r="AS34" s="193"/>
      <c r="AT34" s="322"/>
      <c r="AU34" s="204" t="s">
        <v>638</v>
      </c>
      <c r="AV34" s="204"/>
      <c r="AW34" s="204"/>
      <c r="AX34" s="206"/>
    </row>
    <row r="35" spans="1:51" ht="23.25" customHeight="1" x14ac:dyDescent="0.15">
      <c r="A35" s="213" t="s">
        <v>296</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184</v>
      </c>
      <c r="AR37" s="140"/>
      <c r="AS37" s="140"/>
      <c r="AT37" s="141"/>
      <c r="AU37" s="396" t="s">
        <v>133</v>
      </c>
      <c r="AV37" s="396"/>
      <c r="AW37" s="396"/>
      <c r="AX37" s="893"/>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638</v>
      </c>
      <c r="AR38" s="186"/>
      <c r="AS38" s="121" t="s">
        <v>185</v>
      </c>
      <c r="AT38" s="122"/>
      <c r="AU38" s="185" t="s">
        <v>638</v>
      </c>
      <c r="AV38" s="185"/>
      <c r="AW38" s="377" t="s">
        <v>175</v>
      </c>
      <c r="AX38" s="378"/>
      <c r="AY38">
        <f>$AY$37</f>
        <v>1</v>
      </c>
    </row>
    <row r="39" spans="1:51" ht="23.25" customHeight="1" x14ac:dyDescent="0.15">
      <c r="A39" s="382"/>
      <c r="B39" s="380"/>
      <c r="C39" s="380"/>
      <c r="D39" s="380"/>
      <c r="E39" s="380"/>
      <c r="F39" s="381"/>
      <c r="G39" s="548" t="s">
        <v>644</v>
      </c>
      <c r="H39" s="549"/>
      <c r="I39" s="549"/>
      <c r="J39" s="549"/>
      <c r="K39" s="549"/>
      <c r="L39" s="549"/>
      <c r="M39" s="549"/>
      <c r="N39" s="549"/>
      <c r="O39" s="550"/>
      <c r="P39" s="93" t="s">
        <v>645</v>
      </c>
      <c r="Q39" s="93"/>
      <c r="R39" s="93"/>
      <c r="S39" s="93"/>
      <c r="T39" s="93"/>
      <c r="U39" s="93"/>
      <c r="V39" s="93"/>
      <c r="W39" s="93"/>
      <c r="X39" s="94"/>
      <c r="Y39" s="455" t="s">
        <v>12</v>
      </c>
      <c r="Z39" s="515"/>
      <c r="AA39" s="516"/>
      <c r="AB39" s="445" t="s">
        <v>642</v>
      </c>
      <c r="AC39" s="445"/>
      <c r="AD39" s="445"/>
      <c r="AE39" s="203">
        <v>0</v>
      </c>
      <c r="AF39" s="204"/>
      <c r="AG39" s="204"/>
      <c r="AH39" s="204"/>
      <c r="AI39" s="203">
        <v>0</v>
      </c>
      <c r="AJ39" s="204"/>
      <c r="AK39" s="204"/>
      <c r="AL39" s="204"/>
      <c r="AM39" s="203">
        <v>0</v>
      </c>
      <c r="AN39" s="204"/>
      <c r="AO39" s="204"/>
      <c r="AP39" s="204"/>
      <c r="AQ39" s="321" t="s">
        <v>638</v>
      </c>
      <c r="AR39" s="193"/>
      <c r="AS39" s="193"/>
      <c r="AT39" s="322"/>
      <c r="AU39" s="204" t="s">
        <v>638</v>
      </c>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642</v>
      </c>
      <c r="AC40" s="507"/>
      <c r="AD40" s="507"/>
      <c r="AE40" s="203">
        <v>1</v>
      </c>
      <c r="AF40" s="204"/>
      <c r="AG40" s="204"/>
      <c r="AH40" s="204"/>
      <c r="AI40" s="203">
        <v>1</v>
      </c>
      <c r="AJ40" s="204"/>
      <c r="AK40" s="204"/>
      <c r="AL40" s="204"/>
      <c r="AM40" s="203">
        <v>1</v>
      </c>
      <c r="AN40" s="204"/>
      <c r="AO40" s="204"/>
      <c r="AP40" s="204"/>
      <c r="AQ40" s="321" t="s">
        <v>638</v>
      </c>
      <c r="AR40" s="193"/>
      <c r="AS40" s="193"/>
      <c r="AT40" s="322"/>
      <c r="AU40" s="204" t="s">
        <v>638</v>
      </c>
      <c r="AV40" s="204"/>
      <c r="AW40" s="204"/>
      <c r="AX40" s="206"/>
      <c r="AY40">
        <f t="shared" si="4"/>
        <v>1</v>
      </c>
    </row>
    <row r="41" spans="1:51" ht="23.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0</v>
      </c>
      <c r="AF41" s="204"/>
      <c r="AG41" s="204"/>
      <c r="AH41" s="204"/>
      <c r="AI41" s="203">
        <v>0</v>
      </c>
      <c r="AJ41" s="204"/>
      <c r="AK41" s="204"/>
      <c r="AL41" s="204"/>
      <c r="AM41" s="203">
        <v>0</v>
      </c>
      <c r="AN41" s="204"/>
      <c r="AO41" s="204"/>
      <c r="AP41" s="204"/>
      <c r="AQ41" s="321" t="s">
        <v>638</v>
      </c>
      <c r="AR41" s="193"/>
      <c r="AS41" s="193"/>
      <c r="AT41" s="322"/>
      <c r="AU41" s="204" t="s">
        <v>638</v>
      </c>
      <c r="AV41" s="204"/>
      <c r="AW41" s="204"/>
      <c r="AX41" s="206"/>
      <c r="AY41">
        <f t="shared" si="4"/>
        <v>1</v>
      </c>
    </row>
    <row r="42" spans="1:51" ht="23.25" customHeight="1" x14ac:dyDescent="0.15">
      <c r="A42" s="213" t="s">
        <v>296</v>
      </c>
      <c r="B42" s="214"/>
      <c r="C42" s="214"/>
      <c r="D42" s="214"/>
      <c r="E42" s="214"/>
      <c r="F42" s="215"/>
      <c r="G42" s="219" t="s">
        <v>646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638</v>
      </c>
      <c r="AR45" s="186"/>
      <c r="AS45" s="121" t="s">
        <v>185</v>
      </c>
      <c r="AT45" s="122"/>
      <c r="AU45" s="185">
        <v>37</v>
      </c>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t="s">
        <v>638</v>
      </c>
      <c r="AC46" s="445"/>
      <c r="AD46" s="445"/>
      <c r="AE46" s="267" t="s">
        <v>638</v>
      </c>
      <c r="AF46" s="267"/>
      <c r="AG46" s="267"/>
      <c r="AH46" s="267"/>
      <c r="AI46" s="267"/>
      <c r="AJ46" s="267"/>
      <c r="AK46" s="267"/>
      <c r="AL46" s="267"/>
      <c r="AM46" s="267"/>
      <c r="AN46" s="267"/>
      <c r="AO46" s="267"/>
      <c r="AP46" s="267"/>
      <c r="AQ46" s="321" t="s">
        <v>638</v>
      </c>
      <c r="AR46" s="193"/>
      <c r="AS46" s="193"/>
      <c r="AT46" s="322"/>
      <c r="AU46" s="204" t="s">
        <v>638</v>
      </c>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638</v>
      </c>
      <c r="AC47" s="507"/>
      <c r="AD47" s="507"/>
      <c r="AE47" s="203" t="s">
        <v>638</v>
      </c>
      <c r="AF47" s="204"/>
      <c r="AG47" s="204"/>
      <c r="AH47" s="204"/>
      <c r="AI47" s="203" t="s">
        <v>638</v>
      </c>
      <c r="AJ47" s="204"/>
      <c r="AK47" s="204"/>
      <c r="AL47" s="204"/>
      <c r="AM47" s="203" t="s">
        <v>638</v>
      </c>
      <c r="AN47" s="204"/>
      <c r="AO47" s="204"/>
      <c r="AP47" s="204"/>
      <c r="AQ47" s="321" t="s">
        <v>638</v>
      </c>
      <c r="AR47" s="193"/>
      <c r="AS47" s="193"/>
      <c r="AT47" s="322"/>
      <c r="AU47" s="204" t="s">
        <v>638</v>
      </c>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t="s">
        <v>638</v>
      </c>
      <c r="AF48" s="204"/>
      <c r="AG48" s="204"/>
      <c r="AH48" s="204"/>
      <c r="AI48" s="203" t="s">
        <v>638</v>
      </c>
      <c r="AJ48" s="204"/>
      <c r="AK48" s="204"/>
      <c r="AL48" s="204"/>
      <c r="AM48" s="203" t="s">
        <v>638</v>
      </c>
      <c r="AN48" s="204"/>
      <c r="AO48" s="204"/>
      <c r="AP48" s="204"/>
      <c r="AQ48" s="321" t="s">
        <v>638</v>
      </c>
      <c r="AR48" s="193"/>
      <c r="AS48" s="193"/>
      <c r="AT48" s="322"/>
      <c r="AU48" s="204" t="s">
        <v>638</v>
      </c>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647</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1"/>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615</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456</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v>3</v>
      </c>
      <c r="AF101" s="267"/>
      <c r="AG101" s="267"/>
      <c r="AH101" s="267"/>
      <c r="AI101" s="267">
        <v>3</v>
      </c>
      <c r="AJ101" s="267"/>
      <c r="AK101" s="267"/>
      <c r="AL101" s="267"/>
      <c r="AM101" s="267">
        <v>3</v>
      </c>
      <c r="AN101" s="267"/>
      <c r="AO101" s="267"/>
      <c r="AP101" s="267"/>
      <c r="AQ101" s="267" t="s">
        <v>698</v>
      </c>
      <c r="AR101" s="267"/>
      <c r="AS101" s="267"/>
      <c r="AT101" s="267"/>
      <c r="AU101" s="203" t="s">
        <v>699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v>4</v>
      </c>
      <c r="AF102" s="267"/>
      <c r="AG102" s="267"/>
      <c r="AH102" s="267"/>
      <c r="AI102" s="267">
        <v>2</v>
      </c>
      <c r="AJ102" s="267"/>
      <c r="AK102" s="267"/>
      <c r="AL102" s="267"/>
      <c r="AM102" s="267">
        <v>3</v>
      </c>
      <c r="AN102" s="267"/>
      <c r="AO102" s="267"/>
      <c r="AP102" s="267"/>
      <c r="AQ102" s="267">
        <v>3</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1</v>
      </c>
    </row>
    <row r="104" spans="1:60" ht="23.25" hidden="1" customHeight="1" x14ac:dyDescent="0.15">
      <c r="A104" s="403"/>
      <c r="B104" s="404"/>
      <c r="C104" s="404"/>
      <c r="D104" s="404"/>
      <c r="E104" s="404"/>
      <c r="F104" s="405"/>
      <c r="G104" s="93" t="s">
        <v>638</v>
      </c>
      <c r="H104" s="93"/>
      <c r="I104" s="93"/>
      <c r="J104" s="93"/>
      <c r="K104" s="93"/>
      <c r="L104" s="93"/>
      <c r="M104" s="93"/>
      <c r="N104" s="93"/>
      <c r="O104" s="93"/>
      <c r="P104" s="93"/>
      <c r="Q104" s="93"/>
      <c r="R104" s="93"/>
      <c r="S104" s="93"/>
      <c r="T104" s="93"/>
      <c r="U104" s="93"/>
      <c r="V104" s="93"/>
      <c r="W104" s="93"/>
      <c r="X104" s="94"/>
      <c r="Y104" s="449" t="s">
        <v>54</v>
      </c>
      <c r="Z104" s="450"/>
      <c r="AA104" s="451"/>
      <c r="AB104" s="529" t="s">
        <v>649</v>
      </c>
      <c r="AC104" s="530"/>
      <c r="AD104" s="531"/>
      <c r="AE104" s="267" t="s">
        <v>638</v>
      </c>
      <c r="AF104" s="267"/>
      <c r="AG104" s="267"/>
      <c r="AH104" s="267"/>
      <c r="AI104" s="267" t="s">
        <v>638</v>
      </c>
      <c r="AJ104" s="267"/>
      <c r="AK104" s="267"/>
      <c r="AL104" s="267"/>
      <c r="AM104" s="267"/>
      <c r="AN104" s="267"/>
      <c r="AO104" s="267"/>
      <c r="AP104" s="267"/>
      <c r="AQ104" s="267"/>
      <c r="AR104" s="267"/>
      <c r="AS104" s="267"/>
      <c r="AT104" s="267"/>
      <c r="AU104" s="267"/>
      <c r="AV104" s="267"/>
      <c r="AW104" s="267"/>
      <c r="AX104" s="268"/>
      <c r="AY104">
        <f>$AY$103</f>
        <v>1</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649</v>
      </c>
      <c r="AC105" s="453"/>
      <c r="AD105" s="454"/>
      <c r="AE105" s="267" t="s">
        <v>638</v>
      </c>
      <c r="AF105" s="267"/>
      <c r="AG105" s="267"/>
      <c r="AH105" s="267"/>
      <c r="AI105" s="267" t="s">
        <v>638</v>
      </c>
      <c r="AJ105" s="267"/>
      <c r="AK105" s="267"/>
      <c r="AL105" s="267"/>
      <c r="AM105" s="267"/>
      <c r="AN105" s="267"/>
      <c r="AO105" s="267"/>
      <c r="AP105" s="267"/>
      <c r="AQ105" s="267"/>
      <c r="AR105" s="267"/>
      <c r="AS105" s="267"/>
      <c r="AT105" s="267"/>
      <c r="AU105" s="267"/>
      <c r="AV105" s="267"/>
      <c r="AW105" s="267"/>
      <c r="AX105" s="268"/>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4" t="s">
        <v>457</v>
      </c>
      <c r="AR115" s="575"/>
      <c r="AS115" s="575"/>
      <c r="AT115" s="575"/>
      <c r="AU115" s="575"/>
      <c r="AV115" s="575"/>
      <c r="AW115" s="575"/>
      <c r="AX115" s="576"/>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v>6</v>
      </c>
      <c r="AF116" s="267"/>
      <c r="AG116" s="267"/>
      <c r="AH116" s="267"/>
      <c r="AI116" s="267">
        <v>6</v>
      </c>
      <c r="AJ116" s="267"/>
      <c r="AK116" s="267"/>
      <c r="AL116" s="267"/>
      <c r="AM116" s="267">
        <v>6</v>
      </c>
      <c r="AN116" s="267"/>
      <c r="AO116" s="267"/>
      <c r="AP116" s="267"/>
      <c r="AQ116" s="203">
        <v>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652</v>
      </c>
      <c r="AC117" s="457"/>
      <c r="AD117" s="458"/>
      <c r="AE117" s="535" t="s">
        <v>653</v>
      </c>
      <c r="AF117" s="535"/>
      <c r="AG117" s="535"/>
      <c r="AH117" s="535"/>
      <c r="AI117" s="535" t="s">
        <v>653</v>
      </c>
      <c r="AJ117" s="535"/>
      <c r="AK117" s="535"/>
      <c r="AL117" s="535"/>
      <c r="AM117" s="535" t="s">
        <v>696</v>
      </c>
      <c r="AN117" s="535"/>
      <c r="AO117" s="535"/>
      <c r="AP117" s="535"/>
      <c r="AQ117" s="535" t="s">
        <v>705</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4" t="s">
        <v>457</v>
      </c>
      <c r="AR118" s="575"/>
      <c r="AS118" s="575"/>
      <c r="AT118" s="575"/>
      <c r="AU118" s="575"/>
      <c r="AV118" s="575"/>
      <c r="AW118" s="575"/>
      <c r="AX118" s="576"/>
      <c r="AY118" s="77">
        <f>IF(SUBSTITUTE(SUBSTITUTE($G$119,"／",""),"　","")="",0,1)</f>
        <v>1</v>
      </c>
    </row>
    <row r="119" spans="1:51" ht="23.25" hidden="1" customHeight="1" x14ac:dyDescent="0.15">
      <c r="A119" s="420"/>
      <c r="B119" s="421"/>
      <c r="C119" s="421"/>
      <c r="D119" s="421"/>
      <c r="E119" s="421"/>
      <c r="F119" s="422"/>
      <c r="G119" s="372" t="s">
        <v>654</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651</v>
      </c>
      <c r="AC119" s="447"/>
      <c r="AD119" s="448"/>
      <c r="AE119" s="267" t="s">
        <v>638</v>
      </c>
      <c r="AF119" s="267"/>
      <c r="AG119" s="267"/>
      <c r="AH119" s="267"/>
      <c r="AI119" s="267" t="s">
        <v>638</v>
      </c>
      <c r="AJ119" s="267"/>
      <c r="AK119" s="267"/>
      <c r="AL119" s="267"/>
      <c r="AM119" s="267"/>
      <c r="AN119" s="267"/>
      <c r="AO119" s="267"/>
      <c r="AP119" s="267"/>
      <c r="AQ119" s="267"/>
      <c r="AR119" s="267"/>
      <c r="AS119" s="267"/>
      <c r="AT119" s="267"/>
      <c r="AU119" s="267"/>
      <c r="AV119" s="267"/>
      <c r="AW119" s="267"/>
      <c r="AX119" s="268"/>
      <c r="AY119">
        <f>$AY$118</f>
        <v>1</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655</v>
      </c>
      <c r="AC120" s="457"/>
      <c r="AD120" s="458"/>
      <c r="AE120" s="535" t="s">
        <v>638</v>
      </c>
      <c r="AF120" s="535"/>
      <c r="AG120" s="535"/>
      <c r="AH120" s="535"/>
      <c r="AI120" s="535" t="s">
        <v>638</v>
      </c>
      <c r="AJ120" s="535"/>
      <c r="AK120" s="535"/>
      <c r="AL120" s="535"/>
      <c r="AM120" s="535"/>
      <c r="AN120" s="535"/>
      <c r="AO120" s="535"/>
      <c r="AP120" s="535"/>
      <c r="AQ120" s="535"/>
      <c r="AR120" s="535"/>
      <c r="AS120" s="535"/>
      <c r="AT120" s="535"/>
      <c r="AU120" s="535"/>
      <c r="AV120" s="535"/>
      <c r="AW120" s="535"/>
      <c r="AX120" s="536"/>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4" t="s">
        <v>457</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656</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4" t="s">
        <v>457</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656</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657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305</v>
      </c>
      <c r="AF127" s="232"/>
      <c r="AG127" s="232"/>
      <c r="AH127" s="232"/>
      <c r="AI127" s="232" t="s">
        <v>327</v>
      </c>
      <c r="AJ127" s="232"/>
      <c r="AK127" s="232"/>
      <c r="AL127" s="232"/>
      <c r="AM127" s="232" t="s">
        <v>424</v>
      </c>
      <c r="AN127" s="232"/>
      <c r="AO127" s="232"/>
      <c r="AP127" s="232"/>
      <c r="AQ127" s="574" t="s">
        <v>457</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656</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320</v>
      </c>
      <c r="B130" s="171"/>
      <c r="C130" s="170" t="s">
        <v>188</v>
      </c>
      <c r="D130" s="171"/>
      <c r="E130" s="155" t="s">
        <v>217</v>
      </c>
      <c r="F130" s="156"/>
      <c r="G130" s="157" t="s">
        <v>658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638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39.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638</v>
      </c>
      <c r="AF134" s="193"/>
      <c r="AG134" s="193"/>
      <c r="AH134" s="193"/>
      <c r="AI134" s="192" t="s">
        <v>638</v>
      </c>
      <c r="AJ134" s="193"/>
      <c r="AK134" s="193"/>
      <c r="AL134" s="193"/>
      <c r="AM134" s="192" t="s">
        <v>638</v>
      </c>
      <c r="AN134" s="193"/>
      <c r="AO134" s="193"/>
      <c r="AP134" s="193"/>
      <c r="AQ134" s="192" t="s">
        <v>638</v>
      </c>
      <c r="AR134" s="193"/>
      <c r="AS134" s="193"/>
      <c r="AT134" s="193"/>
      <c r="AU134" s="192" t="s">
        <v>638</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638</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659</v>
      </c>
      <c r="H154" s="93"/>
      <c r="I154" s="93"/>
      <c r="J154" s="93"/>
      <c r="K154" s="93"/>
      <c r="L154" s="93"/>
      <c r="M154" s="93"/>
      <c r="N154" s="93"/>
      <c r="O154" s="93"/>
      <c r="P154" s="94"/>
      <c r="Q154" s="113" t="s">
        <v>660</v>
      </c>
      <c r="R154" s="93"/>
      <c r="S154" s="93"/>
      <c r="T154" s="93"/>
      <c r="U154" s="93"/>
      <c r="V154" s="93"/>
      <c r="W154" s="93"/>
      <c r="X154" s="93"/>
      <c r="Y154" s="93"/>
      <c r="Z154" s="93"/>
      <c r="AA154" s="275"/>
      <c r="AB154" s="129" t="s">
        <v>661</v>
      </c>
      <c r="AC154" s="130"/>
      <c r="AD154" s="130"/>
      <c r="AE154" s="135" t="s">
        <v>662</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700</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586</v>
      </c>
      <c r="D430" s="915"/>
      <c r="E430" s="160" t="s">
        <v>314</v>
      </c>
      <c r="F430" s="878"/>
      <c r="G430" s="879" t="s">
        <v>204</v>
      </c>
      <c r="H430" s="111"/>
      <c r="I430" s="111"/>
      <c r="J430" s="880" t="s">
        <v>638</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hidden="1" customHeight="1" x14ac:dyDescent="0.15">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c r="AN433" s="193"/>
      <c r="AO433" s="193"/>
      <c r="AP433" s="322"/>
      <c r="AQ433" s="321" t="s">
        <v>638</v>
      </c>
      <c r="AR433" s="193"/>
      <c r="AS433" s="193"/>
      <c r="AT433" s="322"/>
      <c r="AU433" s="193" t="s">
        <v>638</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193"/>
      <c r="AM434" s="321"/>
      <c r="AN434" s="193"/>
      <c r="AO434" s="193"/>
      <c r="AP434" s="322"/>
      <c r="AQ434" s="321" t="s">
        <v>638</v>
      </c>
      <c r="AR434" s="193"/>
      <c r="AS434" s="193"/>
      <c r="AT434" s="322"/>
      <c r="AU434" s="193" t="s">
        <v>638</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638</v>
      </c>
      <c r="AF435" s="193"/>
      <c r="AG435" s="193"/>
      <c r="AH435" s="322"/>
      <c r="AI435" s="321" t="s">
        <v>638</v>
      </c>
      <c r="AJ435" s="193"/>
      <c r="AK435" s="193"/>
      <c r="AL435" s="193"/>
      <c r="AM435" s="321"/>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hidden="1" customHeight="1" x14ac:dyDescent="0.15">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c r="AN458" s="193"/>
      <c r="AO458" s="193"/>
      <c r="AP458" s="322"/>
      <c r="AQ458" s="321" t="s">
        <v>638</v>
      </c>
      <c r="AR458" s="193"/>
      <c r="AS458" s="193"/>
      <c r="AT458" s="322"/>
      <c r="AU458" s="193" t="s">
        <v>638</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c r="AN459" s="193"/>
      <c r="AO459" s="193"/>
      <c r="AP459" s="322"/>
      <c r="AQ459" s="321" t="s">
        <v>638</v>
      </c>
      <c r="AR459" s="193"/>
      <c r="AS459" s="193"/>
      <c r="AT459" s="322"/>
      <c r="AU459" s="193" t="s">
        <v>638</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638</v>
      </c>
      <c r="AF460" s="193"/>
      <c r="AG460" s="193"/>
      <c r="AH460" s="322"/>
      <c r="AI460" s="321" t="s">
        <v>638</v>
      </c>
      <c r="AJ460" s="193"/>
      <c r="AK460" s="193"/>
      <c r="AL460" s="193"/>
      <c r="AM460" s="321"/>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thickBo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317</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1.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671</v>
      </c>
      <c r="AE702" s="327"/>
      <c r="AF702" s="327"/>
      <c r="AG702" s="364" t="s">
        <v>675</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671</v>
      </c>
      <c r="AE703" s="308"/>
      <c r="AF703" s="308"/>
      <c r="AG703" s="89" t="s">
        <v>676</v>
      </c>
      <c r="AH703" s="90"/>
      <c r="AI703" s="90"/>
      <c r="AJ703" s="90"/>
      <c r="AK703" s="90"/>
      <c r="AL703" s="90"/>
      <c r="AM703" s="90"/>
      <c r="AN703" s="90"/>
      <c r="AO703" s="90"/>
      <c r="AP703" s="90"/>
      <c r="AQ703" s="90"/>
      <c r="AR703" s="90"/>
      <c r="AS703" s="90"/>
      <c r="AT703" s="90"/>
      <c r="AU703" s="90"/>
      <c r="AV703" s="90"/>
      <c r="AW703" s="90"/>
      <c r="AX703" s="91"/>
    </row>
    <row r="704" spans="1:51" ht="3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671</v>
      </c>
      <c r="AE704" s="766"/>
      <c r="AF704" s="766"/>
      <c r="AG704" s="153" t="s">
        <v>677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673</v>
      </c>
      <c r="AE705" s="698"/>
      <c r="AF705" s="698"/>
      <c r="AG705" s="113" t="s">
        <v>678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671</v>
      </c>
      <c r="AE708" s="588"/>
      <c r="AF708" s="588"/>
      <c r="AG708" s="725" t="s">
        <v>679</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671</v>
      </c>
      <c r="AE709" s="308"/>
      <c r="AF709" s="308"/>
      <c r="AG709" s="89" t="s">
        <v>680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673</v>
      </c>
      <c r="AE710" s="308"/>
      <c r="AF710" s="308"/>
      <c r="AG710" s="89" t="s">
        <v>678</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671</v>
      </c>
      <c r="AE711" s="308"/>
      <c r="AF711" s="308"/>
      <c r="AG711" s="89" t="s">
        <v>681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673</v>
      </c>
      <c r="AE712" s="766"/>
      <c r="AF712" s="766"/>
      <c r="AG712" s="790" t="s">
        <v>678</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673</v>
      </c>
      <c r="AE713" s="308"/>
      <c r="AF713" s="646"/>
      <c r="AG713" s="89" t="s">
        <v>678</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671</v>
      </c>
      <c r="AE714" s="788"/>
      <c r="AF714" s="789"/>
      <c r="AG714" s="719" t="s">
        <v>682</v>
      </c>
      <c r="AH714" s="720"/>
      <c r="AI714" s="720"/>
      <c r="AJ714" s="720"/>
      <c r="AK714" s="720"/>
      <c r="AL714" s="720"/>
      <c r="AM714" s="720"/>
      <c r="AN714" s="720"/>
      <c r="AO714" s="720"/>
      <c r="AP714" s="720"/>
      <c r="AQ714" s="720"/>
      <c r="AR714" s="720"/>
      <c r="AS714" s="720"/>
      <c r="AT714" s="720"/>
      <c r="AU714" s="720"/>
      <c r="AV714" s="720"/>
      <c r="AW714" s="720"/>
      <c r="AX714" s="721"/>
    </row>
    <row r="715" spans="1:50" ht="76.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671</v>
      </c>
      <c r="AE715" s="588"/>
      <c r="AF715" s="639"/>
      <c r="AG715" s="725" t="s">
        <v>683</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671</v>
      </c>
      <c r="AE716" s="610"/>
      <c r="AF716" s="610"/>
      <c r="AG716" s="89" t="s">
        <v>684</v>
      </c>
      <c r="AH716" s="90"/>
      <c r="AI716" s="90"/>
      <c r="AJ716" s="90"/>
      <c r="AK716" s="90"/>
      <c r="AL716" s="90"/>
      <c r="AM716" s="90"/>
      <c r="AN716" s="90"/>
      <c r="AO716" s="90"/>
      <c r="AP716" s="90"/>
      <c r="AQ716" s="90"/>
      <c r="AR716" s="90"/>
      <c r="AS716" s="90"/>
      <c r="AT716" s="90"/>
      <c r="AU716" s="90"/>
      <c r="AV716" s="90"/>
      <c r="AW716" s="90"/>
      <c r="AX716" s="91"/>
    </row>
    <row r="717" spans="1:50" ht="58.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671</v>
      </c>
      <c r="AE717" s="308"/>
      <c r="AF717" s="308"/>
      <c r="AG717" s="89" t="s">
        <v>685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671</v>
      </c>
      <c r="AE718" s="308"/>
      <c r="AF718" s="308"/>
      <c r="AG718" s="115" t="s">
        <v>686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673</v>
      </c>
      <c r="AE719" s="588"/>
      <c r="AF719" s="588"/>
      <c r="AG719" s="113" t="s">
        <v>699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t="s">
        <v>699</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688</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689</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137</v>
      </c>
      <c r="B731" s="657"/>
      <c r="C731" s="657"/>
      <c r="D731" s="657"/>
      <c r="E731" s="658"/>
      <c r="F731" s="712" t="s">
        <v>706</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137</v>
      </c>
      <c r="B733" s="657"/>
      <c r="C733" s="657"/>
      <c r="D733" s="657"/>
      <c r="E733" s="658"/>
      <c r="F733" s="620" t="s">
        <v>707</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t="s">
        <v>710</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4" t="s">
        <v>587</v>
      </c>
      <c r="B737" s="196"/>
      <c r="C737" s="196"/>
      <c r="D737" s="197"/>
      <c r="E737" s="938" t="s">
        <v>663</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312</v>
      </c>
      <c r="B738" s="346"/>
      <c r="C738" s="346"/>
      <c r="D738" s="346"/>
      <c r="E738" s="938" t="s">
        <v>664</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311</v>
      </c>
      <c r="B739" s="346"/>
      <c r="C739" s="346"/>
      <c r="D739" s="346"/>
      <c r="E739" s="938" t="s">
        <v>664</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310</v>
      </c>
      <c r="B740" s="346"/>
      <c r="C740" s="346"/>
      <c r="D740" s="346"/>
      <c r="E740" s="938" t="s">
        <v>665</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309</v>
      </c>
      <c r="B741" s="346"/>
      <c r="C741" s="346"/>
      <c r="D741" s="346"/>
      <c r="E741" s="938" t="s">
        <v>666</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308</v>
      </c>
      <c r="B742" s="346"/>
      <c r="C742" s="346"/>
      <c r="D742" s="346"/>
      <c r="E742" s="938" t="s">
        <v>667</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307</v>
      </c>
      <c r="B743" s="346"/>
      <c r="C743" s="346"/>
      <c r="D743" s="346"/>
      <c r="E743" s="938" t="s">
        <v>668</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306</v>
      </c>
      <c r="B744" s="346"/>
      <c r="C744" s="346"/>
      <c r="D744" s="346"/>
      <c r="E744" s="938" t="s">
        <v>669</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305</v>
      </c>
      <c r="B745" s="346"/>
      <c r="C745" s="346"/>
      <c r="D745" s="346"/>
      <c r="E745" s="975" t="s">
        <v>670</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460</v>
      </c>
      <c r="B746" s="346"/>
      <c r="C746" s="346"/>
      <c r="D746" s="346"/>
      <c r="E746" s="944" t="s">
        <v>626</v>
      </c>
      <c r="F746" s="942"/>
      <c r="G746" s="942"/>
      <c r="H746" s="85" t="str">
        <f>IF(E746="","","-")</f>
        <v>-</v>
      </c>
      <c r="I746" s="942"/>
      <c r="J746" s="942"/>
      <c r="K746" s="85" t="str">
        <f>IF(I746="","","-")</f>
        <v/>
      </c>
      <c r="L746" s="943">
        <v>143</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424</v>
      </c>
      <c r="B747" s="346"/>
      <c r="C747" s="346"/>
      <c r="D747" s="346"/>
      <c r="E747" s="944" t="s">
        <v>626</v>
      </c>
      <c r="F747" s="942"/>
      <c r="G747" s="942"/>
      <c r="H747" s="85" t="str">
        <f>IF(E747="","","-")</f>
        <v>-</v>
      </c>
      <c r="I747" s="942"/>
      <c r="J747" s="942"/>
      <c r="K747" s="85" t="str">
        <f>IF(I747="","","-")</f>
        <v/>
      </c>
      <c r="L747" s="943">
        <v>147</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299</v>
      </c>
      <c r="B748" s="598"/>
      <c r="C748" s="598"/>
      <c r="D748" s="598"/>
      <c r="E748" s="598"/>
      <c r="F748" s="599"/>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thickBo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301</v>
      </c>
      <c r="B787" s="612"/>
      <c r="C787" s="612"/>
      <c r="D787" s="612"/>
      <c r="E787" s="612"/>
      <c r="F787" s="613"/>
      <c r="G787" s="578" t="s">
        <v>690</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279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54.75" customHeight="1" x14ac:dyDescent="0.15">
      <c r="A789" s="614"/>
      <c r="B789" s="615"/>
      <c r="C789" s="615"/>
      <c r="D789" s="615"/>
      <c r="E789" s="615"/>
      <c r="F789" s="616"/>
      <c r="G789" s="653" t="s">
        <v>693</v>
      </c>
      <c r="H789" s="654"/>
      <c r="I789" s="654"/>
      <c r="J789" s="654"/>
      <c r="K789" s="655"/>
      <c r="L789" s="647" t="s">
        <v>692</v>
      </c>
      <c r="M789" s="648"/>
      <c r="N789" s="648"/>
      <c r="O789" s="648"/>
      <c r="P789" s="648"/>
      <c r="Q789" s="648"/>
      <c r="R789" s="648"/>
      <c r="S789" s="648"/>
      <c r="T789" s="648"/>
      <c r="U789" s="648"/>
      <c r="V789" s="648"/>
      <c r="W789" s="648"/>
      <c r="X789" s="649"/>
      <c r="Y789" s="367">
        <v>19</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19</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131.25" customHeight="1" x14ac:dyDescent="0.15">
      <c r="A845" s="355">
        <v>1</v>
      </c>
      <c r="B845" s="355">
        <v>1</v>
      </c>
      <c r="C845" s="328" t="s">
        <v>694</v>
      </c>
      <c r="D845" s="328"/>
      <c r="E845" s="328"/>
      <c r="F845" s="328"/>
      <c r="G845" s="328"/>
      <c r="H845" s="328"/>
      <c r="I845" s="328"/>
      <c r="J845" s="329" t="s">
        <v>695</v>
      </c>
      <c r="K845" s="330"/>
      <c r="L845" s="330"/>
      <c r="M845" s="330"/>
      <c r="N845" s="330"/>
      <c r="O845" s="330"/>
      <c r="P845" s="889" t="s">
        <v>691</v>
      </c>
      <c r="Q845" s="889"/>
      <c r="R845" s="889"/>
      <c r="S845" s="889"/>
      <c r="T845" s="889"/>
      <c r="U845" s="889"/>
      <c r="V845" s="889"/>
      <c r="W845" s="889"/>
      <c r="X845" s="889"/>
      <c r="Y845" s="332">
        <v>19</v>
      </c>
      <c r="Z845" s="333"/>
      <c r="AA845" s="333"/>
      <c r="AB845" s="334"/>
      <c r="AC845" s="884" t="s">
        <v>79</v>
      </c>
      <c r="AD845" s="885"/>
      <c r="AE845" s="885"/>
      <c r="AF845" s="885"/>
      <c r="AG845" s="885"/>
      <c r="AH845" s="351" t="s">
        <v>695</v>
      </c>
      <c r="AI845" s="352"/>
      <c r="AJ845" s="352"/>
      <c r="AK845" s="352"/>
      <c r="AL845" s="339" t="s">
        <v>695</v>
      </c>
      <c r="AM845" s="340"/>
      <c r="AN845" s="340"/>
      <c r="AO845" s="341"/>
      <c r="AP845" s="342" t="s">
        <v>695</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699</v>
      </c>
      <c r="F1110" s="354"/>
      <c r="G1110" s="354"/>
      <c r="H1110" s="354"/>
      <c r="I1110" s="354"/>
      <c r="J1110" s="329" t="s">
        <v>701</v>
      </c>
      <c r="K1110" s="330"/>
      <c r="L1110" s="330"/>
      <c r="M1110" s="330"/>
      <c r="N1110" s="330"/>
      <c r="O1110" s="330"/>
      <c r="P1110" s="344" t="s">
        <v>702</v>
      </c>
      <c r="Q1110" s="331"/>
      <c r="R1110" s="331"/>
      <c r="S1110" s="331"/>
      <c r="T1110" s="331"/>
      <c r="U1110" s="331"/>
      <c r="V1110" s="331"/>
      <c r="W1110" s="331"/>
      <c r="X1110" s="331"/>
      <c r="Y1110" s="332" t="s">
        <v>703</v>
      </c>
      <c r="Z1110" s="333"/>
      <c r="AA1110" s="333"/>
      <c r="AB1110" s="334"/>
      <c r="AC1110" s="335"/>
      <c r="AD1110" s="336"/>
      <c r="AE1110" s="336"/>
      <c r="AF1110" s="336"/>
      <c r="AG1110" s="336"/>
      <c r="AH1110" s="337" t="s">
        <v>704</v>
      </c>
      <c r="AI1110" s="338"/>
      <c r="AJ1110" s="338"/>
      <c r="AK1110" s="338"/>
      <c r="AL1110" s="339" t="s">
        <v>699</v>
      </c>
      <c r="AM1110" s="340"/>
      <c r="AN1110" s="340"/>
      <c r="AO1110" s="341"/>
      <c r="AP1110" s="342" t="s">
        <v>699</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7" priority="14013">
      <formula>IF(RIGHT(TEXT(P14,"0.#"),1)=".",FALSE,TRUE)</formula>
    </cfRule>
    <cfRule type="expression" dxfId="2106" priority="14014">
      <formula>IF(RIGHT(TEXT(P14,"0.#"),1)=".",TRUE,FALSE)</formula>
    </cfRule>
  </conditionalFormatting>
  <conditionalFormatting sqref="AE32">
    <cfRule type="expression" dxfId="2105" priority="14003">
      <formula>IF(RIGHT(TEXT(AE32,"0.#"),1)=".",FALSE,TRUE)</formula>
    </cfRule>
    <cfRule type="expression" dxfId="2104" priority="14004">
      <formula>IF(RIGHT(TEXT(AE32,"0.#"),1)=".",TRUE,FALSE)</formula>
    </cfRule>
  </conditionalFormatting>
  <conditionalFormatting sqref="P18:AX18">
    <cfRule type="expression" dxfId="2103" priority="13889">
      <formula>IF(RIGHT(TEXT(P18,"0.#"),1)=".",FALSE,TRUE)</formula>
    </cfRule>
    <cfRule type="expression" dxfId="2102" priority="13890">
      <formula>IF(RIGHT(TEXT(P18,"0.#"),1)=".",TRUE,FALSE)</formula>
    </cfRule>
  </conditionalFormatting>
  <conditionalFormatting sqref="Y790">
    <cfRule type="expression" dxfId="2101" priority="13885">
      <formula>IF(RIGHT(TEXT(Y790,"0.#"),1)=".",FALSE,TRUE)</formula>
    </cfRule>
    <cfRule type="expression" dxfId="2100" priority="13886">
      <formula>IF(RIGHT(TEXT(Y790,"0.#"),1)=".",TRUE,FALSE)</formula>
    </cfRule>
  </conditionalFormatting>
  <conditionalFormatting sqref="Y799">
    <cfRule type="expression" dxfId="2099" priority="13881">
      <formula>IF(RIGHT(TEXT(Y799,"0.#"),1)=".",FALSE,TRUE)</formula>
    </cfRule>
    <cfRule type="expression" dxfId="2098" priority="13882">
      <formula>IF(RIGHT(TEXT(Y799,"0.#"),1)=".",TRUE,FALSE)</formula>
    </cfRule>
  </conditionalFormatting>
  <conditionalFormatting sqref="Y830:Y837 Y828 Y817:Y824 Y815 Y804:Y811 Y802">
    <cfRule type="expression" dxfId="2097" priority="13663">
      <formula>IF(RIGHT(TEXT(Y802,"0.#"),1)=".",FALSE,TRUE)</formula>
    </cfRule>
    <cfRule type="expression" dxfId="2096" priority="13664">
      <formula>IF(RIGHT(TEXT(Y802,"0.#"),1)=".",TRUE,FALSE)</formula>
    </cfRule>
  </conditionalFormatting>
  <conditionalFormatting sqref="P15:AJ17 P13:AX13 AR15:AX15">
    <cfRule type="expression" dxfId="2095" priority="13711">
      <formula>IF(RIGHT(TEXT(P13,"0.#"),1)=".",FALSE,TRUE)</formula>
    </cfRule>
    <cfRule type="expression" dxfId="2094" priority="13712">
      <formula>IF(RIGHT(TEXT(P13,"0.#"),1)=".",TRUE,FALSE)</formula>
    </cfRule>
  </conditionalFormatting>
  <conditionalFormatting sqref="P19:AJ19">
    <cfRule type="expression" dxfId="2093" priority="13709">
      <formula>IF(RIGHT(TEXT(P19,"0.#"),1)=".",FALSE,TRUE)</formula>
    </cfRule>
    <cfRule type="expression" dxfId="2092" priority="13710">
      <formula>IF(RIGHT(TEXT(P19,"0.#"),1)=".",TRUE,FALSE)</formula>
    </cfRule>
  </conditionalFormatting>
  <conditionalFormatting sqref="AE101 AQ101">
    <cfRule type="expression" dxfId="2091" priority="13701">
      <formula>IF(RIGHT(TEXT(AE101,"0.#"),1)=".",FALSE,TRUE)</formula>
    </cfRule>
    <cfRule type="expression" dxfId="2090" priority="13702">
      <formula>IF(RIGHT(TEXT(AE101,"0.#"),1)=".",TRUE,FALSE)</formula>
    </cfRule>
  </conditionalFormatting>
  <conditionalFormatting sqref="Y791:Y798 Y789">
    <cfRule type="expression" dxfId="2089" priority="13687">
      <formula>IF(RIGHT(TEXT(Y789,"0.#"),1)=".",FALSE,TRUE)</formula>
    </cfRule>
    <cfRule type="expression" dxfId="2088" priority="13688">
      <formula>IF(RIGHT(TEXT(Y789,"0.#"),1)=".",TRUE,FALSE)</formula>
    </cfRule>
  </conditionalFormatting>
  <conditionalFormatting sqref="AU790">
    <cfRule type="expression" dxfId="2087" priority="13685">
      <formula>IF(RIGHT(TEXT(AU790,"0.#"),1)=".",FALSE,TRUE)</formula>
    </cfRule>
    <cfRule type="expression" dxfId="2086" priority="13686">
      <formula>IF(RIGHT(TEXT(AU790,"0.#"),1)=".",TRUE,FALSE)</formula>
    </cfRule>
  </conditionalFormatting>
  <conditionalFormatting sqref="AU799">
    <cfRule type="expression" dxfId="2085" priority="13683">
      <formula>IF(RIGHT(TEXT(AU799,"0.#"),1)=".",FALSE,TRUE)</formula>
    </cfRule>
    <cfRule type="expression" dxfId="2084" priority="13684">
      <formula>IF(RIGHT(TEXT(AU799,"0.#"),1)=".",TRUE,FALSE)</formula>
    </cfRule>
  </conditionalFormatting>
  <conditionalFormatting sqref="AU791:AU798 AU789">
    <cfRule type="expression" dxfId="2083" priority="13681">
      <formula>IF(RIGHT(TEXT(AU789,"0.#"),1)=".",FALSE,TRUE)</formula>
    </cfRule>
    <cfRule type="expression" dxfId="2082" priority="13682">
      <formula>IF(RIGHT(TEXT(AU789,"0.#"),1)=".",TRUE,FALSE)</formula>
    </cfRule>
  </conditionalFormatting>
  <conditionalFormatting sqref="Y829 Y816 Y803">
    <cfRule type="expression" dxfId="2081" priority="13667">
      <formula>IF(RIGHT(TEXT(Y803,"0.#"),1)=".",FALSE,TRUE)</formula>
    </cfRule>
    <cfRule type="expression" dxfId="2080" priority="13668">
      <formula>IF(RIGHT(TEXT(Y803,"0.#"),1)=".",TRUE,FALSE)</formula>
    </cfRule>
  </conditionalFormatting>
  <conditionalFormatting sqref="Y838 Y825 Y812">
    <cfRule type="expression" dxfId="2079" priority="13665">
      <formula>IF(RIGHT(TEXT(Y812,"0.#"),1)=".",FALSE,TRUE)</formula>
    </cfRule>
    <cfRule type="expression" dxfId="2078" priority="13666">
      <formula>IF(RIGHT(TEXT(Y812,"0.#"),1)=".",TRUE,FALSE)</formula>
    </cfRule>
  </conditionalFormatting>
  <conditionalFormatting sqref="AU829 AU816 AU803">
    <cfRule type="expression" dxfId="2077" priority="13661">
      <formula>IF(RIGHT(TEXT(AU803,"0.#"),1)=".",FALSE,TRUE)</formula>
    </cfRule>
    <cfRule type="expression" dxfId="2076" priority="13662">
      <formula>IF(RIGHT(TEXT(AU803,"0.#"),1)=".",TRUE,FALSE)</formula>
    </cfRule>
  </conditionalFormatting>
  <conditionalFormatting sqref="AU838 AU825 AU812">
    <cfRule type="expression" dxfId="2075" priority="13659">
      <formula>IF(RIGHT(TEXT(AU812,"0.#"),1)=".",FALSE,TRUE)</formula>
    </cfRule>
    <cfRule type="expression" dxfId="2074" priority="13660">
      <formula>IF(RIGHT(TEXT(AU812,"0.#"),1)=".",TRUE,FALSE)</formula>
    </cfRule>
  </conditionalFormatting>
  <conditionalFormatting sqref="AU830:AU837 AU828 AU817:AU824 AU815 AU804:AU811 AU802">
    <cfRule type="expression" dxfId="2073" priority="13657">
      <formula>IF(RIGHT(TEXT(AU802,"0.#"),1)=".",FALSE,TRUE)</formula>
    </cfRule>
    <cfRule type="expression" dxfId="2072" priority="13658">
      <formula>IF(RIGHT(TEXT(AU802,"0.#"),1)=".",TRUE,FALSE)</formula>
    </cfRule>
  </conditionalFormatting>
  <conditionalFormatting sqref="AM87">
    <cfRule type="expression" dxfId="2071" priority="13311">
      <formula>IF(RIGHT(TEXT(AM87,"0.#"),1)=".",FALSE,TRUE)</formula>
    </cfRule>
    <cfRule type="expression" dxfId="2070" priority="13312">
      <formula>IF(RIGHT(TEXT(AM87,"0.#"),1)=".",TRUE,FALSE)</formula>
    </cfRule>
  </conditionalFormatting>
  <conditionalFormatting sqref="AE55">
    <cfRule type="expression" dxfId="2069" priority="13379">
      <formula>IF(RIGHT(TEXT(AE55,"0.#"),1)=".",FALSE,TRUE)</formula>
    </cfRule>
    <cfRule type="expression" dxfId="2068" priority="13380">
      <formula>IF(RIGHT(TEXT(AE55,"0.#"),1)=".",TRUE,FALSE)</formula>
    </cfRule>
  </conditionalFormatting>
  <conditionalFormatting sqref="AI55">
    <cfRule type="expression" dxfId="2067" priority="13377">
      <formula>IF(RIGHT(TEXT(AI55,"0.#"),1)=".",FALSE,TRUE)</formula>
    </cfRule>
    <cfRule type="expression" dxfId="2066" priority="13378">
      <formula>IF(RIGHT(TEXT(AI55,"0.#"),1)=".",TRUE,FALSE)</formula>
    </cfRule>
  </conditionalFormatting>
  <conditionalFormatting sqref="AM34">
    <cfRule type="expression" dxfId="2065" priority="13457">
      <formula>IF(RIGHT(TEXT(AM34,"0.#"),1)=".",FALSE,TRUE)</formula>
    </cfRule>
    <cfRule type="expression" dxfId="2064" priority="13458">
      <formula>IF(RIGHT(TEXT(AM34,"0.#"),1)=".",TRUE,FALSE)</formula>
    </cfRule>
  </conditionalFormatting>
  <conditionalFormatting sqref="AE33">
    <cfRule type="expression" dxfId="2063" priority="13471">
      <formula>IF(RIGHT(TEXT(AE33,"0.#"),1)=".",FALSE,TRUE)</formula>
    </cfRule>
    <cfRule type="expression" dxfId="2062" priority="13472">
      <formula>IF(RIGHT(TEXT(AE33,"0.#"),1)=".",TRUE,FALSE)</formula>
    </cfRule>
  </conditionalFormatting>
  <conditionalFormatting sqref="AE34">
    <cfRule type="expression" dxfId="2061" priority="13469">
      <formula>IF(RIGHT(TEXT(AE34,"0.#"),1)=".",FALSE,TRUE)</formula>
    </cfRule>
    <cfRule type="expression" dxfId="2060" priority="13470">
      <formula>IF(RIGHT(TEXT(AE34,"0.#"),1)=".",TRUE,FALSE)</formula>
    </cfRule>
  </conditionalFormatting>
  <conditionalFormatting sqref="AI34">
    <cfRule type="expression" dxfId="2059" priority="13467">
      <formula>IF(RIGHT(TEXT(AI34,"0.#"),1)=".",FALSE,TRUE)</formula>
    </cfRule>
    <cfRule type="expression" dxfId="2058" priority="13468">
      <formula>IF(RIGHT(TEXT(AI34,"0.#"),1)=".",TRUE,FALSE)</formula>
    </cfRule>
  </conditionalFormatting>
  <conditionalFormatting sqref="AI33">
    <cfRule type="expression" dxfId="2057" priority="13465">
      <formula>IF(RIGHT(TEXT(AI33,"0.#"),1)=".",FALSE,TRUE)</formula>
    </cfRule>
    <cfRule type="expression" dxfId="2056" priority="13466">
      <formula>IF(RIGHT(TEXT(AI33,"0.#"),1)=".",TRUE,FALSE)</formula>
    </cfRule>
  </conditionalFormatting>
  <conditionalFormatting sqref="AI32">
    <cfRule type="expression" dxfId="2055" priority="13463">
      <formula>IF(RIGHT(TEXT(AI32,"0.#"),1)=".",FALSE,TRUE)</formula>
    </cfRule>
    <cfRule type="expression" dxfId="2054" priority="13464">
      <formula>IF(RIGHT(TEXT(AI32,"0.#"),1)=".",TRUE,FALSE)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7:AO874">
    <cfRule type="expression" dxfId="1807" priority="6635">
      <formula>IF(AND(AL847&gt;=0, RIGHT(TEXT(AL847,"0.#"),1)&lt;&gt;"."),TRUE,FALSE)</formula>
    </cfRule>
    <cfRule type="expression" dxfId="1806" priority="6636">
      <formula>IF(AND(AL847&gt;=0, RIGHT(TEXT(AL847,"0.#"),1)="."),TRUE,FALSE)</formula>
    </cfRule>
    <cfRule type="expression" dxfId="1805" priority="6637">
      <formula>IF(AND(AL847&lt;0, RIGHT(TEXT(AL847,"0.#"),1)&lt;&gt;"."),TRUE,FALSE)</formula>
    </cfRule>
    <cfRule type="expression" dxfId="1804" priority="6638">
      <formula>IF(AND(AL847&lt;0, RIGHT(TEXT(AL847,"0.#"),1)="."),TRUE,FALSE)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7:Y874">
    <cfRule type="expression" dxfId="1733" priority="2963">
      <formula>IF(RIGHT(TEXT(Y847,"0.#"),1)=".",FALSE,TRUE)</formula>
    </cfRule>
    <cfRule type="expression" dxfId="1732" priority="2964">
      <formula>IF(RIGHT(TEXT(Y847,"0.#"),1)=".",TRUE,FALSE)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10:AO1139">
    <cfRule type="expression" dxfId="1703" priority="2869">
      <formula>IF(AND(AL1110&gt;=0, RIGHT(TEXT(AL1110,"0.#"),1)&lt;&gt;"."),TRUE,FALSE)</formula>
    </cfRule>
    <cfRule type="expression" dxfId="1702" priority="2870">
      <formula>IF(AND(AL1110&gt;=0, RIGHT(TEXT(AL1110,"0.#"),1)="."),TRUE,FALSE)</formula>
    </cfRule>
    <cfRule type="expression" dxfId="1701" priority="2871">
      <formula>IF(AND(AL1110&lt;0, RIGHT(TEXT(AL1110,"0.#"),1)&lt;&gt;"."),TRUE,FALSE)</formula>
    </cfRule>
    <cfRule type="expression" dxfId="1700" priority="2872">
      <formula>IF(AND(AL1110&lt;0, RIGHT(TEXT(AL1110,"0.#"),1)="."),TRUE,FALSE)</formula>
    </cfRule>
  </conditionalFormatting>
  <conditionalFormatting sqref="Y1110:Y1139">
    <cfRule type="expression" dxfId="1699" priority="2867">
      <formula>IF(RIGHT(TEXT(Y1110,"0.#"),1)=".",FALSE,TRUE)</formula>
    </cfRule>
    <cfRule type="expression" dxfId="1698" priority="2868">
      <formula>IF(RIGHT(TEXT(Y1110,"0.#"),1)=".",TRUE,FALSE)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46:AO846">
    <cfRule type="expression" dxfId="1689" priority="2821">
      <formula>IF(AND(AL846&gt;=0, RIGHT(TEXT(AL846,"0.#"),1)&lt;&gt;"."),TRUE,FALSE)</formula>
    </cfRule>
    <cfRule type="expression" dxfId="1688" priority="2822">
      <formula>IF(AND(AL846&gt;=0, RIGHT(TEXT(AL846,"0.#"),1)="."),TRUE,FALSE)</formula>
    </cfRule>
    <cfRule type="expression" dxfId="1687" priority="2823">
      <formula>IF(AND(AL846&lt;0, RIGHT(TEXT(AL846,"0.#"),1)&lt;&gt;"."),TRUE,FALSE)</formula>
    </cfRule>
    <cfRule type="expression" dxfId="1686" priority="2824">
      <formula>IF(AND(AL846&lt;0, RIGHT(TEXT(AL846,"0.#"),1)="."),TRUE,FALSE)</formula>
    </cfRule>
  </conditionalFormatting>
  <conditionalFormatting sqref="Y846">
    <cfRule type="expression" dxfId="1685" priority="2819">
      <formula>IF(RIGHT(TEXT(Y846,"0.#"),1)=".",FALSE,TRUE)</formula>
    </cfRule>
    <cfRule type="expression" dxfId="1684" priority="2820">
      <formula>IF(RIGHT(TEXT(Y846,"0.#"),1)=".",TRUE,FALSE)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80:Y907">
    <cfRule type="expression" dxfId="1367" priority="2079">
      <formula>IF(RIGHT(TEXT(Y880,"0.#"),1)=".",FALSE,TRUE)</formula>
    </cfRule>
    <cfRule type="expression" dxfId="1366" priority="2080">
      <formula>IF(RIGHT(TEXT(Y880,"0.#"),1)=".",TRUE,FALSE)</formula>
    </cfRule>
  </conditionalFormatting>
  <conditionalFormatting sqref="Y878:Y879">
    <cfRule type="expression" dxfId="1365" priority="2073">
      <formula>IF(RIGHT(TEXT(Y878,"0.#"),1)=".",FALSE,TRUE)</formula>
    </cfRule>
    <cfRule type="expression" dxfId="1364" priority="2074">
      <formula>IF(RIGHT(TEXT(Y878,"0.#"),1)=".",TRUE,FALSE)</formula>
    </cfRule>
  </conditionalFormatting>
  <conditionalFormatting sqref="Y913:Y940">
    <cfRule type="expression" dxfId="1363" priority="2067">
      <formula>IF(RIGHT(TEXT(Y913,"0.#"),1)=".",FALSE,TRUE)</formula>
    </cfRule>
    <cfRule type="expression" dxfId="1362" priority="2068">
      <formula>IF(RIGHT(TEXT(Y913,"0.#"),1)=".",TRUE,FALSE)</formula>
    </cfRule>
  </conditionalFormatting>
  <conditionalFormatting sqref="Y911:Y912">
    <cfRule type="expression" dxfId="1361" priority="2061">
      <formula>IF(RIGHT(TEXT(Y911,"0.#"),1)=".",FALSE,TRUE)</formula>
    </cfRule>
    <cfRule type="expression" dxfId="1360" priority="2062">
      <formula>IF(RIGHT(TEXT(Y911,"0.#"),1)=".",TRUE,FALSE)</formula>
    </cfRule>
  </conditionalFormatting>
  <conditionalFormatting sqref="Y946:Y973">
    <cfRule type="expression" dxfId="1359" priority="2055">
      <formula>IF(RIGHT(TEXT(Y946,"0.#"),1)=".",FALSE,TRUE)</formula>
    </cfRule>
    <cfRule type="expression" dxfId="1358" priority="2056">
      <formula>IF(RIGHT(TEXT(Y946,"0.#"),1)=".",TRUE,FALSE)</formula>
    </cfRule>
  </conditionalFormatting>
  <conditionalFormatting sqref="Y944:Y945">
    <cfRule type="expression" dxfId="1357" priority="2049">
      <formula>IF(RIGHT(TEXT(Y944,"0.#"),1)=".",FALSE,TRUE)</formula>
    </cfRule>
    <cfRule type="expression" dxfId="1356" priority="2050">
      <formula>IF(RIGHT(TEXT(Y944,"0.#"),1)=".",TRUE,FALSE)</formula>
    </cfRule>
  </conditionalFormatting>
  <conditionalFormatting sqref="Y979:Y1006">
    <cfRule type="expression" dxfId="1355" priority="2043">
      <formula>IF(RIGHT(TEXT(Y979,"0.#"),1)=".",FALSE,TRUE)</formula>
    </cfRule>
    <cfRule type="expression" dxfId="1354" priority="2044">
      <formula>IF(RIGHT(TEXT(Y979,"0.#"),1)=".",TRUE,FALSE)</formula>
    </cfRule>
  </conditionalFormatting>
  <conditionalFormatting sqref="Y977:Y978">
    <cfRule type="expression" dxfId="1353" priority="2037">
      <formula>IF(RIGHT(TEXT(Y977,"0.#"),1)=".",FALSE,TRUE)</formula>
    </cfRule>
    <cfRule type="expression" dxfId="1352" priority="2038">
      <formula>IF(RIGHT(TEXT(Y977,"0.#"),1)=".",TRUE,FALSE)</formula>
    </cfRule>
  </conditionalFormatting>
  <conditionalFormatting sqref="Y1012:Y1039">
    <cfRule type="expression" dxfId="1351" priority="2031">
      <formula>IF(RIGHT(TEXT(Y1012,"0.#"),1)=".",FALSE,TRUE)</formula>
    </cfRule>
    <cfRule type="expression" dxfId="1350" priority="2032">
      <formula>IF(RIGHT(TEXT(Y1012,"0.#"),1)=".",TRUE,FALSE)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80:AO907">
    <cfRule type="expression" dxfId="1269" priority="2081">
      <formula>IF(AND(AL880&gt;=0, RIGHT(TEXT(AL880,"0.#"),1)&lt;&gt;"."),TRUE,FALSE)</formula>
    </cfRule>
    <cfRule type="expression" dxfId="1268" priority="2082">
      <formula>IF(AND(AL880&gt;=0, RIGHT(TEXT(AL880,"0.#"),1)="."),TRUE,FALSE)</formula>
    </cfRule>
    <cfRule type="expression" dxfId="1267" priority="2083">
      <formula>IF(AND(AL880&lt;0, RIGHT(TEXT(AL880,"0.#"),1)&lt;&gt;"."),TRUE,FALSE)</formula>
    </cfRule>
    <cfRule type="expression" dxfId="1266" priority="2084">
      <formula>IF(AND(AL880&lt;0, RIGHT(TEXT(AL880,"0.#"),1)="."),TRUE,FALSE)</formula>
    </cfRule>
  </conditionalFormatting>
  <conditionalFormatting sqref="AL878:AO879">
    <cfRule type="expression" dxfId="1265" priority="2075">
      <formula>IF(AND(AL878&gt;=0, RIGHT(TEXT(AL878,"0.#"),1)&lt;&gt;"."),TRUE,FALSE)</formula>
    </cfRule>
    <cfRule type="expression" dxfId="1264" priority="2076">
      <formula>IF(AND(AL878&gt;=0, RIGHT(TEXT(AL878,"0.#"),1)="."),TRUE,FALSE)</formula>
    </cfRule>
    <cfRule type="expression" dxfId="1263" priority="2077">
      <formula>IF(AND(AL878&lt;0, RIGHT(TEXT(AL878,"0.#"),1)&lt;&gt;"."),TRUE,FALSE)</formula>
    </cfRule>
    <cfRule type="expression" dxfId="1262" priority="2078">
      <formula>IF(AND(AL878&lt;0, RIGHT(TEXT(AL878,"0.#"),1)="."),TRUE,FALSE)</formula>
    </cfRule>
  </conditionalFormatting>
  <conditionalFormatting sqref="AL913:AO940">
    <cfRule type="expression" dxfId="1261" priority="2069">
      <formula>IF(AND(AL913&gt;=0, RIGHT(TEXT(AL913,"0.#"),1)&lt;&gt;"."),TRUE,FALSE)</formula>
    </cfRule>
    <cfRule type="expression" dxfId="1260" priority="2070">
      <formula>IF(AND(AL913&gt;=0, RIGHT(TEXT(AL913,"0.#"),1)="."),TRUE,FALSE)</formula>
    </cfRule>
    <cfRule type="expression" dxfId="1259" priority="2071">
      <formula>IF(AND(AL913&lt;0, RIGHT(TEXT(AL913,"0.#"),1)&lt;&gt;"."),TRUE,FALSE)</formula>
    </cfRule>
    <cfRule type="expression" dxfId="1258" priority="2072">
      <formula>IF(AND(AL913&lt;0, RIGHT(TEXT(AL913,"0.#"),1)="."),TRUE,FALSE)</formula>
    </cfRule>
  </conditionalFormatting>
  <conditionalFormatting sqref="AL911:AO912">
    <cfRule type="expression" dxfId="1257" priority="2063">
      <formula>IF(AND(AL911&gt;=0, RIGHT(TEXT(AL911,"0.#"),1)&lt;&gt;"."),TRUE,FALSE)</formula>
    </cfRule>
    <cfRule type="expression" dxfId="1256" priority="2064">
      <formula>IF(AND(AL911&gt;=0, RIGHT(TEXT(AL911,"0.#"),1)="."),TRUE,FALSE)</formula>
    </cfRule>
    <cfRule type="expression" dxfId="1255" priority="2065">
      <formula>IF(AND(AL911&lt;0, RIGHT(TEXT(AL911,"0.#"),1)&lt;&gt;"."),TRUE,FALSE)</formula>
    </cfRule>
    <cfRule type="expression" dxfId="1254" priority="2066">
      <formula>IF(AND(AL911&lt;0, RIGHT(TEXT(AL911,"0.#"),1)="."),TRUE,FALSE)</formula>
    </cfRule>
  </conditionalFormatting>
  <conditionalFormatting sqref="AL946:AO973">
    <cfRule type="expression" dxfId="1253" priority="2057">
      <formula>IF(AND(AL946&gt;=0, RIGHT(TEXT(AL946,"0.#"),1)&lt;&gt;"."),TRUE,FALSE)</formula>
    </cfRule>
    <cfRule type="expression" dxfId="1252" priority="2058">
      <formula>IF(AND(AL946&gt;=0, RIGHT(TEXT(AL946,"0.#"),1)="."),TRUE,FALSE)</formula>
    </cfRule>
    <cfRule type="expression" dxfId="1251" priority="2059">
      <formula>IF(AND(AL946&lt;0, RIGHT(TEXT(AL946,"0.#"),1)&lt;&gt;"."),TRUE,FALSE)</formula>
    </cfRule>
    <cfRule type="expression" dxfId="1250" priority="2060">
      <formula>IF(AND(AL946&lt;0, RIGHT(TEXT(AL946,"0.#"),1)="."),TRUE,FALSE)</formula>
    </cfRule>
  </conditionalFormatting>
  <conditionalFormatting sqref="AL944:AO945">
    <cfRule type="expression" dxfId="1249" priority="2051">
      <formula>IF(AND(AL944&gt;=0, RIGHT(TEXT(AL944,"0.#"),1)&lt;&gt;"."),TRUE,FALSE)</formula>
    </cfRule>
    <cfRule type="expression" dxfId="1248" priority="2052">
      <formula>IF(AND(AL944&gt;=0, RIGHT(TEXT(AL944,"0.#"),1)="."),TRUE,FALSE)</formula>
    </cfRule>
    <cfRule type="expression" dxfId="1247" priority="2053">
      <formula>IF(AND(AL944&lt;0, RIGHT(TEXT(AL944,"0.#"),1)&lt;&gt;"."),TRUE,FALSE)</formula>
    </cfRule>
    <cfRule type="expression" dxfId="1246" priority="2054">
      <formula>IF(AND(AL944&lt;0, RIGHT(TEXT(AL944,"0.#"),1)="."),TRUE,FALSE)</formula>
    </cfRule>
  </conditionalFormatting>
  <conditionalFormatting sqref="AL979:AO1006">
    <cfRule type="expression" dxfId="1245" priority="2045">
      <formula>IF(AND(AL979&gt;=0, RIGHT(TEXT(AL979,"0.#"),1)&lt;&gt;"."),TRUE,FALSE)</formula>
    </cfRule>
    <cfRule type="expression" dxfId="1244" priority="2046">
      <formula>IF(AND(AL979&gt;=0, RIGHT(TEXT(AL979,"0.#"),1)="."),TRUE,FALSE)</formula>
    </cfRule>
    <cfRule type="expression" dxfId="1243" priority="2047">
      <formula>IF(AND(AL979&lt;0, RIGHT(TEXT(AL979,"0.#"),1)&lt;&gt;"."),TRUE,FALSE)</formula>
    </cfRule>
    <cfRule type="expression" dxfId="1242" priority="2048">
      <formula>IF(AND(AL979&lt;0, RIGHT(TEXT(AL979,"0.#"),1)="."),TRUE,FALSE)</formula>
    </cfRule>
  </conditionalFormatting>
  <conditionalFormatting sqref="AL977:AO978">
    <cfRule type="expression" dxfId="1241" priority="2039">
      <formula>IF(AND(AL977&gt;=0, RIGHT(TEXT(AL977,"0.#"),1)&lt;&gt;"."),TRUE,FALSE)</formula>
    </cfRule>
    <cfRule type="expression" dxfId="1240" priority="2040">
      <formula>IF(AND(AL977&gt;=0, RIGHT(TEXT(AL977,"0.#"),1)="."),TRUE,FALSE)</formula>
    </cfRule>
    <cfRule type="expression" dxfId="1239" priority="2041">
      <formula>IF(AND(AL977&lt;0, RIGHT(TEXT(AL977,"0.#"),1)&lt;&gt;"."),TRUE,FALSE)</formula>
    </cfRule>
    <cfRule type="expression" dxfId="1238" priority="2042">
      <formula>IF(AND(AL977&lt;0, RIGHT(TEXT(AL977,"0.#"),1)="."),TRUE,FALSE)</formula>
    </cfRule>
  </conditionalFormatting>
  <conditionalFormatting sqref="AL1012:AO1039">
    <cfRule type="expression" dxfId="1237" priority="2033">
      <formula>IF(AND(AL1012&gt;=0, RIGHT(TEXT(AL1012,"0.#"),1)&lt;&gt;"."),TRUE,FALSE)</formula>
    </cfRule>
    <cfRule type="expression" dxfId="1236" priority="2034">
      <formula>IF(AND(AL1012&gt;=0, RIGHT(TEXT(AL1012,"0.#"),1)="."),TRUE,FALSE)</formula>
    </cfRule>
    <cfRule type="expression" dxfId="1235" priority="2035">
      <formula>IF(AND(AL1012&lt;0, RIGHT(TEXT(AL1012,"0.#"),1)&lt;&gt;"."),TRUE,FALSE)</formula>
    </cfRule>
    <cfRule type="expression" dxfId="1234" priority="2036">
      <formula>IF(AND(AL1012&lt;0, RIGHT(TEXT(AL1012,"0.#"),1)="."),TRUE,FALSE)</formula>
    </cfRule>
  </conditionalFormatting>
  <conditionalFormatting sqref="AL1010:AO1011">
    <cfRule type="expression" dxfId="1233" priority="2027">
      <formula>IF(AND(AL1010&gt;=0, RIGHT(TEXT(AL1010,"0.#"),1)&lt;&gt;"."),TRUE,FALSE)</formula>
    </cfRule>
    <cfRule type="expression" dxfId="1232" priority="2028">
      <formula>IF(AND(AL1010&gt;=0, RIGHT(TEXT(AL1010,"0.#"),1)="."),TRUE,FALSE)</formula>
    </cfRule>
    <cfRule type="expression" dxfId="1231" priority="2029">
      <formula>IF(AND(AL1010&lt;0, RIGHT(TEXT(AL1010,"0.#"),1)&lt;&gt;"."),TRUE,FALSE)</formula>
    </cfRule>
    <cfRule type="expression" dxfId="1230" priority="2030">
      <formula>IF(AND(AL1010&lt;0, RIGHT(TEXT(AL1010,"0.#"),1)="."),TRUE,FALSE)</formula>
    </cfRule>
  </conditionalFormatting>
  <conditionalFormatting sqref="Y1010:Y1011">
    <cfRule type="expression" dxfId="1229" priority="2025">
      <formula>IF(RIGHT(TEXT(Y1010,"0.#"),1)=".",FALSE,TRUE)</formula>
    </cfRule>
    <cfRule type="expression" dxfId="1228" priority="2026">
      <formula>IF(RIGHT(TEXT(Y1010,"0.#"),1)=".",TRUE,FALSE)</formula>
    </cfRule>
  </conditionalFormatting>
  <conditionalFormatting sqref="AL1045:AO1072">
    <cfRule type="expression" dxfId="1227" priority="2021">
      <formula>IF(AND(AL1045&gt;=0, RIGHT(TEXT(AL1045,"0.#"),1)&lt;&gt;"."),TRUE,FALSE)</formula>
    </cfRule>
    <cfRule type="expression" dxfId="1226" priority="2022">
      <formula>IF(AND(AL1045&gt;=0, RIGHT(TEXT(AL1045,"0.#"),1)="."),TRUE,FALSE)</formula>
    </cfRule>
    <cfRule type="expression" dxfId="1225" priority="2023">
      <formula>IF(AND(AL1045&lt;0, RIGHT(TEXT(AL1045,"0.#"),1)&lt;&gt;"."),TRUE,FALSE)</formula>
    </cfRule>
    <cfRule type="expression" dxfId="1224" priority="2024">
      <formula>IF(AND(AL1045&lt;0, RIGHT(TEXT(AL1045,"0.#"),1)="."),TRUE,FALSE)</formula>
    </cfRule>
  </conditionalFormatting>
  <conditionalFormatting sqref="Y1045:Y1072">
    <cfRule type="expression" dxfId="1223" priority="2019">
      <formula>IF(RIGHT(TEXT(Y1045,"0.#"),1)=".",FALSE,TRUE)</formula>
    </cfRule>
    <cfRule type="expression" dxfId="1222" priority="2020">
      <formula>IF(RIGHT(TEXT(Y1045,"0.#"),1)=".",TRUE,FALSE)</formula>
    </cfRule>
  </conditionalFormatting>
  <conditionalFormatting sqref="AL1043:AO1044">
    <cfRule type="expression" dxfId="1221" priority="2015">
      <formula>IF(AND(AL1043&gt;=0, RIGHT(TEXT(AL1043,"0.#"),1)&lt;&gt;"."),TRUE,FALSE)</formula>
    </cfRule>
    <cfRule type="expression" dxfId="1220" priority="2016">
      <formula>IF(AND(AL1043&gt;=0, RIGHT(TEXT(AL1043,"0.#"),1)="."),TRUE,FALSE)</formula>
    </cfRule>
    <cfRule type="expression" dxfId="1219" priority="2017">
      <formula>IF(AND(AL1043&lt;0, RIGHT(TEXT(AL1043,"0.#"),1)&lt;&gt;"."),TRUE,FALSE)</formula>
    </cfRule>
    <cfRule type="expression" dxfId="1218" priority="2018">
      <formula>IF(AND(AL1043&lt;0, RIGHT(TEXT(AL1043,"0.#"),1)="."),TRUE,FALSE)</formula>
    </cfRule>
  </conditionalFormatting>
  <conditionalFormatting sqref="Y1043:Y1044">
    <cfRule type="expression" dxfId="1217" priority="2013">
      <formula>IF(RIGHT(TEXT(Y1043,"0.#"),1)=".",FALSE,TRUE)</formula>
    </cfRule>
    <cfRule type="expression" dxfId="1216" priority="2014">
      <formula>IF(RIGHT(TEXT(Y1043,"0.#"),1)=".",TRUE,FALSE)</formula>
    </cfRule>
  </conditionalFormatting>
  <conditionalFormatting sqref="AL1078:AO1105">
    <cfRule type="expression" dxfId="1215" priority="2009">
      <formula>IF(AND(AL1078&gt;=0, RIGHT(TEXT(AL1078,"0.#"),1)&lt;&gt;"."),TRUE,FALSE)</formula>
    </cfRule>
    <cfRule type="expression" dxfId="1214" priority="2010">
      <formula>IF(AND(AL1078&gt;=0, RIGHT(TEXT(AL1078,"0.#"),1)="."),TRUE,FALSE)</formula>
    </cfRule>
    <cfRule type="expression" dxfId="1213" priority="2011">
      <formula>IF(AND(AL1078&lt;0, RIGHT(TEXT(AL1078,"0.#"),1)&lt;&gt;"."),TRUE,FALSE)</formula>
    </cfRule>
    <cfRule type="expression" dxfId="1212" priority="2012">
      <formula>IF(AND(AL1078&lt;0, RIGHT(TEXT(AL1078,"0.#"),1)="."),TRUE,FALSE)</formula>
    </cfRule>
  </conditionalFormatting>
  <conditionalFormatting sqref="Y1078:Y1105">
    <cfRule type="expression" dxfId="1211" priority="2007">
      <formula>IF(RIGHT(TEXT(Y1078,"0.#"),1)=".",FALSE,TRUE)</formula>
    </cfRule>
    <cfRule type="expression" dxfId="1210" priority="2008">
      <formula>IF(RIGHT(TEXT(Y1078,"0.#"),1)=".",TRUE,FALSE)</formula>
    </cfRule>
  </conditionalFormatting>
  <conditionalFormatting sqref="AL1076:AO1077">
    <cfRule type="expression" dxfId="1209" priority="2003">
      <formula>IF(AND(AL1076&gt;=0, RIGHT(TEXT(AL1076,"0.#"),1)&lt;&gt;"."),TRUE,FALSE)</formula>
    </cfRule>
    <cfRule type="expression" dxfId="1208" priority="2004">
      <formula>IF(AND(AL1076&gt;=0, RIGHT(TEXT(AL1076,"0.#"),1)="."),TRUE,FALSE)</formula>
    </cfRule>
    <cfRule type="expression" dxfId="1207" priority="2005">
      <formula>IF(AND(AL1076&lt;0, RIGHT(TEXT(AL1076,"0.#"),1)&lt;&gt;"."),TRUE,FALSE)</formula>
    </cfRule>
    <cfRule type="expression" dxfId="1206" priority="2006">
      <formula>IF(AND(AL1076&lt;0, RIGHT(TEXT(AL1076,"0.#"),1)="."),TRUE,FALSE)</formula>
    </cfRule>
  </conditionalFormatting>
  <conditionalFormatting sqref="Y1076:Y1077">
    <cfRule type="expression" dxfId="1205" priority="2001">
      <formula>IF(RIGHT(TEXT(Y1076,"0.#"),1)=".",FALSE,TRUE)</formula>
    </cfRule>
    <cfRule type="expression" dxfId="1204" priority="2002">
      <formula>IF(RIGHT(TEXT(Y1076,"0.#"),1)=".",TRUE,FALSE)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L845:AO845">
    <cfRule type="expression" dxfId="9" priority="7">
      <formula>IF(AND(AL845&gt;=0, RIGHT(TEXT(AL845,"0.#"),1)&lt;&gt;"."),TRUE,FALSE)</formula>
    </cfRule>
    <cfRule type="expression" dxfId="8" priority="8">
      <formula>IF(AND(AL845&gt;=0, RIGHT(TEXT(AL845,"0.#"),1)="."),TRUE,FALSE)</formula>
    </cfRule>
    <cfRule type="expression" dxfId="7" priority="9">
      <formula>IF(AND(AL845&lt;0, RIGHT(TEXT(AL845,"0.#"),1)&lt;&gt;"."),TRUE,FALSE)</formula>
    </cfRule>
    <cfRule type="expression" dxfId="6" priority="10">
      <formula>IF(AND(AL845&lt;0, RIGHT(TEXT(AL845,"0.#"),1)="."),TRUE,FALSE)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K14:AQ17">
    <cfRule type="expression" dxfId="3" priority="3">
      <formula>IF(RIGHT(TEXT(AK14,"0.#"),1)=".",FALSE,TRUE)</formula>
    </cfRule>
    <cfRule type="expression" dxfId="2" priority="4">
      <formula>IF(RIGHT(TEXT(AK14,"0.#"),1)=".",TRUE,FALSE)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72" max="50" man="1"/>
    <brk id="731" max="50" man="1"/>
    <brk id="85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671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671</v>
      </c>
      <c r="R8" s="13" t="str">
        <f t="shared" si="3"/>
        <v>その他</v>
      </c>
      <c r="S8" s="13" t="str">
        <f t="shared" si="4"/>
        <v>その他</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その他</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671</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2021-05-20T02:11:32Z</cp:lastPrinted>
  <dcterms:created xsi:type="dcterms:W3CDTF">2012-03-13T00:50:25Z</dcterms:created>
  <dcterms:modified xsi:type="dcterms:W3CDTF">2021-08-19T07:34:05Z</dcterms:modified>
</cp:coreProperties>
</file>