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大臣官房会計課\予算係\行政事業レビュー・予算監視効率化チーム\令和３年度レビュー\02 サマーレビュー\05 レビューシート中間公表\02 各部局から提出\05 担当再チェック用\05 総政統括官G\OK（中間公表用）\"/>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71" i="3"/>
  <c r="AY213" i="3"/>
  <c r="AY235" i="3"/>
  <c r="AY417" i="3"/>
  <c r="AY459" i="3"/>
  <c r="AY604" i="3"/>
  <c r="AY645" i="3"/>
  <c r="AY255" i="3"/>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<sst xmlns="http://schemas.openxmlformats.org/spreadsheetml/2006/main" count="2270" uniqueCount="705">
  <si>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</si>
  <si>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</si>
  <si>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</si>
  <si>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</si>
  <si>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</si>
  <si>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</si>
  <si>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</si>
  <si>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</si>
  <si>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</si>
  <si>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</si>
  <si>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</si>
  <si>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</si>
  <si>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</si>
  <si>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</si>
  <si>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</si>
  <si>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</si>
  <si>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</si>
  <si>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</si>
  <si>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</si>
  <si>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</si>
  <si>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</si>
  <si>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</si>
  <si>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</si>
  <si>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</si>
  <si>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</si>
  <si>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</si>
  <si>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</si>
  <si>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</si>
  <si>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</si>
  <si>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</si>
  <si>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</si>
  <si>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</si>
  <si>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</si>
  <si>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</si>
  <si>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</si>
  <si>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</si>
  <si>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</si>
  <si>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</si>
  <si>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</si>
  <si>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</si>
  <si>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</si>
  <si>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</si>
  <si>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</si>
  <si>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</si>
  <si>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</si>
  <si>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</si>
  <si>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</si>
  <si>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</si>
  <si>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</si>
  <si>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</si>
  <si>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</si>
  <si>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</si>
  <si>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</si>
  <si>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</si>
  <si>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</si>
  <si>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</si>
  <si>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</si>
  <si>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</si>
  <si>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</si>
  <si>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</si>
  <si>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</si>
  <si>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</si>
  <si>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</si>
  <si>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</si>
  <si>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</si>
  <si>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</si>
  <si>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</si>
  <si>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</si>
  <si>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</si>
  <si>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</si>
  <si>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</si>
  <si>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</si>
  <si>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</si>
  <si>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</si>
  <si>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</si>
  <si>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</si>
  <si>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</si>
  <si>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</si>
  <si>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</si>
  <si>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</si>
  <si>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</si>
  <si>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</si>
  <si>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</si>
  <si>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</si>
  <si>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</si>
  <si>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</si>
  <si>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</si>
  <si>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</si>
  <si>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</si>
  <si>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</si>
  <si>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</si>
  <si>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</si>
  <si>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</si>
  <si>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</si>
  <si>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</si>
  <si>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</si>
  <si>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</si>
  <si>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</si>
  <si>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</si>
  <si>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</si>
  <si>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</si>
  <si>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</si>
  <si>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</si>
  <si>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</si>
  <si>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</si>
  <si>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</si>
  <si>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</si>
  <si>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</si>
  <si>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</si>
  <si>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</si>
  <si>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</si>
  <si>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</si>
  <si>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</si>
  <si>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</si>
  <si>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</si>
  <si>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</si>
  <si>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</si>
  <si>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</si>
  <si>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</si>
  <si>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</si>
  <si>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</si>
  <si>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</si>
  <si>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</si>
  <si>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</si>
  <si>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</si>
  <si>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</si>
  <si>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</si>
  <si>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</si>
  <si>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</si>
  <si>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</si>
  <si>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</si>
  <si>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</si>
  <si>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</si>
  <si>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</si>
  <si>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</si>
  <si>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</si>
  <si>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</si>
  <si>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</si>
  <si>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</si>
  <si>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</si>
  <si>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</si>
  <si>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</si>
  <si>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</si>
  <si>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</si>
  <si>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</si>
  <si>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</si>
  <si>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</si>
  <si>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</si>
  <si>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</si>
  <si>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</si>
  <si>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</si>
  <si>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</si>
  <si>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</si>
  <si>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</si>
  <si>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</si>
  <si>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</si>
  <si>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</si>
  <si>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</si>
  <si>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</si>
  <si>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</si>
  <si>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</si>
  <si>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</si>
  <si>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</si>
  <si>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</si>
  <si>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</si>
  <si>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</si>
  <si>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</si>
  <si>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</si>
  <si>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</si>
  <si>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</si>
  <si>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</si>
  <si>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</si>
  <si>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</si>
  <si>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</si>
  <si>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</si>
  <si>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</si>
  <si>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</si>
  <si>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</si>
  <si>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</si>
  <si>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</si>
  <si>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</si>
  <si>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</si>
  <si>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</si>
  <si>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</si>
  <si>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</si>
  <si>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</si>
  <si>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</si>
  <si>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</si>
  <si>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</si>
  <si>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</si>
  <si>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</si>
  <si>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</si>
  <si>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</si>
  <si>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</si>
  <si>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</si>
  <si>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</si>
  <si>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</si>
  <si>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</si>
  <si>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</si>
  <si>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</si>
  <si>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</si>
  <si>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</si>
  <si>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</si>
  <si>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</si>
  <si>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</si>
  <si>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</si>
  <si>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</si>
  <si>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</si>
  <si>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</si>
  <si>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</si>
  <si>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</si>
  <si>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</si>
  <si>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</si>
  <si>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</si>
  <si>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</si>
  <si>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</si>
  <si>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</si>
  <si>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</si>
  <si>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</si>
  <si>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</si>
  <si>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</si>
  <si>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</si>
  <si>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</si>
  <si>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</si>
  <si>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</si>
  <si>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</si>
  <si>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</si>
  <si>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</si>
  <si>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</si>
  <si>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</si>
  <si>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</si>
  <si>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</si>
  <si>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</si>
  <si>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</si>
  <si>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</si>
  <si>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</si>
  <si>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</si>
  <si>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</si>
  <si>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</si>
  <si>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</si>
  <si>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</si>
  <si>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</si>
  <si>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</si>
  <si>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</si>
  <si>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</si>
  <si>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</si>
  <si>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</si>
  <si>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</si>
  <si>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</si>
  <si>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</si>
  <si>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</si>
  <si>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</si>
  <si>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</si>
  <si>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</si>
  <si>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</si>
  <si>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</si>
  <si>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</si>
  <si>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</si>
  <si>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</si>
  <si>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</si>
  <si>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</si>
  <si>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</si>
  <si>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</si>
  <si>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</si>
  <si>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</si>
  <si>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</si>
  <si>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</si>
  <si>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</si>
  <si>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</si>
  <si>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</si>
  <si>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</si>
  <si>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</si>
  <si>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</si>
  <si>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</si>
  <si>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</si>
  <si>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</si>
  <si>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</si>
  <si>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</si>
  <si>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</si>
  <si>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</si>
  <si>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</si>
  <si>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</si>
  <si>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</si>
  <si>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</si>
  <si>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</si>
  <si>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</si>
  <si>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</si>
  <si>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</si>
  <si>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</si>
  <si>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</si>
  <si>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</si>
  <si>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</si>
  <si>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</si>
  <si>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</si>
  <si>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</si>
  <si>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</si>
  <si>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</si>
  <si>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</si>
  <si>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</si>
  <si>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</si>
  <si>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</si>
  <si>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</si>
  <si>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</si>
  <si>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</si>
  <si>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</si>
  <si>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</si>
  <si>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</si>
  <si>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</si>
  <si>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</si>
  <si>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</si>
  <si>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</si>
  <si>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</si>
  <si>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</si>
  <si>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</si>
  <si>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</si>
  <si>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</si>
  <si>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</si>
  <si>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</si>
  <si>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</si>
  <si>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</si>
  <si>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</si>
  <si>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</si>
  <si>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</si>
  <si>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</si>
  <si>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</si>
  <si>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</si>
  <si>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</si>
  <si>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</si>
  <si>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</si>
  <si>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</si>
  <si>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</si>
  <si>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</si>
  <si>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</si>
  <si>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</si>
  <si>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</si>
  <si>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</si>
  <si>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</si>
  <si>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</si>
  <si>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</si>
  <si>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</si>
  <si>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</si>
  <si>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</si>
  <si>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</si>
  <si>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</si>
  <si>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</si>
  <si>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</si>
  <si>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</si>
  <si>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</si>
  <si>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</si>
  <si>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</si>
  <si>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</si>
  <si>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</si>
  <si>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</si>
  <si>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</si>
  <si>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</si>
  <si>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</si>
  <si>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</si>
  <si>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</si>
  <si>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</si>
  <si>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</si>
  <si>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</si>
  <si>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</si>
  <si>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</si>
  <si>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</si>
  <si>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</si>
  <si>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</si>
  <si>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</si>
  <si>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</si>
  <si>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</si>
  <si>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</si>
  <si>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</si>
  <si>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</si>
  <si>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</si>
  <si>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</si>
  <si>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</si>
  <si>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</si>
  <si>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</si>
  <si>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</si>
  <si>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</si>
  <si>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</si>
  <si>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</si>
  <si>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</si>
  <si>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</si>
  <si>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</si>
  <si>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</si>
  <si>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</si>
  <si>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</si>
  <si>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</si>
  <si>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</si>
  <si>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</si>
  <si>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</si>
  <si>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</si>
  <si>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</si>
  <si>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</si>
  <si>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</si>
  <si>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</si>
  <si>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</si>
  <si>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</si>
  <si>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</si>
  <si>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</si>
  <si>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</si>
  <si>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</si>
  <si>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</si>
  <si>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</si>
  <si>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</si>
  <si>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</si>
  <si>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</si>
  <si>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</si>
  <si>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</si>
  <si>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</si>
  <si>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</si>
  <si>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</si>
  <si>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</si>
  <si>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</si>
  <si>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</si>
  <si>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</si>
  <si>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</si>
  <si>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</si>
  <si>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</si>
  <si>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</si>
  <si>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</si>
  <si>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</si>
  <si>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</si>
  <si>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</si>
  <si>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</si>
  <si>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</si>
  <si>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</si>
  <si>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</si>
  <si>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</si>
  <si>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</si>
  <si>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</si>
  <si>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</si>
  <si>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</si>
  <si>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</si>
  <si>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</si>
  <si>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</si>
  <si>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</si>
  <si>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</si>
  <si>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</si>
  <si>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</si>
  <si>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</si>
  <si>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</si>
  <si>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</si>
  <si>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</si>
  <si>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</si>
  <si>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</si>
  <si>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</si>
  <si>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</si>
  <si>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</si>
  <si>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</si>
  <si>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</si>
  <si>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</si>
  <si>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</si>
  <si>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</si>
  <si>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</si>
  <si>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</si>
  <si>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</si>
  <si>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</si>
  <si>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</si>
  <si>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</si>
  <si>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</si>
  <si>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</si>
  <si>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</si>
  <si>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</si>
  <si>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</si>
  <si>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</si>
  <si>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</si>
  <si>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</si>
  <si>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</si>
  <si>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</si>
  <si>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</si>
  <si>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</si>
  <si>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</si>
  <si>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</si>
  <si>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</si>
  <si>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</si>
  <si>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</si>
  <si>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</si>
  <si>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</si>
  <si>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</si>
  <si>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</si>
  <si>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</si>
  <si>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</si>
  <si>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</si>
  <si>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</si>
  <si>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</si>
  <si>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</si>
  <si>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</si>
  <si>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</si>
  <si>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</si>
  <si>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</si>
  <si>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</si>
  <si>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</si>
  <si>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</si>
  <si>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</si>
  <si>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</si>
  <si>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</si>
  <si>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</si>
  <si>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</si>
  <si>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</si>
  <si>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</si>
  <si>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</si>
  <si>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</si>
  <si>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</si>
  <si>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</si>
  <si>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</si>
  <si>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</si>
  <si>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</si>
  <si>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</si>
  <si>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</si>
  <si>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</si>
  <si>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</si>
  <si>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</si>
  <si>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</si>
  <si>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</si>
  <si>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</si>
  <si>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</si>
  <si>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</si>
  <si>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</si>
  <si>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</si>
  <si>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</si>
  <si>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</si>
  <si>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</si>
  <si>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</si>
  <si>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</si>
  <si>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</si>
  <si>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</si>
  <si>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</si>
  <si>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</si>
  <si>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</si>
  <si>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</si>
  <si>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</si>
  <si>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</si>
  <si>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</si>
  <si>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</si>
  <si>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</si>
  <si>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</si>
  <si>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</si>
  <si>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</si>
  <si>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</si>
  <si>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</si>
  <si>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</si>
  <si>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</si>
  <si>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</si>
  <si>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</si>
  <si>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</si>
  <si>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</si>
  <si>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</si>
  <si>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</si>
  <si>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</si>
  <si>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</si>
  <si>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</si>
  <si>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</si>
  <si>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</si>
  <si>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</si>
  <si>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</si>
  <si>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</si>
  <si>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</si>
  <si>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</si>
  <si>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</si>
  <si>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</si>
  <si>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</si>
  <si>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</si>
  <si>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</si>
  <si>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</si>
  <si>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</si>
  <si>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</si>
  <si>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</si>
  <si>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</si>
  <si>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</si>
  <si>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</si>
  <si>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</si>
  <si>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</si>
  <si>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</si>
  <si>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</si>
  <si>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</si>
  <si>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</si>
  <si>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</si>
  <si>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</si>
  <si>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</si>
  <si>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</si>
  <si>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</si>
  <si>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</si>
  <si>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</si>
  <si>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</si>
  <si>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</si>
  <si>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</si>
  <si>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</si>
  <si>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</si>
  <si>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</si>
  <si>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</si>
  <si>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</si>
  <si>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</si>
  <si>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</si>
  <si>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</si>
  <si>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</si>
  <si>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</si>
  <si>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</si>
  <si>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</si>
  <si>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</si>
  <si>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</si>
  <si>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</si>
  <si>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</si>
  <si>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</si>
  <si>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</si>
  <si>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</si>
  <si>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</si>
  <si>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</si>
  <si>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</si>
  <si>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</si>
  <si>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</si>
  <si>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</si>
  <si>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</si>
  <si>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</si>
  <si>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</si>
  <si>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</si>
  <si>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</si>
  <si>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</si>
  <si>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</si>
  <si>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</si>
  <si>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</si>
  <si>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</si>
  <si>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</si>
  <si>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</si>
  <si>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</si>
  <si>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</si>
  <si>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</si>
  <si>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</si>
  <si>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</si>
  <si>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</si>
  <si>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</si>
  <si>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</si>
  <si>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</si>
  <si>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</si>
  <si>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環境研究・技術開発推進事業</t>
  </si>
  <si>
    <t>大臣官房</t>
    <rPh sb="0" eb="2">
      <t>ダイジン</t>
    </rPh>
    <rPh sb="2" eb="4">
      <t>カンボウ</t>
    </rPh>
    <phoneticPr fontId="5"/>
  </si>
  <si>
    <t>総合政策課環境研究技術室</t>
    <rPh sb="0" eb="2">
      <t>ソウゴウ</t>
    </rPh>
    <rPh sb="2" eb="4">
      <t>セイサク</t>
    </rPh>
    <rPh sb="4" eb="5">
      <t>カ</t>
    </rPh>
    <rPh sb="5" eb="7">
      <t>カンキョウ</t>
    </rPh>
    <rPh sb="7" eb="9">
      <t>ケンキュウ</t>
    </rPh>
    <rPh sb="9" eb="12">
      <t>ギジュツシツ</t>
    </rPh>
    <phoneticPr fontId="5"/>
  </si>
  <si>
    <t>室長　曽宮　和夫</t>
    <rPh sb="0" eb="2">
      <t>シツチョウ</t>
    </rPh>
    <rPh sb="3" eb="4">
      <t>ソウ</t>
    </rPh>
    <rPh sb="4" eb="5">
      <t>ミヤ</t>
    </rPh>
    <rPh sb="6" eb="8">
      <t>カズオ</t>
    </rPh>
    <phoneticPr fontId="5"/>
  </si>
  <si>
    <t>-</t>
  </si>
  <si>
    <t>-</t>
    <phoneticPr fontId="5"/>
  </si>
  <si>
    <t>○</t>
  </si>
  <si>
    <t>研究・技術開発を効果的に推進し、その成果の社会還元を一層進めるため、本事業は以下を目的に実施する。
・競争的研究資金制度等による環境研究・技術開発のより一層の効果的・効率的推進体制の確保
・環境分野における民間レベルを含めた研究開発動向の把握・整理
・評価の充実強化による研究開発の透明性向上</t>
  </si>
  <si>
    <t>-</t>
    <phoneticPr fontId="5"/>
  </si>
  <si>
    <t>-</t>
    <phoneticPr fontId="5"/>
  </si>
  <si>
    <t>公害調査等委託費</t>
    <rPh sb="0" eb="2">
      <t>コウガイ</t>
    </rPh>
    <rPh sb="2" eb="4">
      <t>チョウサ</t>
    </rPh>
    <rPh sb="4" eb="5">
      <t>ナド</t>
    </rPh>
    <rPh sb="5" eb="8">
      <t>イタクヒ</t>
    </rPh>
    <phoneticPr fontId="5"/>
  </si>
  <si>
    <t>公害調査費</t>
    <rPh sb="0" eb="2">
      <t>コウガイ</t>
    </rPh>
    <rPh sb="2" eb="4">
      <t>チョウサ</t>
    </rPh>
    <rPh sb="4" eb="5">
      <t>ヒ</t>
    </rPh>
    <phoneticPr fontId="5"/>
  </si>
  <si>
    <t>事後評価において上位２段階（S,A）評価を獲得した件数が全体の60％以上（令和元年度からは70％以上）</t>
  </si>
  <si>
    <t>各年度の事後評価において、上位2段階（S,A）を獲得した件数</t>
  </si>
  <si>
    <t>＜独立行政法人環境再生保全機構HP＞
https://www.erca.go.jp/suishinhi/seika/seika_1.html</t>
    <rPh sb="1" eb="3">
      <t>ドクリツ</t>
    </rPh>
    <rPh sb="3" eb="5">
      <t>ギョウセイ</t>
    </rPh>
    <rPh sb="5" eb="7">
      <t>ホウジン</t>
    </rPh>
    <rPh sb="7" eb="9">
      <t>カンキョウ</t>
    </rPh>
    <rPh sb="9" eb="11">
      <t>サイセイ</t>
    </rPh>
    <rPh sb="11" eb="13">
      <t>ホゼン</t>
    </rPh>
    <rPh sb="13" eb="15">
      <t>キコウ</t>
    </rPh>
    <phoneticPr fontId="5"/>
  </si>
  <si>
    <t>件</t>
    <rPh sb="0" eb="1">
      <t>ケン</t>
    </rPh>
    <phoneticPr fontId="5"/>
  </si>
  <si>
    <t>-</t>
    <phoneticPr fontId="5"/>
  </si>
  <si>
    <t>-</t>
    <phoneticPr fontId="5"/>
  </si>
  <si>
    <t>追跡評価実施件数</t>
  </si>
  <si>
    <t>-</t>
    <phoneticPr fontId="5"/>
  </si>
  <si>
    <t>（当該年度の追跡評価業務の執行額）／（当該年度の追跡評価実施件数）</t>
  </si>
  <si>
    <t>千円</t>
    <rPh sb="0" eb="2">
      <t>センエン</t>
    </rPh>
    <phoneticPr fontId="5"/>
  </si>
  <si>
    <t>千円　/　件</t>
    <rPh sb="0" eb="2">
      <t>センエン</t>
    </rPh>
    <rPh sb="5" eb="6">
      <t>ケン</t>
    </rPh>
    <phoneticPr fontId="5"/>
  </si>
  <si>
    <t>2,409/42</t>
  </si>
  <si>
    <t>2,409/58</t>
  </si>
  <si>
    <t>2,701/50</t>
    <phoneticPr fontId="5"/>
  </si>
  <si>
    <t>2,738/44</t>
    <phoneticPr fontId="5"/>
  </si>
  <si>
    <t>９　環境政策の基盤整備</t>
  </si>
  <si>
    <t>追跡評価による競争的資金制度への提言の数</t>
    <rPh sb="0" eb="2">
      <t>ツイセキ</t>
    </rPh>
    <rPh sb="2" eb="4">
      <t>ヒョウカ</t>
    </rPh>
    <rPh sb="7" eb="10">
      <t>キョウソウテキ</t>
    </rPh>
    <rPh sb="10" eb="12">
      <t>シキン</t>
    </rPh>
    <rPh sb="12" eb="14">
      <t>セイド</t>
    </rPh>
    <rPh sb="16" eb="18">
      <t>テイゲン</t>
    </rPh>
    <rPh sb="19" eb="20">
      <t>カズ</t>
    </rPh>
    <phoneticPr fontId="5"/>
  </si>
  <si>
    <t>-</t>
    <phoneticPr fontId="5"/>
  </si>
  <si>
    <t>-</t>
    <phoneticPr fontId="5"/>
  </si>
  <si>
    <t>有</t>
  </si>
  <si>
    <t>無</t>
  </si>
  <si>
    <t>‐</t>
  </si>
  <si>
    <t>本事業は、環境省が実施している環境研究・環境技術開発関連施策に国民や社会のニーズを適切に反映させるために実施しているものである。</t>
  </si>
  <si>
    <t>環境省の研究開発施策の効果的な推進を目的とした事業であるため、自らが行うべき事業である。</t>
  </si>
  <si>
    <t>国民や社会のニーズが高く、今後の関連施策を検討・実施していくためにも、優先度が高い事業である。</t>
  </si>
  <si>
    <t>本事業は、環境省の研究開発施策の効果的な推進を目的とした事業であるため、国が負担することが妥当である。</t>
  </si>
  <si>
    <t>予算に計上されている費目・使途以外の支出はないことから、適切である。</t>
  </si>
  <si>
    <t>業務実施期間中において適切に進捗管理を行い、コスト削減や効率化に向けた工夫をしている。</t>
  </si>
  <si>
    <t>成果実績は毎年度成果目標を達成している。</t>
  </si>
  <si>
    <t>活動実績は毎年度の当初見込みと同程度の結果となっている。</t>
  </si>
  <si>
    <t>成果については、環境省HPに掲載するとともに、競争的資金制度の運用改善、次回募集時の要綱の参考にするなど、行政施策に活用している。</t>
  </si>
  <si>
    <t>280</t>
    <phoneticPr fontId="5"/>
  </si>
  <si>
    <t>283</t>
    <phoneticPr fontId="5"/>
  </si>
  <si>
    <t>262</t>
    <phoneticPr fontId="5"/>
  </si>
  <si>
    <t>308</t>
    <phoneticPr fontId="5"/>
  </si>
  <si>
    <t>306</t>
    <phoneticPr fontId="5"/>
  </si>
  <si>
    <t>295</t>
    <phoneticPr fontId="5"/>
  </si>
  <si>
    <t>276</t>
    <phoneticPr fontId="5"/>
  </si>
  <si>
    <t>291</t>
    <phoneticPr fontId="5"/>
  </si>
  <si>
    <t>0293</t>
    <phoneticPr fontId="5"/>
  </si>
  <si>
    <t>人件費</t>
    <rPh sb="0" eb="3">
      <t>ジンケンヒ</t>
    </rPh>
    <phoneticPr fontId="5"/>
  </si>
  <si>
    <t>業務費</t>
    <rPh sb="0" eb="3">
      <t>ギョウムヒ</t>
    </rPh>
    <phoneticPr fontId="5"/>
  </si>
  <si>
    <t>常勤主任研究員等</t>
    <rPh sb="0" eb="2">
      <t>ジョウキン</t>
    </rPh>
    <rPh sb="2" eb="4">
      <t>シュニン</t>
    </rPh>
    <rPh sb="4" eb="7">
      <t>ケンキュウイン</t>
    </rPh>
    <rPh sb="7" eb="8">
      <t>ナド</t>
    </rPh>
    <phoneticPr fontId="5"/>
  </si>
  <si>
    <t>一般管理費・消費税等</t>
  </si>
  <si>
    <t>印刷製本費、通信運搬費等</t>
  </si>
  <si>
    <t>(一社)国際環境研究協会</t>
  </si>
  <si>
    <t>環境研究総合推進費制度運営・検討委託業務</t>
    <rPh sb="0" eb="2">
      <t>カンキョウ</t>
    </rPh>
    <rPh sb="2" eb="4">
      <t>ケンキュウ</t>
    </rPh>
    <rPh sb="4" eb="6">
      <t>ソウゴウ</t>
    </rPh>
    <rPh sb="6" eb="9">
      <t>スイシンヒ</t>
    </rPh>
    <rPh sb="9" eb="11">
      <t>セイド</t>
    </rPh>
    <rPh sb="11" eb="13">
      <t>ウンエイ</t>
    </rPh>
    <rPh sb="14" eb="16">
      <t>ケントウ</t>
    </rPh>
    <rPh sb="16" eb="18">
      <t>イタク</t>
    </rPh>
    <rPh sb="18" eb="20">
      <t>ギョウム</t>
    </rPh>
    <phoneticPr fontId="5"/>
  </si>
  <si>
    <t>B.</t>
    <phoneticPr fontId="5"/>
  </si>
  <si>
    <t>A.(一社)国際環境研究協会</t>
    <phoneticPr fontId="5"/>
  </si>
  <si>
    <t>・環境省が実施している環境研究・環境技術開発に関する施策の実施状況を中間的もしくは事後的に確認するという意味で国が実施すべき優先度の高い施策である。
・支出先の選定について、業務内容を踏まえた総合評価落札方式の競争入札を採用していたが、平成30年度物品・役務等に係る契約適正化監視等委員会において、委員から「入札期間の延長や入札説明会の開催などで一者応札が改善されない場合は参加者確認公募方式に移行する」よう提言があったため、本事業のうち「環境研究総合推進費制度運営・検討委託業務」は、令和２年度においては随意契約（参加者確認公募方式）によって選定した。
・事業は、総合科学技術・イノベーション会議で示された指針や「環境研究・環境技術開発の推進戦略（大臣決定）」に沿って実施しており、効果的と言える。また、取りまとめた結果は、環境省HPに掲載するとともに、競争的資金の次回新規課題募集に適切に反映する等の活用を図っている。</t>
    <rPh sb="243" eb="245">
      <t>レイワ</t>
    </rPh>
    <rPh sb="246" eb="248">
      <t>ネンド</t>
    </rPh>
    <rPh sb="253" eb="255">
      <t>ズイイ</t>
    </rPh>
    <rPh sb="255" eb="257">
      <t>ケイヤク</t>
    </rPh>
    <rPh sb="258" eb="261">
      <t>サンカシャ</t>
    </rPh>
    <rPh sb="261" eb="263">
      <t>カクニン</t>
    </rPh>
    <rPh sb="263" eb="265">
      <t>コウボ</t>
    </rPh>
    <rPh sb="265" eb="267">
      <t>ホウシキ</t>
    </rPh>
    <rPh sb="272" eb="274">
      <t>センテイ</t>
    </rPh>
    <rPh sb="325" eb="327">
      <t>ダイジン</t>
    </rPh>
    <rPh sb="327" eb="329">
      <t>ケッテイ</t>
    </rPh>
    <rPh sb="393" eb="395">
      <t>テキセツ</t>
    </rPh>
    <rPh sb="396" eb="398">
      <t>ハンエイ</t>
    </rPh>
    <rPh sb="400" eb="401">
      <t>ナド</t>
    </rPh>
    <phoneticPr fontId="5"/>
  </si>
  <si>
    <t>本事業では、主に以下2つの事項を実施することにより研究開発の評価の充実等を図る。
・「環境研究・環境技術開発の推進戦略について」のフォローアップに向けた検討
・環境省競争的資金の、終了後３～４年経過した課題に係る成果の実用化・普及等に係る追跡評価</t>
    <phoneticPr fontId="5"/>
  </si>
  <si>
    <t>-</t>
    <phoneticPr fontId="5"/>
  </si>
  <si>
    <t>-</t>
    <phoneticPr fontId="5"/>
  </si>
  <si>
    <t>追跡評価による環境省競争的資金制度の今後のよりよい制度運営のための提言が得られることで、環境の保全に資する基盤を整備する。</t>
    <phoneticPr fontId="5"/>
  </si>
  <si>
    <t>・「第６期科学技術・イノベーション基本計画」（令和３年３月閣議決定）
・「第五次環境基本計画」（平成30年４月閣議決定）
・「統合イノベーション戦略2021」（令和３年６月閣議決定予定）
・「国の研究開発評価に関する大綱的指針」（平成28年12月内閣総理大臣決定）
・「知的財産推進計画2021」（令和３年５月知的財産戦略本部決定予定）</t>
    <rPh sb="23" eb="25">
      <t>レイワ</t>
    </rPh>
    <rPh sb="90" eb="92">
      <t>ヨテイ</t>
    </rPh>
    <rPh sb="165" eb="167">
      <t>ヨテイ</t>
    </rPh>
    <phoneticPr fontId="5"/>
  </si>
  <si>
    <t>本事業のうち「環境研究総合推進費制度運営・検討委託業務」については、環境行政への理解と研究者としての経験を兼ね備えた有識者を設置する必要があるため、令和２年度業務の入札については随意契約（参加者確認公募方式）を適用した。（令和元年度業務までは一般競争入札（総合評価落札方式）を行っていたが、５年以上一者応札が続いていた。）</t>
    <rPh sb="34" eb="36">
      <t>カンキョウ</t>
    </rPh>
    <rPh sb="58" eb="61">
      <t>ユウシキシャ</t>
    </rPh>
    <rPh sb="62" eb="64">
      <t>セッチ</t>
    </rPh>
    <rPh sb="66" eb="68">
      <t>ヒツヨウ</t>
    </rPh>
    <rPh sb="74" eb="76">
      <t>レイワ</t>
    </rPh>
    <rPh sb="77" eb="79">
      <t>ネンド</t>
    </rPh>
    <rPh sb="79" eb="81">
      <t>ギョウム</t>
    </rPh>
    <rPh sb="82" eb="84">
      <t>ニュウサツ</t>
    </rPh>
    <rPh sb="89" eb="91">
      <t>ズイイ</t>
    </rPh>
    <rPh sb="91" eb="93">
      <t>ケイヤク</t>
    </rPh>
    <rPh sb="94" eb="97">
      <t>サンカシャ</t>
    </rPh>
    <rPh sb="97" eb="99">
      <t>カクニン</t>
    </rPh>
    <rPh sb="99" eb="101">
      <t>コウボ</t>
    </rPh>
    <rPh sb="101" eb="103">
      <t>ホウシキ</t>
    </rPh>
    <rPh sb="105" eb="107">
      <t>テキヨウ</t>
    </rPh>
    <rPh sb="116" eb="118">
      <t>ギョウム</t>
    </rPh>
    <rPh sb="121" eb="123">
      <t>イッパン</t>
    </rPh>
    <rPh sb="123" eb="125">
      <t>キョウソウ</t>
    </rPh>
    <rPh sb="125" eb="127">
      <t>ニュウサツ</t>
    </rPh>
    <rPh sb="128" eb="130">
      <t>ソウゴウ</t>
    </rPh>
    <rPh sb="130" eb="132">
      <t>ヒョウカ</t>
    </rPh>
    <rPh sb="132" eb="134">
      <t>ラクサツ</t>
    </rPh>
    <rPh sb="134" eb="136">
      <t>ホウシキ</t>
    </rPh>
    <rPh sb="138" eb="139">
      <t>オコナ</t>
    </rPh>
    <rPh sb="146" eb="149">
      <t>ネンイジョウ</t>
    </rPh>
    <rPh sb="149" eb="150">
      <t>イッ</t>
    </rPh>
    <rPh sb="150" eb="151">
      <t>シャ</t>
    </rPh>
    <rPh sb="151" eb="153">
      <t>オウサツ</t>
    </rPh>
    <rPh sb="154" eb="155">
      <t>ツヅ</t>
    </rPh>
    <phoneticPr fontId="5"/>
  </si>
  <si>
    <t>・環境研究・環境技術開発に関する動向・施策の実施状況等をより的確に把握できるよう、業務の進め方について改善を続ける。
・支出先の選定は、業務内容を踏まえつつ引き続き妥当な方法で実施する。
・引き続き、総合科学技術・イノベーション会議等における指針や「環境研究・環境技術開発の推進戦略（大臣決定）」の趣旨等に沿って業務を実施し、結果の環境省HPへの掲載、競争的資金制度の運用改善や次回募集への反映等を行う。その他、指針等の改定があった場合には、業務内容にも反映させる。
・支出先の選定は、令和元年度業務までは業務内容を踏まえた総合評価落札方式の競争入札を採用していたが、平成30年度物品・役務等に係る契約適正化監視等委員会の提言を踏まえて、本事業のうち「環境研究総合推進費制度運営・検討委託業務」については随意契約（参加者確認公募方式）によって選定する等の改善を図った。</t>
    <rPh sb="142" eb="144">
      <t>ダイジン</t>
    </rPh>
    <rPh sb="144" eb="146">
      <t>ケッテイ</t>
    </rPh>
    <rPh sb="151" eb="152">
      <t>ナド</t>
    </rPh>
    <rPh sb="197" eb="198">
      <t>ナド</t>
    </rPh>
    <rPh sb="311" eb="313">
      <t>テイゲン</t>
    </rPh>
    <rPh sb="314" eb="315">
      <t>フ</t>
    </rPh>
    <rPh sb="371" eb="373">
      <t>センテイ</t>
    </rPh>
    <rPh sb="375" eb="376">
      <t>トウ</t>
    </rPh>
    <rPh sb="377" eb="379">
      <t>カイゼン</t>
    </rPh>
    <rPh sb="380" eb="381">
      <t>ハカ</t>
    </rPh>
    <phoneticPr fontId="5"/>
  </si>
  <si>
    <t>一定の成果・実績を上げているため、妥当な水準となっている。</t>
    <rPh sb="0" eb="2">
      <t>イッテイ</t>
    </rPh>
    <rPh sb="3" eb="5">
      <t>セイカ</t>
    </rPh>
    <rPh sb="6" eb="8">
      <t>ジッセキ</t>
    </rPh>
    <rPh sb="9" eb="10">
      <t>ア</t>
    </rPh>
    <phoneticPr fontId="5"/>
  </si>
  <si>
    <t>研究経費が適切な金額であるかは評価委員が査定を行っており、研究課題への適切な支出は担保されているため、適切なコストで実施している。</t>
    <rPh sb="5" eb="7">
      <t>テキセツ</t>
    </rPh>
    <rPh sb="8" eb="10">
      <t>キンガク</t>
    </rPh>
    <rPh sb="15" eb="17">
      <t>ヒョウカ</t>
    </rPh>
    <rPh sb="17" eb="19">
      <t>イイン</t>
    </rPh>
    <rPh sb="20" eb="22">
      <t>サテイ</t>
    </rPh>
    <rPh sb="23" eb="24">
      <t>オコナ</t>
    </rPh>
    <rPh sb="29" eb="31">
      <t>ケンキュウ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</si>
</sst>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12700</xdr:colOff>
      <xdr:row>748</xdr:row>
      <xdr:rowOff>12700</xdr:rowOff>
    </xdr:from>
    <xdr:to>
      <xdr:col>46</xdr:col>
      <xdr:colOff>49881</xdr:colOff>
      <xdr:row>762</xdr:row>
      <xdr:rowOff>24776</xdr:rowOff>
    </xdr:to>
    <xdr:pic>
      <xdr:nvPicPr>
        <xdr:cNvPr id="5" name="図 4"/>
        <xdr:cNvPicPr>
          <a:picLocks noChangeAspect="1"/>
        </xdr:cNvPicPr>
      </xdr:nvPicPr>
      <xdr:blipFill>
        <a:blip xmlns:r="http://schemas.openxmlformats.org/officeDocument/2006/relationships" r:embed="rId1"/>
        <a:stretch>
          <a:fillRect/>
        </a:stretch>
      </xdr:blipFill>
      <xdr:spPr>
        <a:xfrm>
          <a:off x="2044700" y="45224700"/>
          <a:ext cx="7352381" cy="49904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325</v>
      </c>
      <c r="AJ2" s="928" t="s">
        <v>631</v>
      </c>
      <c r="AK2" s="928"/>
      <c r="AL2" s="928"/>
      <c r="AM2" s="928"/>
      <c r="AN2" s="83" t="s">
        <v>325</v>
      </c>
      <c r="AO2" s="928">
        <v>20</v>
      </c>
      <c r="AP2" s="928"/>
      <c r="AQ2" s="928"/>
      <c r="AR2" s="84" t="s">
        <v>630</v>
      </c>
      <c r="AS2" s="934">
        <v>302</v>
      </c>
      <c r="AT2" s="934"/>
      <c r="AU2" s="934"/>
      <c r="AV2" s="83" t="str">
        <f>IF(AW2="","","-")</f>
        <v/>
      </c>
      <c r="AW2" s="894"/>
      <c r="AX2" s="894"/>
    </row>
    <row r="3" spans="1:50" ht="21" customHeight="1" thickBot="1" x14ac:dyDescent="0.2">
      <c r="A3" s="847" t="s">
        <v>623</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632</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634</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635</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415</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636</v>
      </c>
      <c r="AF5" s="682"/>
      <c r="AG5" s="682"/>
      <c r="AH5" s="682"/>
      <c r="AI5" s="682"/>
      <c r="AJ5" s="682"/>
      <c r="AK5" s="682"/>
      <c r="AL5" s="682"/>
      <c r="AM5" s="682"/>
      <c r="AN5" s="682"/>
      <c r="AO5" s="682"/>
      <c r="AP5" s="683"/>
      <c r="AQ5" s="684" t="s">
        <v>637</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39.5" customHeight="1" x14ac:dyDescent="0.15">
      <c r="A7" s="479" t="s">
        <v>22</v>
      </c>
      <c r="B7" s="480"/>
      <c r="C7" s="480"/>
      <c r="D7" s="480"/>
      <c r="E7" s="480"/>
      <c r="F7" s="481"/>
      <c r="G7" s="482" t="s">
        <v>639</v>
      </c>
      <c r="H7" s="483"/>
      <c r="I7" s="483"/>
      <c r="J7" s="483"/>
      <c r="K7" s="483"/>
      <c r="L7" s="483"/>
      <c r="M7" s="483"/>
      <c r="N7" s="483"/>
      <c r="O7" s="483"/>
      <c r="P7" s="483"/>
      <c r="Q7" s="483"/>
      <c r="R7" s="483"/>
      <c r="S7" s="483"/>
      <c r="T7" s="483"/>
      <c r="U7" s="483"/>
      <c r="V7" s="483"/>
      <c r="W7" s="483"/>
      <c r="X7" s="484"/>
      <c r="Y7" s="906" t="s">
        <v>308</v>
      </c>
      <c r="Z7" s="424"/>
      <c r="AA7" s="424"/>
      <c r="AB7" s="424"/>
      <c r="AC7" s="424"/>
      <c r="AD7" s="907"/>
      <c r="AE7" s="895" t="s">
        <v>700</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9" t="s">
        <v>208</v>
      </c>
      <c r="B8" s="480"/>
      <c r="C8" s="480"/>
      <c r="D8" s="480"/>
      <c r="E8" s="480"/>
      <c r="F8" s="481"/>
      <c r="G8" s="929" t="str">
        <f>入力規則等!A27</f>
        <v>科学技術・イノベーション</v>
      </c>
      <c r="H8" s="703"/>
      <c r="I8" s="703"/>
      <c r="J8" s="703"/>
      <c r="K8" s="703"/>
      <c r="L8" s="703"/>
      <c r="M8" s="703"/>
      <c r="N8" s="703"/>
      <c r="O8" s="703"/>
      <c r="P8" s="703"/>
      <c r="Q8" s="703"/>
      <c r="R8" s="703"/>
      <c r="S8" s="703"/>
      <c r="T8" s="703"/>
      <c r="U8" s="703"/>
      <c r="V8" s="703"/>
      <c r="W8" s="703"/>
      <c r="X8" s="930"/>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641</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696</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7" t="s">
        <v>24</v>
      </c>
      <c r="B12" s="948"/>
      <c r="C12" s="948"/>
      <c r="D12" s="948"/>
      <c r="E12" s="948"/>
      <c r="F12" s="949"/>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87</v>
      </c>
      <c r="Q13" s="641"/>
      <c r="R13" s="641"/>
      <c r="S13" s="641"/>
      <c r="T13" s="641"/>
      <c r="U13" s="641"/>
      <c r="V13" s="642"/>
      <c r="W13" s="640">
        <v>88</v>
      </c>
      <c r="X13" s="641"/>
      <c r="Y13" s="641"/>
      <c r="Z13" s="641"/>
      <c r="AA13" s="641"/>
      <c r="AB13" s="641"/>
      <c r="AC13" s="642"/>
      <c r="AD13" s="640">
        <v>83</v>
      </c>
      <c r="AE13" s="641"/>
      <c r="AF13" s="641"/>
      <c r="AG13" s="641"/>
      <c r="AH13" s="641"/>
      <c r="AI13" s="641"/>
      <c r="AJ13" s="642"/>
      <c r="AK13" s="640">
        <v>77</v>
      </c>
      <c r="AL13" s="641"/>
      <c r="AM13" s="641"/>
      <c r="AN13" s="641"/>
      <c r="AO13" s="641"/>
      <c r="AP13" s="641"/>
      <c r="AQ13" s="642"/>
      <c r="AR13" s="903"/>
      <c r="AS13" s="904"/>
      <c r="AT13" s="904"/>
      <c r="AU13" s="904"/>
      <c r="AV13" s="904"/>
      <c r="AW13" s="904"/>
      <c r="AX13" s="905"/>
    </row>
    <row r="14" spans="1:50" ht="21" customHeight="1" x14ac:dyDescent="0.15">
      <c r="A14" s="597"/>
      <c r="B14" s="598"/>
      <c r="C14" s="598"/>
      <c r="D14" s="598"/>
      <c r="E14" s="598"/>
      <c r="F14" s="599"/>
      <c r="G14" s="708"/>
      <c r="H14" s="709"/>
      <c r="I14" s="694" t="s">
        <v>8</v>
      </c>
      <c r="J14" s="745"/>
      <c r="K14" s="745"/>
      <c r="L14" s="745"/>
      <c r="M14" s="745"/>
      <c r="N14" s="745"/>
      <c r="O14" s="746"/>
      <c r="P14" s="640" t="s">
        <v>642</v>
      </c>
      <c r="Q14" s="641"/>
      <c r="R14" s="641"/>
      <c r="S14" s="641"/>
      <c r="T14" s="641"/>
      <c r="U14" s="641"/>
      <c r="V14" s="642"/>
      <c r="W14" s="640" t="s">
        <v>638</v>
      </c>
      <c r="X14" s="641"/>
      <c r="Y14" s="641"/>
      <c r="Z14" s="641"/>
      <c r="AA14" s="641"/>
      <c r="AB14" s="641"/>
      <c r="AC14" s="642"/>
      <c r="AD14" s="640" t="s">
        <v>638</v>
      </c>
      <c r="AE14" s="641"/>
      <c r="AF14" s="641"/>
      <c r="AG14" s="641"/>
      <c r="AH14" s="641"/>
      <c r="AI14" s="641"/>
      <c r="AJ14" s="642"/>
      <c r="AK14" s="640" t="s">
        <v>638</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643</v>
      </c>
      <c r="Q15" s="641"/>
      <c r="R15" s="641"/>
      <c r="S15" s="641"/>
      <c r="T15" s="641"/>
      <c r="U15" s="641"/>
      <c r="V15" s="642"/>
      <c r="W15" s="640" t="s">
        <v>638</v>
      </c>
      <c r="X15" s="641"/>
      <c r="Y15" s="641"/>
      <c r="Z15" s="641"/>
      <c r="AA15" s="641"/>
      <c r="AB15" s="641"/>
      <c r="AC15" s="642"/>
      <c r="AD15" s="640" t="s">
        <v>638</v>
      </c>
      <c r="AE15" s="641"/>
      <c r="AF15" s="641"/>
      <c r="AG15" s="641"/>
      <c r="AH15" s="641"/>
      <c r="AI15" s="641"/>
      <c r="AJ15" s="642"/>
      <c r="AK15" s="640" t="s">
        <v>638</v>
      </c>
      <c r="AL15" s="641"/>
      <c r="AM15" s="641"/>
      <c r="AN15" s="641"/>
      <c r="AO15" s="641"/>
      <c r="AP15" s="641"/>
      <c r="AQ15" s="642"/>
      <c r="AR15" s="640"/>
      <c r="AS15" s="641"/>
      <c r="AT15" s="641"/>
      <c r="AU15" s="641"/>
      <c r="AV15" s="641"/>
      <c r="AW15" s="641"/>
      <c r="AX15" s="785"/>
    </row>
    <row r="16" spans="1:50" ht="21" customHeight="1" x14ac:dyDescent="0.15">
      <c r="A16" s="597"/>
      <c r="B16" s="598"/>
      <c r="C16" s="598"/>
      <c r="D16" s="598"/>
      <c r="E16" s="598"/>
      <c r="F16" s="599"/>
      <c r="G16" s="708"/>
      <c r="H16" s="709"/>
      <c r="I16" s="694" t="s">
        <v>51</v>
      </c>
      <c r="J16" s="695"/>
      <c r="K16" s="695"/>
      <c r="L16" s="695"/>
      <c r="M16" s="695"/>
      <c r="N16" s="695"/>
      <c r="O16" s="696"/>
      <c r="P16" s="640" t="s">
        <v>642</v>
      </c>
      <c r="Q16" s="641"/>
      <c r="R16" s="641"/>
      <c r="S16" s="641"/>
      <c r="T16" s="641"/>
      <c r="U16" s="641"/>
      <c r="V16" s="642"/>
      <c r="W16" s="640" t="s">
        <v>638</v>
      </c>
      <c r="X16" s="641"/>
      <c r="Y16" s="641"/>
      <c r="Z16" s="641"/>
      <c r="AA16" s="641"/>
      <c r="AB16" s="641"/>
      <c r="AC16" s="642"/>
      <c r="AD16" s="640" t="s">
        <v>638</v>
      </c>
      <c r="AE16" s="641"/>
      <c r="AF16" s="641"/>
      <c r="AG16" s="641"/>
      <c r="AH16" s="641"/>
      <c r="AI16" s="641"/>
      <c r="AJ16" s="642"/>
      <c r="AK16" s="640" t="s">
        <v>638</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643</v>
      </c>
      <c r="Q17" s="641"/>
      <c r="R17" s="641"/>
      <c r="S17" s="641"/>
      <c r="T17" s="641"/>
      <c r="U17" s="641"/>
      <c r="V17" s="642"/>
      <c r="W17" s="640" t="s">
        <v>638</v>
      </c>
      <c r="X17" s="641"/>
      <c r="Y17" s="641"/>
      <c r="Z17" s="641"/>
      <c r="AA17" s="641"/>
      <c r="AB17" s="641"/>
      <c r="AC17" s="642"/>
      <c r="AD17" s="640" t="s">
        <v>638</v>
      </c>
      <c r="AE17" s="641"/>
      <c r="AF17" s="641"/>
      <c r="AG17" s="641"/>
      <c r="AH17" s="641"/>
      <c r="AI17" s="641"/>
      <c r="AJ17" s="642"/>
      <c r="AK17" s="640" t="s">
        <v>638</v>
      </c>
      <c r="AL17" s="641"/>
      <c r="AM17" s="641"/>
      <c r="AN17" s="641"/>
      <c r="AO17" s="641"/>
      <c r="AP17" s="641"/>
      <c r="AQ17" s="642"/>
      <c r="AR17" s="901"/>
      <c r="AS17" s="901"/>
      <c r="AT17" s="901"/>
      <c r="AU17" s="901"/>
      <c r="AV17" s="901"/>
      <c r="AW17" s="901"/>
      <c r="AX17" s="902"/>
    </row>
    <row r="18" spans="1:50" ht="24.75" customHeight="1" x14ac:dyDescent="0.15">
      <c r="A18" s="597"/>
      <c r="B18" s="598"/>
      <c r="C18" s="598"/>
      <c r="D18" s="598"/>
      <c r="E18" s="598"/>
      <c r="F18" s="599"/>
      <c r="G18" s="710"/>
      <c r="H18" s="711"/>
      <c r="I18" s="699" t="s">
        <v>20</v>
      </c>
      <c r="J18" s="700"/>
      <c r="K18" s="700"/>
      <c r="L18" s="700"/>
      <c r="M18" s="700"/>
      <c r="N18" s="700"/>
      <c r="O18" s="701"/>
      <c r="P18" s="858">
        <f>SUM(P13:V17)</f>
        <v>87</v>
      </c>
      <c r="Q18" s="859"/>
      <c r="R18" s="859"/>
      <c r="S18" s="859"/>
      <c r="T18" s="859"/>
      <c r="U18" s="859"/>
      <c r="V18" s="860"/>
      <c r="W18" s="858">
        <f>SUM(W13:AC17)</f>
        <v>88</v>
      </c>
      <c r="X18" s="859"/>
      <c r="Y18" s="859"/>
      <c r="Z18" s="859"/>
      <c r="AA18" s="859"/>
      <c r="AB18" s="859"/>
      <c r="AC18" s="860"/>
      <c r="AD18" s="858">
        <f>SUM(AD13:AJ17)</f>
        <v>83</v>
      </c>
      <c r="AE18" s="859"/>
      <c r="AF18" s="859"/>
      <c r="AG18" s="859"/>
      <c r="AH18" s="859"/>
      <c r="AI18" s="859"/>
      <c r="AJ18" s="860"/>
      <c r="AK18" s="858">
        <f>SUM(AK13:AQ17)</f>
        <v>77</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74</v>
      </c>
      <c r="Q19" s="641"/>
      <c r="R19" s="641"/>
      <c r="S19" s="641"/>
      <c r="T19" s="641"/>
      <c r="U19" s="641"/>
      <c r="V19" s="642"/>
      <c r="W19" s="640">
        <v>76</v>
      </c>
      <c r="X19" s="641"/>
      <c r="Y19" s="641"/>
      <c r="Z19" s="641"/>
      <c r="AA19" s="641"/>
      <c r="AB19" s="641"/>
      <c r="AC19" s="642"/>
      <c r="AD19" s="640">
        <v>72</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0.85057471264367812</v>
      </c>
      <c r="Q20" s="301"/>
      <c r="R20" s="301"/>
      <c r="S20" s="301"/>
      <c r="T20" s="301"/>
      <c r="U20" s="301"/>
      <c r="V20" s="301"/>
      <c r="W20" s="301">
        <f t="shared" ref="W20" si="0">IF(W18=0, "-", SUM(W19)/W18)</f>
        <v>0.86363636363636365</v>
      </c>
      <c r="X20" s="301"/>
      <c r="Y20" s="301"/>
      <c r="Z20" s="301"/>
      <c r="AA20" s="301"/>
      <c r="AB20" s="301"/>
      <c r="AC20" s="301"/>
      <c r="AD20" s="301">
        <f t="shared" ref="AD20" si="1">IF(AD18=0, "-", SUM(AD19)/AD18)</f>
        <v>0.86746987951807231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0"/>
      <c r="G21" s="299" t="s">
        <v>274</v>
      </c>
      <c r="H21" s="300"/>
      <c r="I21" s="300"/>
      <c r="J21" s="300"/>
      <c r="K21" s="300"/>
      <c r="L21" s="300"/>
      <c r="M21" s="300"/>
      <c r="N21" s="300"/>
      <c r="O21" s="300"/>
      <c r="P21" s="301">
        <f>IF(P19=0, "-", SUM(P19)/SUM(P13,P14))</f>
        <v>0.85057471264367812</v>
      </c>
      <c r="Q21" s="301"/>
      <c r="R21" s="301"/>
      <c r="S21" s="301"/>
      <c r="T21" s="301"/>
      <c r="U21" s="301"/>
      <c r="V21" s="301"/>
      <c r="W21" s="301">
        <f t="shared" ref="W21" si="2">IF(W19=0, "-", SUM(W19)/SUM(W13,W14))</f>
        <v>0.86363636363636365</v>
      </c>
      <c r="X21" s="301"/>
      <c r="Y21" s="301"/>
      <c r="Z21" s="301"/>
      <c r="AA21" s="301"/>
      <c r="AB21" s="301"/>
      <c r="AC21" s="301"/>
      <c r="AD21" s="301">
        <f t="shared" ref="AD21" si="3">IF(AD19=0, "-", SUM(AD19)/SUM(AD13,AD14))</f>
        <v>0.86746987951807231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628</v>
      </c>
      <c r="B22" s="957"/>
      <c r="C22" s="957"/>
      <c r="D22" s="957"/>
      <c r="E22" s="957"/>
      <c r="F22" s="958"/>
      <c r="G22" s="952" t="s">
        <v>254</v>
      </c>
      <c r="H22" s="207"/>
      <c r="I22" s="207"/>
      <c r="J22" s="207"/>
      <c r="K22" s="207"/>
      <c r="L22" s="207"/>
      <c r="M22" s="207"/>
      <c r="N22" s="207"/>
      <c r="O22" s="208"/>
      <c r="P22" s="917" t="s">
        <v>626</v>
      </c>
      <c r="Q22" s="207"/>
      <c r="R22" s="207"/>
      <c r="S22" s="207"/>
      <c r="T22" s="207"/>
      <c r="U22" s="207"/>
      <c r="V22" s="208"/>
      <c r="W22" s="917" t="s">
        <v>627</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644</v>
      </c>
      <c r="H23" s="954"/>
      <c r="I23" s="954"/>
      <c r="J23" s="954"/>
      <c r="K23" s="954"/>
      <c r="L23" s="954"/>
      <c r="M23" s="954"/>
      <c r="N23" s="954"/>
      <c r="O23" s="955"/>
      <c r="P23" s="903">
        <v>71</v>
      </c>
      <c r="Q23" s="904"/>
      <c r="R23" s="904"/>
      <c r="S23" s="904"/>
      <c r="T23" s="904"/>
      <c r="U23" s="904"/>
      <c r="V23" s="918"/>
      <c r="W23" s="903"/>
      <c r="X23" s="904"/>
      <c r="Y23" s="904"/>
      <c r="Z23" s="904"/>
      <c r="AA23" s="904"/>
      <c r="AB23" s="90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19" t="s">
        <v>645</v>
      </c>
      <c r="H24" s="920"/>
      <c r="I24" s="920"/>
      <c r="J24" s="920"/>
      <c r="K24" s="920"/>
      <c r="L24" s="920"/>
      <c r="M24" s="920"/>
      <c r="N24" s="920"/>
      <c r="O24" s="921"/>
      <c r="P24" s="640">
        <v>6</v>
      </c>
      <c r="Q24" s="641"/>
      <c r="R24" s="641"/>
      <c r="S24" s="641"/>
      <c r="T24" s="641"/>
      <c r="U24" s="641"/>
      <c r="V24" s="642"/>
      <c r="W24" s="640"/>
      <c r="X24" s="641"/>
      <c r="Y24" s="641"/>
      <c r="Z24" s="641"/>
      <c r="AA24" s="641"/>
      <c r="AB24" s="641"/>
      <c r="AC24" s="64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19"/>
      <c r="H25" s="920"/>
      <c r="I25" s="920"/>
      <c r="J25" s="920"/>
      <c r="K25" s="920"/>
      <c r="L25" s="920"/>
      <c r="M25" s="920"/>
      <c r="N25" s="920"/>
      <c r="O25" s="921"/>
      <c r="P25" s="640"/>
      <c r="Q25" s="641"/>
      <c r="R25" s="641"/>
      <c r="S25" s="641"/>
      <c r="T25" s="641"/>
      <c r="U25" s="641"/>
      <c r="V25" s="642"/>
      <c r="W25" s="640"/>
      <c r="X25" s="641"/>
      <c r="Y25" s="641"/>
      <c r="Z25" s="641"/>
      <c r="AA25" s="641"/>
      <c r="AB25" s="641"/>
      <c r="AC25" s="64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19"/>
      <c r="H26" s="920"/>
      <c r="I26" s="920"/>
      <c r="J26" s="920"/>
      <c r="K26" s="920"/>
      <c r="L26" s="920"/>
      <c r="M26" s="920"/>
      <c r="N26" s="920"/>
      <c r="O26" s="921"/>
      <c r="P26" s="640"/>
      <c r="Q26" s="641"/>
      <c r="R26" s="641"/>
      <c r="S26" s="641"/>
      <c r="T26" s="641"/>
      <c r="U26" s="641"/>
      <c r="V26" s="642"/>
      <c r="W26" s="640"/>
      <c r="X26" s="641"/>
      <c r="Y26" s="641"/>
      <c r="Z26" s="641"/>
      <c r="AA26" s="641"/>
      <c r="AB26" s="641"/>
      <c r="AC26" s="64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19"/>
      <c r="H27" s="920"/>
      <c r="I27" s="920"/>
      <c r="J27" s="920"/>
      <c r="K27" s="920"/>
      <c r="L27" s="920"/>
      <c r="M27" s="920"/>
      <c r="N27" s="920"/>
      <c r="O27" s="921"/>
      <c r="P27" s="640"/>
      <c r="Q27" s="641"/>
      <c r="R27" s="641"/>
      <c r="S27" s="641"/>
      <c r="T27" s="641"/>
      <c r="U27" s="641"/>
      <c r="V27" s="642"/>
      <c r="W27" s="640"/>
      <c r="X27" s="641"/>
      <c r="Y27" s="641"/>
      <c r="Z27" s="641"/>
      <c r="AA27" s="641"/>
      <c r="AB27" s="641"/>
      <c r="AC27" s="64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258</v>
      </c>
      <c r="H28" s="923"/>
      <c r="I28" s="923"/>
      <c r="J28" s="923"/>
      <c r="K28" s="923"/>
      <c r="L28" s="923"/>
      <c r="M28" s="923"/>
      <c r="N28" s="923"/>
      <c r="O28" s="924"/>
      <c r="P28" s="858">
        <f>P29-SUM(P23:P27)</f>
        <v>0</v>
      </c>
      <c r="Q28" s="859"/>
      <c r="R28" s="859"/>
      <c r="S28" s="859"/>
      <c r="T28" s="859"/>
      <c r="U28" s="859"/>
      <c r="V28" s="860"/>
      <c r="W28" s="858">
        <f>W29-SUM(W23:W27)</f>
        <v>0</v>
      </c>
      <c r="X28" s="859"/>
      <c r="Y28" s="859"/>
      <c r="Z28" s="859"/>
      <c r="AA28" s="859"/>
      <c r="AB28" s="859"/>
      <c r="AC28" s="860"/>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0">
        <f>AK13</f>
        <v>77</v>
      </c>
      <c r="Q29" s="641"/>
      <c r="R29" s="641"/>
      <c r="S29" s="641"/>
      <c r="T29" s="641"/>
      <c r="U29" s="641"/>
      <c r="V29" s="642"/>
      <c r="W29" s="935">
        <f>AR13</f>
        <v>0</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8" t="s">
        <v>331</v>
      </c>
      <c r="AJ30" s="898"/>
      <c r="AK30" s="898"/>
      <c r="AL30" s="838"/>
      <c r="AM30" s="898" t="s">
        <v>428</v>
      </c>
      <c r="AN30" s="898"/>
      <c r="AO30" s="898"/>
      <c r="AP30" s="838"/>
      <c r="AQ30" s="750" t="s">
        <v>184</v>
      </c>
      <c r="AR30" s="751"/>
      <c r="AS30" s="751"/>
      <c r="AT30" s="752"/>
      <c r="AU30" s="757" t="s">
        <v>133</v>
      </c>
      <c r="AV30" s="757"/>
      <c r="AW30" s="757"/>
      <c r="AX30" s="90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t="s">
        <v>643</v>
      </c>
      <c r="AR31" s="186"/>
      <c r="AS31" s="121" t="s">
        <v>185</v>
      </c>
      <c r="AT31" s="122"/>
      <c r="AU31" s="185" t="s">
        <v>650</v>
      </c>
      <c r="AV31" s="185"/>
      <c r="AW31" s="377" t="s">
        <v>175</v>
      </c>
      <c r="AX31" s="378"/>
    </row>
    <row r="32" spans="1:50" ht="23.25" customHeight="1" x14ac:dyDescent="0.15">
      <c r="A32" s="382"/>
      <c r="B32" s="380"/>
      <c r="C32" s="380"/>
      <c r="D32" s="380"/>
      <c r="E32" s="380"/>
      <c r="F32" s="381"/>
      <c r="G32" s="548" t="s">
        <v>646</v>
      </c>
      <c r="H32" s="549"/>
      <c r="I32" s="549"/>
      <c r="J32" s="549"/>
      <c r="K32" s="549"/>
      <c r="L32" s="549"/>
      <c r="M32" s="549"/>
      <c r="N32" s="549"/>
      <c r="O32" s="550"/>
      <c r="P32" s="93" t="s">
        <v>647</v>
      </c>
      <c r="Q32" s="93"/>
      <c r="R32" s="93"/>
      <c r="S32" s="93"/>
      <c r="T32" s="93"/>
      <c r="U32" s="93"/>
      <c r="V32" s="93"/>
      <c r="W32" s="93"/>
      <c r="X32" s="94"/>
      <c r="Y32" s="455" t="s">
        <v>12</v>
      </c>
      <c r="Z32" s="515"/>
      <c r="AA32" s="516"/>
      <c r="AB32" s="445" t="s">
        <v>649</v>
      </c>
      <c r="AC32" s="445"/>
      <c r="AD32" s="445"/>
      <c r="AE32" s="203">
        <v>41</v>
      </c>
      <c r="AF32" s="204"/>
      <c r="AG32" s="204"/>
      <c r="AH32" s="204"/>
      <c r="AI32" s="203">
        <v>46</v>
      </c>
      <c r="AJ32" s="204"/>
      <c r="AK32" s="204"/>
      <c r="AL32" s="204"/>
      <c r="AM32" s="203">
        <v>50</v>
      </c>
      <c r="AN32" s="204"/>
      <c r="AO32" s="204"/>
      <c r="AP32" s="204"/>
      <c r="AQ32" s="321" t="s">
        <v>643</v>
      </c>
      <c r="AR32" s="193"/>
      <c r="AS32" s="193"/>
      <c r="AT32" s="322"/>
      <c r="AU32" s="204" t="s">
        <v>642</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649</v>
      </c>
      <c r="AC33" s="507"/>
      <c r="AD33" s="507"/>
      <c r="AE33" s="203">
        <v>30</v>
      </c>
      <c r="AF33" s="204"/>
      <c r="AG33" s="204"/>
      <c r="AH33" s="204"/>
      <c r="AI33" s="203">
        <v>37</v>
      </c>
      <c r="AJ33" s="204"/>
      <c r="AK33" s="204"/>
      <c r="AL33" s="204"/>
      <c r="AM33" s="203">
        <v>39</v>
      </c>
      <c r="AN33" s="204"/>
      <c r="AO33" s="204"/>
      <c r="AP33" s="204"/>
      <c r="AQ33" s="321" t="s">
        <v>643</v>
      </c>
      <c r="AR33" s="193"/>
      <c r="AS33" s="193"/>
      <c r="AT33" s="322"/>
      <c r="AU33" s="204" t="s">
        <v>643</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136</v>
      </c>
      <c r="AF34" s="204"/>
      <c r="AG34" s="204"/>
      <c r="AH34" s="204"/>
      <c r="AI34" s="203">
        <v>124</v>
      </c>
      <c r="AJ34" s="204"/>
      <c r="AK34" s="204"/>
      <c r="AL34" s="204"/>
      <c r="AM34" s="203">
        <v>128</v>
      </c>
      <c r="AN34" s="204"/>
      <c r="AO34" s="204"/>
      <c r="AP34" s="204"/>
      <c r="AQ34" s="321" t="s">
        <v>642</v>
      </c>
      <c r="AR34" s="193"/>
      <c r="AS34" s="193"/>
      <c r="AT34" s="322"/>
      <c r="AU34" s="204" t="s">
        <v>651</v>
      </c>
      <c r="AV34" s="204"/>
      <c r="AW34" s="204"/>
      <c r="AX34" s="206"/>
    </row>
    <row r="35" spans="1:51" ht="23.25" customHeight="1" x14ac:dyDescent="0.15">
      <c r="A35" s="213" t="s">
        <v>299</v>
      </c>
      <c r="B35" s="214"/>
      <c r="C35" s="214"/>
      <c r="D35" s="214"/>
      <c r="E35" s="214"/>
      <c r="F35" s="215"/>
      <c r="G35" s="219" t="s">
        <v>648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3"/>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3"/>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8" t="s">
        <v>133</v>
      </c>
      <c r="AV51" s="908"/>
      <c r="AW51" s="908"/>
      <c r="AX51" s="909"/>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8" t="s">
        <v>133</v>
      </c>
      <c r="AV58" s="908"/>
      <c r="AW58" s="908"/>
      <c r="AX58" s="909"/>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51"/>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652</v>
      </c>
      <c r="H101" s="93"/>
      <c r="I101" s="93"/>
      <c r="J101" s="93"/>
      <c r="K101" s="93"/>
      <c r="L101" s="93"/>
      <c r="M101" s="93"/>
      <c r="N101" s="93"/>
      <c r="O101" s="93"/>
      <c r="P101" s="93"/>
      <c r="Q101" s="93"/>
      <c r="R101" s="93"/>
      <c r="S101" s="93"/>
      <c r="T101" s="93"/>
      <c r="U101" s="93"/>
      <c r="V101" s="93"/>
      <c r="W101" s="93"/>
      <c r="X101" s="94"/>
      <c r="Y101" s="526" t="s">
        <v>54</v>
      </c>
      <c r="Z101" s="527"/>
      <c r="AA101" s="528"/>
      <c r="AB101" s="445" t="s">
        <v>649</v>
      </c>
      <c r="AC101" s="445"/>
      <c r="AD101" s="445"/>
      <c r="AE101" s="267">
        <v>42</v>
      </c>
      <c r="AF101" s="267"/>
      <c r="AG101" s="267"/>
      <c r="AH101" s="267"/>
      <c r="AI101" s="267">
        <v>58</v>
      </c>
      <c r="AJ101" s="267"/>
      <c r="AK101" s="267"/>
      <c r="AL101" s="267"/>
      <c r="AM101" s="267">
        <v>49</v>
      </c>
      <c r="AN101" s="267"/>
      <c r="AO101" s="267"/>
      <c r="AP101" s="267"/>
      <c r="AQ101" s="267" t="s">
        <v>643</v>
      </c>
      <c r="AR101" s="267"/>
      <c r="AS101" s="267"/>
      <c r="AT101" s="267"/>
      <c r="AU101" s="203" t="s">
        <v>653</v>
      </c>
      <c r="AV101" s="204"/>
      <c r="AW101" s="204"/>
      <c r="AX101" s="206"/>
    </row>
    <row r="102" spans="1:60"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649</v>
      </c>
      <c r="AC102" s="445"/>
      <c r="AD102" s="445"/>
      <c r="AE102" s="267">
        <v>42</v>
      </c>
      <c r="AF102" s="267"/>
      <c r="AG102" s="267"/>
      <c r="AH102" s="267"/>
      <c r="AI102" s="267">
        <v>58</v>
      </c>
      <c r="AJ102" s="267"/>
      <c r="AK102" s="267"/>
      <c r="AL102" s="267"/>
      <c r="AM102" s="267">
        <v>50</v>
      </c>
      <c r="AN102" s="267"/>
      <c r="AO102" s="267"/>
      <c r="AP102" s="267"/>
      <c r="AQ102" s="267">
        <v>44</v>
      </c>
      <c r="AR102" s="267"/>
      <c r="AS102" s="267"/>
      <c r="AT102" s="267"/>
      <c r="AU102" s="210" t="s">
        <v>643</v>
      </c>
      <c r="AV102" s="211"/>
      <c r="AW102" s="211"/>
      <c r="AX102" s="306"/>
    </row>
    <row r="103" spans="1:60" hidden="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idden="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idden="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idden="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idden="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idden="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idden="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idden="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idden="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idden="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idden="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idden="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17.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463</v>
      </c>
      <c r="AR115" s="575"/>
      <c r="AS115" s="575"/>
      <c r="AT115" s="575"/>
      <c r="AU115" s="575"/>
      <c r="AV115" s="575"/>
      <c r="AW115" s="575"/>
      <c r="AX115" s="576"/>
    </row>
    <row r="116" spans="1:51" ht="24" customHeight="1" x14ac:dyDescent="0.15">
      <c r="A116" s="420"/>
      <c r="B116" s="421"/>
      <c r="C116" s="421"/>
      <c r="D116" s="421"/>
      <c r="E116" s="421"/>
      <c r="F116" s="422"/>
      <c r="G116" s="372" t="s">
        <v>654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655</v>
      </c>
      <c r="AC116" s="447"/>
      <c r="AD116" s="448"/>
      <c r="AE116" s="267">
        <v>57</v>
      </c>
      <c r="AF116" s="267"/>
      <c r="AG116" s="267"/>
      <c r="AH116" s="267"/>
      <c r="AI116" s="267">
        <v>42</v>
      </c>
      <c r="AJ116" s="267"/>
      <c r="AK116" s="267"/>
      <c r="AL116" s="267"/>
      <c r="AM116" s="267">
        <v>54</v>
      </c>
      <c r="AN116" s="267"/>
      <c r="AO116" s="267"/>
      <c r="AP116" s="267"/>
      <c r="AQ116" s="203">
        <v>62</v>
      </c>
      <c r="AR116" s="204"/>
      <c r="AS116" s="204"/>
      <c r="AT116" s="204"/>
      <c r="AU116" s="204"/>
      <c r="AV116" s="204"/>
      <c r="AW116" s="204"/>
      <c r="AX116" s="206"/>
    </row>
    <row r="117" spans="1:51" ht="22.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656</v>
      </c>
      <c r="AC117" s="457"/>
      <c r="AD117" s="458"/>
      <c r="AE117" s="535" t="s">
        <v>657</v>
      </c>
      <c r="AF117" s="535"/>
      <c r="AG117" s="535"/>
      <c r="AH117" s="535"/>
      <c r="AI117" s="535" t="s">
        <v>658</v>
      </c>
      <c r="AJ117" s="535"/>
      <c r="AK117" s="535"/>
      <c r="AL117" s="535"/>
      <c r="AM117" s="535" t="s">
        <v>659</v>
      </c>
      <c r="AN117" s="535"/>
      <c r="AO117" s="535"/>
      <c r="AP117" s="535"/>
      <c r="AQ117" s="535" t="s">
        <v>660</v>
      </c>
      <c r="AR117" s="535"/>
      <c r="AS117" s="535"/>
      <c r="AT117" s="535"/>
      <c r="AU117" s="535"/>
      <c r="AV117" s="535"/>
      <c r="AW117" s="535"/>
      <c r="AX117" s="536"/>
    </row>
    <row r="118" spans="1:51" ht="16.5" hidden="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463</v>
      </c>
      <c r="AR118" s="575"/>
      <c r="AS118" s="575"/>
      <c r="AT118" s="575"/>
      <c r="AU118" s="575"/>
      <c r="AV118" s="575"/>
      <c r="AW118" s="575"/>
      <c r="AX118" s="576"/>
      <c r="AY118" s="77">
        <f>IF(SUBSTITUTE(SUBSTITUTE($G$119,"／",""),"　","")="",0,1)</f>
        <v>0</v>
      </c>
    </row>
    <row r="119" spans="1:51" hidden="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idden="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16.5" hidden="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463</v>
      </c>
      <c r="AR121" s="575"/>
      <c r="AS121" s="575"/>
      <c r="AT121" s="575"/>
      <c r="AU121" s="575"/>
      <c r="AV121" s="575"/>
      <c r="AW121" s="575"/>
      <c r="AX121" s="576"/>
      <c r="AY121" s="77">
        <f>IF(SUBSTITUTE(SUBSTITUTE($G$122,"／",""),"　","")="",0,1)</f>
        <v>0</v>
      </c>
    </row>
    <row r="122" spans="1:51" hidden="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idden="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16.5" hidden="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463</v>
      </c>
      <c r="AR124" s="575"/>
      <c r="AS124" s="575"/>
      <c r="AT124" s="575"/>
      <c r="AU124" s="575"/>
      <c r="AV124" s="575"/>
      <c r="AW124" s="575"/>
      <c r="AX124" s="576"/>
      <c r="AY124" s="77">
        <f>IF(SUBSTITUTE(SUBSTITUTE($G$125,"／",""),"　","")="",0,1)</f>
        <v>0</v>
      </c>
    </row>
    <row r="125" spans="1:51" hidden="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idden="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16.5" hidden="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309</v>
      </c>
      <c r="AF127" s="232"/>
      <c r="AG127" s="232"/>
      <c r="AH127" s="232"/>
      <c r="AI127" s="232" t="s">
        <v>331</v>
      </c>
      <c r="AJ127" s="232"/>
      <c r="AK127" s="232"/>
      <c r="AL127" s="232"/>
      <c r="AM127" s="232" t="s">
        <v>428</v>
      </c>
      <c r="AN127" s="232"/>
      <c r="AO127" s="232"/>
      <c r="AP127" s="232"/>
      <c r="AQ127" s="574" t="s">
        <v>463</v>
      </c>
      <c r="AR127" s="575"/>
      <c r="AS127" s="575"/>
      <c r="AT127" s="575"/>
      <c r="AU127" s="575"/>
      <c r="AV127" s="575"/>
      <c r="AW127" s="575"/>
      <c r="AX127" s="576"/>
      <c r="AY127" s="77">
        <f>IF(SUBSTITUTE(SUBSTITUTE($G$128,"／",""),"　","")="",0,1)</f>
        <v>0</v>
      </c>
    </row>
    <row r="128" spans="1:51" hidden="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14.25" hidden="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x14ac:dyDescent="0.15">
      <c r="A130" s="174" t="s">
        <v>324</v>
      </c>
      <c r="B130" s="171"/>
      <c r="C130" s="170" t="s">
        <v>188</v>
      </c>
      <c r="D130" s="171"/>
      <c r="E130" s="155" t="s">
        <v>217</v>
      </c>
      <c r="F130" s="156"/>
      <c r="G130" s="157" t="s">
        <v>633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663</v>
      </c>
      <c r="AR133" s="185"/>
      <c r="AS133" s="121" t="s">
        <v>185</v>
      </c>
      <c r="AT133" s="122"/>
      <c r="AU133" s="186" t="s">
        <v>663</v>
      </c>
      <c r="AV133" s="186"/>
      <c r="AW133" s="121" t="s">
        <v>175</v>
      </c>
      <c r="AX133" s="181"/>
      <c r="AY133">
        <f>$AY$132</f>
        <v>1</v>
      </c>
    </row>
    <row r="134" spans="1:51" ht="39.75" customHeight="1" x14ac:dyDescent="0.15">
      <c r="A134" s="175"/>
      <c r="B134" s="172"/>
      <c r="C134" s="166"/>
      <c r="D134" s="172"/>
      <c r="E134" s="166"/>
      <c r="F134" s="167"/>
      <c r="G134" s="92" t="s">
        <v>662</v>
      </c>
      <c r="H134" s="93"/>
      <c r="I134" s="93"/>
      <c r="J134" s="93"/>
      <c r="K134" s="93"/>
      <c r="L134" s="93"/>
      <c r="M134" s="93"/>
      <c r="N134" s="93"/>
      <c r="O134" s="93"/>
      <c r="P134" s="93"/>
      <c r="Q134" s="93"/>
      <c r="R134" s="93"/>
      <c r="S134" s="93"/>
      <c r="T134" s="93"/>
      <c r="U134" s="93"/>
      <c r="V134" s="93"/>
      <c r="W134" s="93"/>
      <c r="X134" s="94"/>
      <c r="Y134" s="187" t="s">
        <v>199</v>
      </c>
      <c r="Z134" s="188"/>
      <c r="AA134" s="189"/>
      <c r="AB134" s="190" t="s">
        <v>649</v>
      </c>
      <c r="AC134" s="191"/>
      <c r="AD134" s="191"/>
      <c r="AE134" s="192">
        <v>5</v>
      </c>
      <c r="AF134" s="193"/>
      <c r="AG134" s="193"/>
      <c r="AH134" s="193"/>
      <c r="AI134" s="192">
        <v>17</v>
      </c>
      <c r="AJ134" s="193"/>
      <c r="AK134" s="193"/>
      <c r="AL134" s="193"/>
      <c r="AM134" s="192">
        <v>10</v>
      </c>
      <c r="AN134" s="193"/>
      <c r="AO134" s="193"/>
      <c r="AP134" s="193"/>
      <c r="AQ134" s="192" t="s">
        <v>663</v>
      </c>
      <c r="AR134" s="193"/>
      <c r="AS134" s="193"/>
      <c r="AT134" s="193"/>
      <c r="AU134" s="192" t="s">
        <v>664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649</v>
      </c>
      <c r="AC135" s="199"/>
      <c r="AD135" s="199"/>
      <c r="AE135" s="192">
        <v>5</v>
      </c>
      <c r="AF135" s="193"/>
      <c r="AG135" s="193"/>
      <c r="AH135" s="193"/>
      <c r="AI135" s="192">
        <v>17</v>
      </c>
      <c r="AJ135" s="193"/>
      <c r="AK135" s="193"/>
      <c r="AL135" s="193"/>
      <c r="AM135" s="192">
        <v>10</v>
      </c>
      <c r="AN135" s="193"/>
      <c r="AO135" s="193"/>
      <c r="AP135" s="193"/>
      <c r="AQ135" s="192" t="s">
        <v>663</v>
      </c>
      <c r="AR135" s="193"/>
      <c r="AS135" s="193"/>
      <c r="AT135" s="193"/>
      <c r="AU135" s="192" t="s">
        <v>663</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699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592</v>
      </c>
      <c r="D430" s="915"/>
      <c r="E430" s="160" t="s">
        <v>318</v>
      </c>
      <c r="F430" s="878"/>
      <c r="G430" s="879" t="s">
        <v>204</v>
      </c>
      <c r="H430" s="111"/>
      <c r="I430" s="111"/>
      <c r="J430" s="880" t="s">
        <v>638</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1</v>
      </c>
    </row>
    <row r="433" spans="1:51" ht="23.25" customHeight="1" x14ac:dyDescent="0.15">
      <c r="A433" s="175"/>
      <c r="B433" s="172"/>
      <c r="C433" s="166"/>
      <c r="D433" s="172"/>
      <c r="E433" s="323"/>
      <c r="F433" s="324"/>
      <c r="G433" s="92" t="s">
        <v>697</v>
      </c>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1</v>
      </c>
    </row>
    <row r="673" spans="1:51" ht="18.75"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1</v>
      </c>
    </row>
    <row r="674" spans="1:51" ht="23.25" customHeight="1" x14ac:dyDescent="0.15">
      <c r="A674" s="175"/>
      <c r="B674" s="172"/>
      <c r="C674" s="166"/>
      <c r="D674" s="172"/>
      <c r="E674" s="323"/>
      <c r="F674" s="324"/>
      <c r="G674" s="92" t="s">
        <v>697</v>
      </c>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1</v>
      </c>
    </row>
    <row r="675" spans="1:51" ht="23.25"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1</v>
      </c>
    </row>
    <row r="676" spans="1:51" ht="23.25"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1</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698</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3" t="s">
        <v>30</v>
      </c>
      <c r="AH701" s="361"/>
      <c r="AI701" s="361"/>
      <c r="AJ701" s="361"/>
      <c r="AK701" s="361"/>
      <c r="AL701" s="361"/>
      <c r="AM701" s="361"/>
      <c r="AN701" s="361"/>
      <c r="AO701" s="361"/>
      <c r="AP701" s="361"/>
      <c r="AQ701" s="361"/>
      <c r="AR701" s="361"/>
      <c r="AS701" s="361"/>
      <c r="AT701" s="361"/>
      <c r="AU701" s="361"/>
      <c r="AV701" s="361"/>
      <c r="AW701" s="361"/>
      <c r="AX701" s="804"/>
    </row>
    <row r="702" spans="1:51" ht="4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640</v>
      </c>
      <c r="AE702" s="327"/>
      <c r="AF702" s="327"/>
      <c r="AG702" s="364" t="s">
        <v>668</v>
      </c>
      <c r="AH702" s="365"/>
      <c r="AI702" s="365"/>
      <c r="AJ702" s="365"/>
      <c r="AK702" s="365"/>
      <c r="AL702" s="365"/>
      <c r="AM702" s="365"/>
      <c r="AN702" s="365"/>
      <c r="AO702" s="365"/>
      <c r="AP702" s="365"/>
      <c r="AQ702" s="365"/>
      <c r="AR702" s="365"/>
      <c r="AS702" s="365"/>
      <c r="AT702" s="365"/>
      <c r="AU702" s="365"/>
      <c r="AV702" s="365"/>
      <c r="AW702" s="365"/>
      <c r="AX702" s="366"/>
    </row>
    <row r="703" spans="1:51" ht="45" customHeight="1" x14ac:dyDescent="0.15">
      <c r="A703" s="852"/>
      <c r="B703" s="853"/>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1"/>
      <c r="AD703" s="307" t="s">
        <v>640</v>
      </c>
      <c r="AE703" s="308"/>
      <c r="AF703" s="308"/>
      <c r="AG703" s="89" t="s">
        <v>669</v>
      </c>
      <c r="AH703" s="90"/>
      <c r="AI703" s="90"/>
      <c r="AJ703" s="90"/>
      <c r="AK703" s="90"/>
      <c r="AL703" s="90"/>
      <c r="AM703" s="90"/>
      <c r="AN703" s="90"/>
      <c r="AO703" s="90"/>
      <c r="AP703" s="90"/>
      <c r="AQ703" s="90"/>
      <c r="AR703" s="90"/>
      <c r="AS703" s="90"/>
      <c r="AT703" s="90"/>
      <c r="AU703" s="90"/>
      <c r="AV703" s="90"/>
      <c r="AW703" s="90"/>
      <c r="AX703" s="91"/>
    </row>
    <row r="704" spans="1:51" ht="45" customHeight="1" x14ac:dyDescent="0.15">
      <c r="A704" s="854"/>
      <c r="B704" s="855"/>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5" t="s">
        <v>640</v>
      </c>
      <c r="AE704" s="766"/>
      <c r="AF704" s="766"/>
      <c r="AG704" s="153" t="s">
        <v>670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0" t="s">
        <v>40</v>
      </c>
      <c r="D705" s="801"/>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2"/>
      <c r="AD705" s="697" t="s">
        <v>640</v>
      </c>
      <c r="AE705" s="698"/>
      <c r="AF705" s="698"/>
      <c r="AG705" s="113" t="s">
        <v>701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665</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666</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42.75" customHeight="1" x14ac:dyDescent="0.15">
      <c r="A708" s="625"/>
      <c r="B708" s="627"/>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7" t="s">
        <v>640</v>
      </c>
      <c r="AE708" s="588"/>
      <c r="AF708" s="588"/>
      <c r="AG708" s="725" t="s">
        <v>671</v>
      </c>
      <c r="AH708" s="726"/>
      <c r="AI708" s="726"/>
      <c r="AJ708" s="726"/>
      <c r="AK708" s="726"/>
      <c r="AL708" s="726"/>
      <c r="AM708" s="726"/>
      <c r="AN708" s="726"/>
      <c r="AO708" s="726"/>
      <c r="AP708" s="726"/>
      <c r="AQ708" s="726"/>
      <c r="AR708" s="726"/>
      <c r="AS708" s="726"/>
      <c r="AT708" s="726"/>
      <c r="AU708" s="726"/>
      <c r="AV708" s="726"/>
      <c r="AW708" s="726"/>
      <c r="AX708" s="727"/>
    </row>
    <row r="709" spans="1:50" ht="48"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640</v>
      </c>
      <c r="AE709" s="308"/>
      <c r="AF709" s="308"/>
      <c r="AG709" s="89" t="s">
        <v>703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667</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36"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640</v>
      </c>
      <c r="AE711" s="308"/>
      <c r="AF711" s="308"/>
      <c r="AG711" s="89" t="s">
        <v>672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667</v>
      </c>
      <c r="AE712" s="766"/>
      <c r="AF712" s="766"/>
      <c r="AG712" s="789"/>
      <c r="AH712" s="790"/>
      <c r="AI712" s="790"/>
      <c r="AJ712" s="790"/>
      <c r="AK712" s="790"/>
      <c r="AL712" s="790"/>
      <c r="AM712" s="790"/>
      <c r="AN712" s="790"/>
      <c r="AO712" s="790"/>
      <c r="AP712" s="790"/>
      <c r="AQ712" s="790"/>
      <c r="AR712" s="790"/>
      <c r="AS712" s="790"/>
      <c r="AT712" s="790"/>
      <c r="AU712" s="790"/>
      <c r="AV712" s="790"/>
      <c r="AW712" s="790"/>
      <c r="AX712" s="791"/>
    </row>
    <row r="713" spans="1:50" ht="26.25" customHeight="1" x14ac:dyDescent="0.15">
      <c r="A713" s="625"/>
      <c r="B713" s="627"/>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667</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37.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6" t="s">
        <v>640</v>
      </c>
      <c r="AE714" s="787"/>
      <c r="AF714" s="788"/>
      <c r="AG714" s="719" t="s">
        <v>673</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640</v>
      </c>
      <c r="AE715" s="588"/>
      <c r="AF715" s="639"/>
      <c r="AG715" s="725" t="s">
        <v>674</v>
      </c>
      <c r="AH715" s="726"/>
      <c r="AI715" s="726"/>
      <c r="AJ715" s="726"/>
      <c r="AK715" s="726"/>
      <c r="AL715" s="726"/>
      <c r="AM715" s="726"/>
      <c r="AN715" s="726"/>
      <c r="AO715" s="726"/>
      <c r="AP715" s="726"/>
      <c r="AQ715" s="726"/>
      <c r="AR715" s="726"/>
      <c r="AS715" s="726"/>
      <c r="AT715" s="726"/>
      <c r="AU715" s="726"/>
      <c r="AV715" s="726"/>
      <c r="AW715" s="726"/>
      <c r="AX715" s="727"/>
    </row>
    <row r="716" spans="1:50" ht="60.7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640</v>
      </c>
      <c r="AE716" s="610"/>
      <c r="AF716" s="610"/>
      <c r="AG716" s="89" t="s">
        <v>704</v>
      </c>
      <c r="AH716" s="90"/>
      <c r="AI716" s="90"/>
      <c r="AJ716" s="90"/>
      <c r="AK716" s="90"/>
      <c r="AL716" s="90"/>
      <c r="AM716" s="90"/>
      <c r="AN716" s="90"/>
      <c r="AO716" s="90"/>
      <c r="AP716" s="90"/>
      <c r="AQ716" s="90"/>
      <c r="AR716" s="90"/>
      <c r="AS716" s="90"/>
      <c r="AT716" s="90"/>
      <c r="AU716" s="90"/>
      <c r="AV716" s="90"/>
      <c r="AW716" s="90"/>
      <c r="AX716" s="91"/>
    </row>
    <row r="717" spans="1:50" ht="35.2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640</v>
      </c>
      <c r="AE717" s="308"/>
      <c r="AF717" s="308"/>
      <c r="AG717" s="89" t="s">
        <v>675</v>
      </c>
      <c r="AH717" s="90"/>
      <c r="AI717" s="90"/>
      <c r="AJ717" s="90"/>
      <c r="AK717" s="90"/>
      <c r="AL717" s="90"/>
      <c r="AM717" s="90"/>
      <c r="AN717" s="90"/>
      <c r="AO717" s="90"/>
      <c r="AP717" s="90"/>
      <c r="AQ717" s="90"/>
      <c r="AR717" s="90"/>
      <c r="AS717" s="90"/>
      <c r="AT717" s="90"/>
      <c r="AU717" s="90"/>
      <c r="AV717" s="90"/>
      <c r="AW717" s="90"/>
      <c r="AX717" s="91"/>
    </row>
    <row r="718" spans="1:50" ht="53.2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640</v>
      </c>
      <c r="AE718" s="308"/>
      <c r="AF718" s="308"/>
      <c r="AG718" s="115" t="s">
        <v>676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667</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122.25" customHeight="1" x14ac:dyDescent="0.15">
      <c r="A726" s="623" t="s">
        <v>47</v>
      </c>
      <c r="B726" s="782"/>
      <c r="C726" s="794" t="s">
        <v>52</v>
      </c>
      <c r="D726" s="817"/>
      <c r="E726" s="817"/>
      <c r="F726" s="818"/>
      <c r="G726" s="561" t="s">
        <v>695</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122.25" customHeight="1" thickBot="1" x14ac:dyDescent="0.2">
      <c r="A727" s="783"/>
      <c r="B727" s="784"/>
      <c r="C727" s="731" t="s">
        <v>56</v>
      </c>
      <c r="D727" s="732"/>
      <c r="E727" s="732"/>
      <c r="F727" s="733"/>
      <c r="G727" s="559" t="s">
        <v>702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4" t="s">
        <v>593</v>
      </c>
      <c r="B737" s="196"/>
      <c r="C737" s="196"/>
      <c r="D737" s="197"/>
      <c r="E737" s="938" t="s">
        <v>677</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316</v>
      </c>
      <c r="B738" s="346"/>
      <c r="C738" s="346"/>
      <c r="D738" s="346"/>
      <c r="E738" s="938" t="s">
        <v>678</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315</v>
      </c>
      <c r="B739" s="346"/>
      <c r="C739" s="346"/>
      <c r="D739" s="346"/>
      <c r="E739" s="938" t="s">
        <v>679</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314</v>
      </c>
      <c r="B740" s="346"/>
      <c r="C740" s="346"/>
      <c r="D740" s="346"/>
      <c r="E740" s="938" t="s">
        <v>680</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313</v>
      </c>
      <c r="B741" s="346"/>
      <c r="C741" s="346"/>
      <c r="D741" s="346"/>
      <c r="E741" s="938" t="s">
        <v>681</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312</v>
      </c>
      <c r="B742" s="346"/>
      <c r="C742" s="346"/>
      <c r="D742" s="346"/>
      <c r="E742" s="938" t="s">
        <v>682</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311</v>
      </c>
      <c r="B743" s="346"/>
      <c r="C743" s="346"/>
      <c r="D743" s="346"/>
      <c r="E743" s="938" t="s">
        <v>683</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310</v>
      </c>
      <c r="B744" s="346"/>
      <c r="C744" s="346"/>
      <c r="D744" s="346"/>
      <c r="E744" s="938" t="s">
        <v>684</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309</v>
      </c>
      <c r="B745" s="346"/>
      <c r="C745" s="346"/>
      <c r="D745" s="346"/>
      <c r="E745" s="975" t="s">
        <v>685</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466</v>
      </c>
      <c r="B746" s="346"/>
      <c r="C746" s="346"/>
      <c r="D746" s="346"/>
      <c r="E746" s="944" t="s">
        <v>632</v>
      </c>
      <c r="F746" s="942"/>
      <c r="G746" s="942"/>
      <c r="H746" s="85" t="str">
        <f>IF(E746="","","-")</f>
        <v>-</v>
      </c>
      <c r="I746" s="942"/>
      <c r="J746" s="942"/>
      <c r="K746" s="85" t="str">
        <f>IF(I746="","","-")</f>
        <v/>
      </c>
      <c r="L746" s="943">
        <v>286</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428</v>
      </c>
      <c r="B747" s="346"/>
      <c r="C747" s="346"/>
      <c r="D747" s="346"/>
      <c r="E747" s="944" t="s">
        <v>632</v>
      </c>
      <c r="F747" s="942"/>
      <c r="G747" s="942"/>
      <c r="H747" s="85" t="str">
        <f>IF(E747="","","-")</f>
        <v>-</v>
      </c>
      <c r="I747" s="942"/>
      <c r="J747" s="942"/>
      <c r="K747" s="85" t="str">
        <f>IF(I747="","","-")</f>
        <v/>
      </c>
      <c r="L747" s="943">
        <v>287</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7" t="s">
        <v>303</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694</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693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4"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4"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686</v>
      </c>
      <c r="H789" s="654"/>
      <c r="I789" s="654"/>
      <c r="J789" s="654"/>
      <c r="K789" s="655"/>
      <c r="L789" s="647" t="s">
        <v>688</v>
      </c>
      <c r="M789" s="648"/>
      <c r="N789" s="648"/>
      <c r="O789" s="648"/>
      <c r="P789" s="648"/>
      <c r="Q789" s="648"/>
      <c r="R789" s="648"/>
      <c r="S789" s="648"/>
      <c r="T789" s="648"/>
      <c r="U789" s="648"/>
      <c r="V789" s="648"/>
      <c r="W789" s="648"/>
      <c r="X789" s="649"/>
      <c r="Y789" s="367">
        <v>45.5</v>
      </c>
      <c r="Z789" s="368"/>
      <c r="AA789" s="368"/>
      <c r="AB789" s="369"/>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t="s">
        <v>79</v>
      </c>
      <c r="H790" s="590"/>
      <c r="I790" s="590"/>
      <c r="J790" s="590"/>
      <c r="K790" s="591"/>
      <c r="L790" s="581" t="s">
        <v>689</v>
      </c>
      <c r="M790" s="582"/>
      <c r="N790" s="582"/>
      <c r="O790" s="582"/>
      <c r="P790" s="582"/>
      <c r="Q790" s="582"/>
      <c r="R790" s="582"/>
      <c r="S790" s="582"/>
      <c r="T790" s="582"/>
      <c r="U790" s="582"/>
      <c r="V790" s="582"/>
      <c r="W790" s="582"/>
      <c r="X790" s="583"/>
      <c r="Y790" s="584">
        <v>13.7</v>
      </c>
      <c r="Z790" s="585"/>
      <c r="AA790" s="585"/>
      <c r="AB790" s="586"/>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t="s">
        <v>687</v>
      </c>
      <c r="H791" s="590"/>
      <c r="I791" s="590"/>
      <c r="J791" s="590"/>
      <c r="K791" s="591"/>
      <c r="L791" s="581" t="s">
        <v>690</v>
      </c>
      <c r="M791" s="582"/>
      <c r="N791" s="582"/>
      <c r="O791" s="582"/>
      <c r="P791" s="582"/>
      <c r="Q791" s="582"/>
      <c r="R791" s="582"/>
      <c r="S791" s="582"/>
      <c r="T791" s="582"/>
      <c r="U791" s="582"/>
      <c r="V791" s="582"/>
      <c r="W791" s="582"/>
      <c r="X791" s="583"/>
      <c r="Y791" s="584">
        <v>8.3000000000000007</v>
      </c>
      <c r="Z791" s="585"/>
      <c r="AA791" s="585"/>
      <c r="AB791" s="586"/>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5" t="s">
        <v>20</v>
      </c>
      <c r="H799" s="806"/>
      <c r="I799" s="806"/>
      <c r="J799" s="806"/>
      <c r="K799" s="806"/>
      <c r="L799" s="807"/>
      <c r="M799" s="808"/>
      <c r="N799" s="808"/>
      <c r="O799" s="808"/>
      <c r="P799" s="808"/>
      <c r="Q799" s="808"/>
      <c r="R799" s="808"/>
      <c r="S799" s="808"/>
      <c r="T799" s="808"/>
      <c r="U799" s="808"/>
      <c r="V799" s="808"/>
      <c r="W799" s="808"/>
      <c r="X799" s="809"/>
      <c r="Y799" s="810">
        <f>SUM(Y789:AB798)</f>
        <v>67.5</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0</v>
      </c>
      <c r="AV799" s="811"/>
      <c r="AW799" s="811"/>
      <c r="AX799" s="813"/>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4"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4"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814"/>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5" t="s">
        <v>20</v>
      </c>
      <c r="H812" s="806"/>
      <c r="I812" s="806"/>
      <c r="J812" s="806"/>
      <c r="K812" s="806"/>
      <c r="L812" s="807"/>
      <c r="M812" s="808"/>
      <c r="N812" s="808"/>
      <c r="O812" s="808"/>
      <c r="P812" s="808"/>
      <c r="Q812" s="808"/>
      <c r="R812" s="808"/>
      <c r="S812" s="808"/>
      <c r="T812" s="808"/>
      <c r="U812" s="808"/>
      <c r="V812" s="808"/>
      <c r="W812" s="808"/>
      <c r="X812" s="809"/>
      <c r="Y812" s="810">
        <f>SUM(Y802:AB811)</f>
        <v>0</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4"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4"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814"/>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4"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4"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814"/>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t="s">
        <v>691</v>
      </c>
      <c r="D845" s="328"/>
      <c r="E845" s="328"/>
      <c r="F845" s="328"/>
      <c r="G845" s="328"/>
      <c r="H845" s="328"/>
      <c r="I845" s="328"/>
      <c r="J845" s="329">
        <v>7010505001956</v>
      </c>
      <c r="K845" s="330"/>
      <c r="L845" s="330"/>
      <c r="M845" s="330"/>
      <c r="N845" s="330"/>
      <c r="O845" s="330"/>
      <c r="P845" s="331" t="s">
        <v>692</v>
      </c>
      <c r="Q845" s="331"/>
      <c r="R845" s="331"/>
      <c r="S845" s="331"/>
      <c r="T845" s="331"/>
      <c r="U845" s="331"/>
      <c r="V845" s="331"/>
      <c r="W845" s="331"/>
      <c r="X845" s="331"/>
      <c r="Y845" s="332">
        <v>67.5</v>
      </c>
      <c r="Z845" s="333"/>
      <c r="AA845" s="333"/>
      <c r="AB845" s="334"/>
      <c r="AC845" s="335" t="s">
        <v>296</v>
      </c>
      <c r="AD845" s="336"/>
      <c r="AE845" s="336"/>
      <c r="AF845" s="336"/>
      <c r="AG845" s="336"/>
      <c r="AH845" s="887">
        <v>1</v>
      </c>
      <c r="AI845" s="888"/>
      <c r="AJ845" s="888"/>
      <c r="AK845" s="889"/>
      <c r="AL845" s="339">
        <v>87.8</v>
      </c>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hidden="1" customHeight="1" x14ac:dyDescent="0.15">
      <c r="A878" s="355">
        <v>1</v>
      </c>
      <c r="B878" s="355">
        <v>1</v>
      </c>
      <c r="C878" s="328" t="s">
        <v>691</v>
      </c>
      <c r="D878" s="328"/>
      <c r="E878" s="328"/>
      <c r="F878" s="328"/>
      <c r="G878" s="328"/>
      <c r="H878" s="328"/>
      <c r="I878" s="328"/>
      <c r="J878" s="329">
        <v>7010505001956</v>
      </c>
      <c r="K878" s="330"/>
      <c r="L878" s="330"/>
      <c r="M878" s="330"/>
      <c r="N878" s="330"/>
      <c r="O878" s="330"/>
      <c r="P878" s="331" t="s">
        <v>692</v>
      </c>
      <c r="Q878" s="331"/>
      <c r="R878" s="331"/>
      <c r="S878" s="331"/>
      <c r="T878" s="331"/>
      <c r="U878" s="331"/>
      <c r="V878" s="331"/>
      <c r="W878" s="331"/>
      <c r="X878" s="331"/>
      <c r="Y878" s="332">
        <v>67.5</v>
      </c>
      <c r="Z878" s="333"/>
      <c r="AA878" s="333"/>
      <c r="AB878" s="334"/>
      <c r="AC878" s="335" t="s">
        <v>296</v>
      </c>
      <c r="AD878" s="336"/>
      <c r="AE878" s="336"/>
      <c r="AF878" s="336"/>
      <c r="AG878" s="336"/>
      <c r="AH878" s="887">
        <v>1</v>
      </c>
      <c r="AI878" s="888"/>
      <c r="AJ878" s="888"/>
      <c r="AK878" s="889"/>
      <c r="AL878" s="339">
        <v>87.8</v>
      </c>
      <c r="AM878" s="340"/>
      <c r="AN878" s="340"/>
      <c r="AO878" s="341"/>
      <c r="AP878" s="342"/>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113" priority="14021">
      <formula>IF(RIGHT(TEXT(P14,"0.#"),1)=".",FALSE,TRUE)</formula>
    </cfRule>
    <cfRule type="expression" dxfId="2112" priority="14022">
      <formula>IF(RIGHT(TEXT(P14,"0.#"),1)=".",TRUE,FALSE)</formula>
    </cfRule>
  </conditionalFormatting>
  <conditionalFormatting sqref="AE32">
    <cfRule type="expression" dxfId="2111" priority="14011">
      <formula>IF(RIGHT(TEXT(AE32,"0.#"),1)=".",FALSE,TRUE)</formula>
    </cfRule>
    <cfRule type="expression" dxfId="2110" priority="14012">
      <formula>IF(RIGHT(TEXT(AE32,"0.#"),1)=".",TRUE,FALSE)</formula>
    </cfRule>
  </conditionalFormatting>
  <conditionalFormatting sqref="P18:AX18">
    <cfRule type="expression" dxfId="2109" priority="13897">
      <formula>IF(RIGHT(TEXT(P18,"0.#"),1)=".",FALSE,TRUE)</formula>
    </cfRule>
    <cfRule type="expression" dxfId="2108" priority="13898">
      <formula>IF(RIGHT(TEXT(P18,"0.#"),1)=".",TRUE,FALSE)</formula>
    </cfRule>
  </conditionalFormatting>
  <conditionalFormatting sqref="Y799">
    <cfRule type="expression" dxfId="2107" priority="13889">
      <formula>IF(RIGHT(TEXT(Y799,"0.#"),1)=".",FALSE,TRUE)</formula>
    </cfRule>
    <cfRule type="expression" dxfId="2106" priority="13890">
      <formula>IF(RIGHT(TEXT(Y799,"0.#"),1)=".",TRUE,FALSE)</formula>
    </cfRule>
  </conditionalFormatting>
  <conditionalFormatting sqref="Y830:Y837 Y828 Y817:Y824 Y815 Y804:Y811 Y802">
    <cfRule type="expression" dxfId="2105" priority="13671">
      <formula>IF(RIGHT(TEXT(Y802,"0.#"),1)=".",FALSE,TRUE)</formula>
    </cfRule>
    <cfRule type="expression" dxfId="2104" priority="13672">
      <formula>IF(RIGHT(TEXT(Y802,"0.#"),1)=".",TRUE,FALSE)</formula>
    </cfRule>
  </conditionalFormatting>
  <conditionalFormatting sqref="P15:AC17 P13:AX13 AR15:AX15">
    <cfRule type="expression" dxfId="2103" priority="13719">
      <formula>IF(RIGHT(TEXT(P13,"0.#"),1)=".",FALSE,TRUE)</formula>
    </cfRule>
    <cfRule type="expression" dxfId="2102" priority="13720">
      <formula>IF(RIGHT(TEXT(P13,"0.#"),1)=".",TRUE,FALSE)</formula>
    </cfRule>
  </conditionalFormatting>
  <conditionalFormatting sqref="P19:AJ19">
    <cfRule type="expression" dxfId="2101" priority="13717">
      <formula>IF(RIGHT(TEXT(P19,"0.#"),1)=".",FALSE,TRUE)</formula>
    </cfRule>
    <cfRule type="expression" dxfId="2100" priority="13718">
      <formula>IF(RIGHT(TEXT(P19,"0.#"),1)=".",TRUE,FALSE)</formula>
    </cfRule>
  </conditionalFormatting>
  <conditionalFormatting sqref="AE101 AQ101">
    <cfRule type="expression" dxfId="2099" priority="13709">
      <formula>IF(RIGHT(TEXT(AE101,"0.#"),1)=".",FALSE,TRUE)</formula>
    </cfRule>
    <cfRule type="expression" dxfId="2098" priority="13710">
      <formula>IF(RIGHT(TEXT(AE101,"0.#"),1)=".",TRUE,FALSE)</formula>
    </cfRule>
  </conditionalFormatting>
  <conditionalFormatting sqref="Y792:Y798">
    <cfRule type="expression" dxfId="2097" priority="13695">
      <formula>IF(RIGHT(TEXT(Y792,"0.#"),1)=".",FALSE,TRUE)</formula>
    </cfRule>
    <cfRule type="expression" dxfId="2096" priority="13696">
      <formula>IF(RIGHT(TEXT(Y792,"0.#"),1)=".",TRUE,FALSE)</formula>
    </cfRule>
  </conditionalFormatting>
  <conditionalFormatting sqref="AU790">
    <cfRule type="expression" dxfId="2095" priority="13693">
      <formula>IF(RIGHT(TEXT(AU790,"0.#"),1)=".",FALSE,TRUE)</formula>
    </cfRule>
    <cfRule type="expression" dxfId="2094" priority="13694">
      <formula>IF(RIGHT(TEXT(AU790,"0.#"),1)=".",TRUE,FALSE)</formula>
    </cfRule>
  </conditionalFormatting>
  <conditionalFormatting sqref="AU799">
    <cfRule type="expression" dxfId="2093" priority="13691">
      <formula>IF(RIGHT(TEXT(AU799,"0.#"),1)=".",FALSE,TRUE)</formula>
    </cfRule>
    <cfRule type="expression" dxfId="2092" priority="13692">
      <formula>IF(RIGHT(TEXT(AU799,"0.#"),1)=".",TRUE,FALSE)</formula>
    </cfRule>
  </conditionalFormatting>
  <conditionalFormatting sqref="AU791:AU798 AU789">
    <cfRule type="expression" dxfId="2091" priority="13689">
      <formula>IF(RIGHT(TEXT(AU789,"0.#"),1)=".",FALSE,TRUE)</formula>
    </cfRule>
    <cfRule type="expression" dxfId="2090" priority="13690">
      <formula>IF(RIGHT(TEXT(AU789,"0.#"),1)=".",TRUE,FALSE)</formula>
    </cfRule>
  </conditionalFormatting>
  <conditionalFormatting sqref="Y829 Y816 Y803">
    <cfRule type="expression" dxfId="2089" priority="13675">
      <formula>IF(RIGHT(TEXT(Y803,"0.#"),1)=".",FALSE,TRUE)</formula>
    </cfRule>
    <cfRule type="expression" dxfId="2088" priority="13676">
      <formula>IF(RIGHT(TEXT(Y803,"0.#"),1)=".",TRUE,FALSE)</formula>
    </cfRule>
  </conditionalFormatting>
  <conditionalFormatting sqref="Y838 Y825 Y812">
    <cfRule type="expression" dxfId="2087" priority="13673">
      <formula>IF(RIGHT(TEXT(Y812,"0.#"),1)=".",FALSE,TRUE)</formula>
    </cfRule>
    <cfRule type="expression" dxfId="2086" priority="13674">
      <formula>IF(RIGHT(TEXT(Y812,"0.#"),1)=".",TRUE,FALSE)</formula>
    </cfRule>
  </conditionalFormatting>
  <conditionalFormatting sqref="AU829 AU816 AU803">
    <cfRule type="expression" dxfId="2085" priority="13669">
      <formula>IF(RIGHT(TEXT(AU803,"0.#"),1)=".",FALSE,TRUE)</formula>
    </cfRule>
    <cfRule type="expression" dxfId="2084" priority="13670">
      <formula>IF(RIGHT(TEXT(AU803,"0.#"),1)=".",TRUE,FALSE)</formula>
    </cfRule>
  </conditionalFormatting>
  <conditionalFormatting sqref="AU838 AU825 AU812">
    <cfRule type="expression" dxfId="2083" priority="13667">
      <formula>IF(RIGHT(TEXT(AU812,"0.#"),1)=".",FALSE,TRUE)</formula>
    </cfRule>
    <cfRule type="expression" dxfId="2082" priority="13668">
      <formula>IF(RIGHT(TEXT(AU812,"0.#"),1)=".",TRUE,FALSE)</formula>
    </cfRule>
  </conditionalFormatting>
  <conditionalFormatting sqref="AU830:AU837 AU828 AU817:AU824 AU815 AU804:AU811 AU802">
    <cfRule type="expression" dxfId="2081" priority="13665">
      <formula>IF(RIGHT(TEXT(AU802,"0.#"),1)=".",FALSE,TRUE)</formula>
    </cfRule>
    <cfRule type="expression" dxfId="2080" priority="13666">
      <formula>IF(RIGHT(TEXT(AU802,"0.#"),1)=".",TRUE,FALSE)</formula>
    </cfRule>
  </conditionalFormatting>
  <conditionalFormatting sqref="AM87">
    <cfRule type="expression" dxfId="2079" priority="13319">
      <formula>IF(RIGHT(TEXT(AM87,"0.#"),1)=".",FALSE,TRUE)</formula>
    </cfRule>
    <cfRule type="expression" dxfId="2078" priority="13320">
      <formula>IF(RIGHT(TEXT(AM87,"0.#"),1)=".",TRUE,FALSE)</formula>
    </cfRule>
  </conditionalFormatting>
  <conditionalFormatting sqref="AE55">
    <cfRule type="expression" dxfId="2077" priority="13387">
      <formula>IF(RIGHT(TEXT(AE55,"0.#"),1)=".",FALSE,TRUE)</formula>
    </cfRule>
    <cfRule type="expression" dxfId="2076" priority="13388">
      <formula>IF(RIGHT(TEXT(AE55,"0.#"),1)=".",TRUE,FALSE)</formula>
    </cfRule>
  </conditionalFormatting>
  <conditionalFormatting sqref="AI55">
    <cfRule type="expression" dxfId="2075" priority="13385">
      <formula>IF(RIGHT(TEXT(AI55,"0.#"),1)=".",FALSE,TRUE)</formula>
    </cfRule>
    <cfRule type="expression" dxfId="2074" priority="13386">
      <formula>IF(RIGHT(TEXT(AI55,"0.#"),1)=".",TRUE,FALSE)</formula>
    </cfRule>
  </conditionalFormatting>
  <conditionalFormatting sqref="AM34">
    <cfRule type="expression" dxfId="2073" priority="13465">
      <formula>IF(RIGHT(TEXT(AM34,"0.#"),1)=".",FALSE,TRUE)</formula>
    </cfRule>
    <cfRule type="expression" dxfId="2072" priority="13466">
      <formula>IF(RIGHT(TEXT(AM34,"0.#"),1)=".",TRUE,FALSE)</formula>
    </cfRule>
  </conditionalFormatting>
  <conditionalFormatting sqref="AE33">
    <cfRule type="expression" dxfId="2071" priority="13479">
      <formula>IF(RIGHT(TEXT(AE33,"0.#"),1)=".",FALSE,TRUE)</formula>
    </cfRule>
    <cfRule type="expression" dxfId="2070" priority="13480">
      <formula>IF(RIGHT(TEXT(AE33,"0.#"),1)=".",TRUE,FALSE)</formula>
    </cfRule>
  </conditionalFormatting>
  <conditionalFormatting sqref="AE34">
    <cfRule type="expression" dxfId="2069" priority="13477">
      <formula>IF(RIGHT(TEXT(AE34,"0.#"),1)=".",FALSE,TRUE)</formula>
    </cfRule>
    <cfRule type="expression" dxfId="2068" priority="13478">
      <formula>IF(RIGHT(TEXT(AE34,"0.#"),1)=".",TRUE,FALSE)</formula>
    </cfRule>
  </conditionalFormatting>
  <conditionalFormatting sqref="AI34">
    <cfRule type="expression" dxfId="2067" priority="13475">
      <formula>IF(RIGHT(TEXT(AI34,"0.#"),1)=".",FALSE,TRUE)</formula>
    </cfRule>
    <cfRule type="expression" dxfId="2066" priority="13476">
      <formula>IF(RIGHT(TEXT(AI34,"0.#"),1)=".",TRUE,FALSE)</formula>
    </cfRule>
  </conditionalFormatting>
  <conditionalFormatting sqref="AI33">
    <cfRule type="expression" dxfId="2065" priority="13473">
      <formula>IF(RIGHT(TEXT(AI33,"0.#"),1)=".",FALSE,TRUE)</formula>
    </cfRule>
    <cfRule type="expression" dxfId="2064" priority="13474">
      <formula>IF(RIGHT(TEXT(AI33,"0.#"),1)=".",TRUE,FALSE)</formula>
    </cfRule>
  </conditionalFormatting>
  <conditionalFormatting sqref="AI32">
    <cfRule type="expression" dxfId="2063" priority="13471">
      <formula>IF(RIGHT(TEXT(AI32,"0.#"),1)=".",FALSE,TRUE)</formula>
    </cfRule>
    <cfRule type="expression" dxfId="2062" priority="13472">
      <formula>IF(RIGHT(TEXT(AI32,"0.#"),1)=".",TRUE,FALSE)</formula>
    </cfRule>
  </conditionalFormatting>
  <conditionalFormatting sqref="AM32">
    <cfRule type="expression" dxfId="2061" priority="13469">
      <formula>IF(RIGHT(TEXT(AM32,"0.#"),1)=".",FALSE,TRUE)</formula>
    </cfRule>
    <cfRule type="expression" dxfId="2060" priority="13470">
      <formula>IF(RIGHT(TEXT(AM32,"0.#"),1)=".",TRUE,FALSE)</formula>
    </cfRule>
  </conditionalFormatting>
  <conditionalFormatting sqref="AM33">
    <cfRule type="expression" dxfId="2059" priority="13467">
      <formula>IF(RIGHT(TEXT(AM33,"0.#"),1)=".",FALSE,TRUE)</formula>
    </cfRule>
    <cfRule type="expression" dxfId="2058" priority="13468">
      <formula>IF(RIGHT(TEXT(AM33,"0.#"),1)=".",TRUE,FALSE)</formula>
    </cfRule>
  </conditionalFormatting>
  <conditionalFormatting sqref="AQ32:AQ34">
    <cfRule type="expression" dxfId="2057" priority="13459">
      <formula>IF(RIGHT(TEXT(AQ32,"0.#"),1)=".",FALSE,TRUE)</formula>
    </cfRule>
    <cfRule type="expression" dxfId="2056" priority="13460">
      <formula>IF(RIGHT(TEXT(AQ32,"0.#"),1)=".",TRUE,FALSE)</formula>
    </cfRule>
  </conditionalFormatting>
  <conditionalFormatting sqref="AU32:AU34">
    <cfRule type="expression" dxfId="2055" priority="13457">
      <formula>IF(RIGHT(TEXT(AU32,"0.#"),1)=".",FALSE,TRUE)</formula>
    </cfRule>
    <cfRule type="expression" dxfId="2054" priority="13458">
      <formula>IF(RIGHT(TEXT(AU32,"0.#"),1)=".",TRUE,FALSE)</formula>
    </cfRule>
  </conditionalFormatting>
  <conditionalFormatting sqref="AE53">
    <cfRule type="expression" dxfId="2053" priority="13391">
      <formula>IF(RIGHT(TEXT(AE53,"0.#"),1)=".",FALSE,TRUE)</formula>
    </cfRule>
    <cfRule type="expression" dxfId="2052" priority="13392">
      <formula>IF(RIGHT(TEXT(AE53,"0.#"),1)=".",TRUE,FALSE)</formula>
    </cfRule>
  </conditionalFormatting>
  <conditionalFormatting sqref="AE54">
    <cfRule type="expression" dxfId="2051" priority="13389">
      <formula>IF(RIGHT(TEXT(AE54,"0.#"),1)=".",FALSE,TRUE)</formula>
    </cfRule>
    <cfRule type="expression" dxfId="2050" priority="13390">
      <formula>IF(RIGHT(TEXT(AE54,"0.#"),1)=".",TRUE,FALSE)</formula>
    </cfRule>
  </conditionalFormatting>
  <conditionalFormatting sqref="AI54">
    <cfRule type="expression" dxfId="2049" priority="13383">
      <formula>IF(RIGHT(TEXT(AI54,"0.#"),1)=".",FALSE,TRUE)</formula>
    </cfRule>
    <cfRule type="expression" dxfId="2048" priority="13384">
      <formula>IF(RIGHT(TEXT(AI54,"0.#"),1)=".",TRUE,FALSE)</formula>
    </cfRule>
  </conditionalFormatting>
  <conditionalFormatting sqref="AI53">
    <cfRule type="expression" dxfId="2047" priority="13381">
      <formula>IF(RIGHT(TEXT(AI53,"0.#"),1)=".",FALSE,TRUE)</formula>
    </cfRule>
    <cfRule type="expression" dxfId="2046" priority="13382">
      <formula>IF(RIGHT(TEXT(AI53,"0.#"),1)=".",TRUE,FALSE)</formula>
    </cfRule>
  </conditionalFormatting>
  <conditionalFormatting sqref="AM53">
    <cfRule type="expression" dxfId="2045" priority="13379">
      <formula>IF(RIGHT(TEXT(AM53,"0.#"),1)=".",FALSE,TRUE)</formula>
    </cfRule>
    <cfRule type="expression" dxfId="2044" priority="13380">
      <formula>IF(RIGHT(TEXT(AM53,"0.#"),1)=".",TRUE,FALSE)</formula>
    </cfRule>
  </conditionalFormatting>
  <conditionalFormatting sqref="AM54">
    <cfRule type="expression" dxfId="2043" priority="13377">
      <formula>IF(RIGHT(TEXT(AM54,"0.#"),1)=".",FALSE,TRUE)</formula>
    </cfRule>
    <cfRule type="expression" dxfId="2042" priority="13378">
      <formula>IF(RIGHT(TEXT(AM54,"0.#"),1)=".",TRUE,FALSE)</formula>
    </cfRule>
  </conditionalFormatting>
  <conditionalFormatting sqref="AM55">
    <cfRule type="expression" dxfId="2041" priority="13375">
      <formula>IF(RIGHT(TEXT(AM55,"0.#"),1)=".",FALSE,TRUE)</formula>
    </cfRule>
    <cfRule type="expression" dxfId="2040" priority="13376">
      <formula>IF(RIGHT(TEXT(AM55,"0.#"),1)=".",TRUE,FALSE)</formula>
    </cfRule>
  </conditionalFormatting>
  <conditionalFormatting sqref="AE60">
    <cfRule type="expression" dxfId="2039" priority="13361">
      <formula>IF(RIGHT(TEXT(AE60,"0.#"),1)=".",FALSE,TRUE)</formula>
    </cfRule>
    <cfRule type="expression" dxfId="2038" priority="13362">
      <formula>IF(RIGHT(TEXT(AE60,"0.#"),1)=".",TRUE,FALSE)</formula>
    </cfRule>
  </conditionalFormatting>
  <conditionalFormatting sqref="AE61">
    <cfRule type="expression" dxfId="2037" priority="13359">
      <formula>IF(RIGHT(TEXT(AE61,"0.#"),1)=".",FALSE,TRUE)</formula>
    </cfRule>
    <cfRule type="expression" dxfId="2036" priority="13360">
      <formula>IF(RIGHT(TEXT(AE61,"0.#"),1)=".",TRUE,FALSE)</formula>
    </cfRule>
  </conditionalFormatting>
  <conditionalFormatting sqref="AE62">
    <cfRule type="expression" dxfId="2035" priority="13357">
      <formula>IF(RIGHT(TEXT(AE62,"0.#"),1)=".",FALSE,TRUE)</formula>
    </cfRule>
    <cfRule type="expression" dxfId="2034" priority="13358">
      <formula>IF(RIGHT(TEXT(AE62,"0.#"),1)=".",TRUE,FALSE)</formula>
    </cfRule>
  </conditionalFormatting>
  <conditionalFormatting sqref="AI62">
    <cfRule type="expression" dxfId="2033" priority="13355">
      <formula>IF(RIGHT(TEXT(AI62,"0.#"),1)=".",FALSE,TRUE)</formula>
    </cfRule>
    <cfRule type="expression" dxfId="2032" priority="13356">
      <formula>IF(RIGHT(TEXT(AI62,"0.#"),1)=".",TRUE,FALSE)</formula>
    </cfRule>
  </conditionalFormatting>
  <conditionalFormatting sqref="AI61">
    <cfRule type="expression" dxfId="2031" priority="13353">
      <formula>IF(RIGHT(TEXT(AI61,"0.#"),1)=".",FALSE,TRUE)</formula>
    </cfRule>
    <cfRule type="expression" dxfId="2030" priority="13354">
      <formula>IF(RIGHT(TEXT(AI61,"0.#"),1)=".",TRUE,FALSE)</formula>
    </cfRule>
  </conditionalFormatting>
  <conditionalFormatting sqref="AI60">
    <cfRule type="expression" dxfId="2029" priority="13351">
      <formula>IF(RIGHT(TEXT(AI60,"0.#"),1)=".",FALSE,TRUE)</formula>
    </cfRule>
    <cfRule type="expression" dxfId="2028" priority="13352">
      <formula>IF(RIGHT(TEXT(AI60,"0.#"),1)=".",TRUE,FALSE)</formula>
    </cfRule>
  </conditionalFormatting>
  <conditionalFormatting sqref="AM60">
    <cfRule type="expression" dxfId="2027" priority="13349">
      <formula>IF(RIGHT(TEXT(AM60,"0.#"),1)=".",FALSE,TRUE)</formula>
    </cfRule>
    <cfRule type="expression" dxfId="2026" priority="13350">
      <formula>IF(RIGHT(TEXT(AM60,"0.#"),1)=".",TRUE,FALSE)</formula>
    </cfRule>
  </conditionalFormatting>
  <conditionalFormatting sqref="AM61">
    <cfRule type="expression" dxfId="2025" priority="13347">
      <formula>IF(RIGHT(TEXT(AM61,"0.#"),1)=".",FALSE,TRUE)</formula>
    </cfRule>
    <cfRule type="expression" dxfId="2024" priority="13348">
      <formula>IF(RIGHT(TEXT(AM61,"0.#"),1)=".",TRUE,FALSE)</formula>
    </cfRule>
  </conditionalFormatting>
  <conditionalFormatting sqref="AM62">
    <cfRule type="expression" dxfId="2023" priority="13345">
      <formula>IF(RIGHT(TEXT(AM62,"0.#"),1)=".",FALSE,TRUE)</formula>
    </cfRule>
    <cfRule type="expression" dxfId="2022" priority="13346">
      <formula>IF(RIGHT(TEXT(AM62,"0.#"),1)=".",TRUE,FALSE)</formula>
    </cfRule>
  </conditionalFormatting>
  <conditionalFormatting sqref="AE87">
    <cfRule type="expression" dxfId="2021" priority="13331">
      <formula>IF(RIGHT(TEXT(AE87,"0.#"),1)=".",FALSE,TRUE)</formula>
    </cfRule>
    <cfRule type="expression" dxfId="2020" priority="13332">
      <formula>IF(RIGHT(TEXT(AE87,"0.#"),1)=".",TRUE,FALSE)</formula>
    </cfRule>
  </conditionalFormatting>
  <conditionalFormatting sqref="AE88">
    <cfRule type="expression" dxfId="2019" priority="13329">
      <formula>IF(RIGHT(TEXT(AE88,"0.#"),1)=".",FALSE,TRUE)</formula>
    </cfRule>
    <cfRule type="expression" dxfId="2018" priority="13330">
      <formula>IF(RIGHT(TEXT(AE88,"0.#"),1)=".",TRUE,FALSE)</formula>
    </cfRule>
  </conditionalFormatting>
  <conditionalFormatting sqref="AE89">
    <cfRule type="expression" dxfId="2017" priority="13327">
      <formula>IF(RIGHT(TEXT(AE89,"0.#"),1)=".",FALSE,TRUE)</formula>
    </cfRule>
    <cfRule type="expression" dxfId="2016" priority="13328">
      <formula>IF(RIGHT(TEXT(AE89,"0.#"),1)=".",TRUE,FALSE)</formula>
    </cfRule>
  </conditionalFormatting>
  <conditionalFormatting sqref="AI89">
    <cfRule type="expression" dxfId="2015" priority="13325">
      <formula>IF(RIGHT(TEXT(AI89,"0.#"),1)=".",FALSE,TRUE)</formula>
    </cfRule>
    <cfRule type="expression" dxfId="2014" priority="13326">
      <formula>IF(RIGHT(TEXT(AI89,"0.#"),1)=".",TRUE,FALSE)</formula>
    </cfRule>
  </conditionalFormatting>
  <conditionalFormatting sqref="AI88">
    <cfRule type="expression" dxfId="2013" priority="13323">
      <formula>IF(RIGHT(TEXT(AI88,"0.#"),1)=".",FALSE,TRUE)</formula>
    </cfRule>
    <cfRule type="expression" dxfId="2012" priority="13324">
      <formula>IF(RIGHT(TEXT(AI88,"0.#"),1)=".",TRUE,FALSE)</formula>
    </cfRule>
  </conditionalFormatting>
  <conditionalFormatting sqref="AI87">
    <cfRule type="expression" dxfId="2011" priority="13321">
      <formula>IF(RIGHT(TEXT(AI87,"0.#"),1)=".",FALSE,TRUE)</formula>
    </cfRule>
    <cfRule type="expression" dxfId="2010" priority="13322">
      <formula>IF(RIGHT(TEXT(AI87,"0.#"),1)=".",TRUE,FALSE)</formula>
    </cfRule>
  </conditionalFormatting>
  <conditionalFormatting sqref="AM88">
    <cfRule type="expression" dxfId="2009" priority="13317">
      <formula>IF(RIGHT(TEXT(AM88,"0.#"),1)=".",FALSE,TRUE)</formula>
    </cfRule>
    <cfRule type="expression" dxfId="2008" priority="13318">
      <formula>IF(RIGHT(TEXT(AM88,"0.#"),1)=".",TRUE,FALSE)</formula>
    </cfRule>
  </conditionalFormatting>
  <conditionalFormatting sqref="AM89">
    <cfRule type="expression" dxfId="2007" priority="13315">
      <formula>IF(RIGHT(TEXT(AM89,"0.#"),1)=".",FALSE,TRUE)</formula>
    </cfRule>
    <cfRule type="expression" dxfId="2006" priority="13316">
      <formula>IF(RIGHT(TEXT(AM89,"0.#"),1)=".",TRUE,FALSE)</formula>
    </cfRule>
  </conditionalFormatting>
  <conditionalFormatting sqref="AE92">
    <cfRule type="expression" dxfId="2005" priority="13301">
      <formula>IF(RIGHT(TEXT(AE92,"0.#"),1)=".",FALSE,TRUE)</formula>
    </cfRule>
    <cfRule type="expression" dxfId="2004" priority="13302">
      <formula>IF(RIGHT(TEXT(AE92,"0.#"),1)=".",TRUE,FALSE)</formula>
    </cfRule>
  </conditionalFormatting>
  <conditionalFormatting sqref="AE93">
    <cfRule type="expression" dxfId="2003" priority="13299">
      <formula>IF(RIGHT(TEXT(AE93,"0.#"),1)=".",FALSE,TRUE)</formula>
    </cfRule>
    <cfRule type="expression" dxfId="2002" priority="13300">
      <formula>IF(RIGHT(TEXT(AE93,"0.#"),1)=".",TRUE,FALSE)</formula>
    </cfRule>
  </conditionalFormatting>
  <conditionalFormatting sqref="AE94">
    <cfRule type="expression" dxfId="2001" priority="13297">
      <formula>IF(RIGHT(TEXT(AE94,"0.#"),1)=".",FALSE,TRUE)</formula>
    </cfRule>
    <cfRule type="expression" dxfId="2000" priority="13298">
      <formula>IF(RIGHT(TEXT(AE94,"0.#"),1)=".",TRUE,FALSE)</formula>
    </cfRule>
  </conditionalFormatting>
  <conditionalFormatting sqref="AI94">
    <cfRule type="expression" dxfId="1999" priority="13295">
      <formula>IF(RIGHT(TEXT(AI94,"0.#"),1)=".",FALSE,TRUE)</formula>
    </cfRule>
    <cfRule type="expression" dxfId="1998" priority="13296">
      <formula>IF(RIGHT(TEXT(AI94,"0.#"),1)=".",TRUE,FALSE)</formula>
    </cfRule>
  </conditionalFormatting>
  <conditionalFormatting sqref="AI93">
    <cfRule type="expression" dxfId="1997" priority="13293">
      <formula>IF(RIGHT(TEXT(AI93,"0.#"),1)=".",FALSE,TRUE)</formula>
    </cfRule>
    <cfRule type="expression" dxfId="1996" priority="13294">
      <formula>IF(RIGHT(TEXT(AI93,"0.#"),1)=".",TRUE,FALSE)</formula>
    </cfRule>
  </conditionalFormatting>
  <conditionalFormatting sqref="AI92">
    <cfRule type="expression" dxfId="1995" priority="13291">
      <formula>IF(RIGHT(TEXT(AI92,"0.#"),1)=".",FALSE,TRUE)</formula>
    </cfRule>
    <cfRule type="expression" dxfId="1994" priority="13292">
      <formula>IF(RIGHT(TEXT(AI92,"0.#"),1)=".",TRUE,FALSE)</formula>
    </cfRule>
  </conditionalFormatting>
  <conditionalFormatting sqref="AM92">
    <cfRule type="expression" dxfId="1993" priority="13289">
      <formula>IF(RIGHT(TEXT(AM92,"0.#"),1)=".",FALSE,TRUE)</formula>
    </cfRule>
    <cfRule type="expression" dxfId="1992" priority="13290">
      <formula>IF(RIGHT(TEXT(AM92,"0.#"),1)=".",TRUE,FALSE)</formula>
    </cfRule>
  </conditionalFormatting>
  <conditionalFormatting sqref="AM93">
    <cfRule type="expression" dxfId="1991" priority="13287">
      <formula>IF(RIGHT(TEXT(AM93,"0.#"),1)=".",FALSE,TRUE)</formula>
    </cfRule>
    <cfRule type="expression" dxfId="1990" priority="13288">
      <formula>IF(RIGHT(TEXT(AM93,"0.#"),1)=".",TRUE,FALSE)</formula>
    </cfRule>
  </conditionalFormatting>
  <conditionalFormatting sqref="AM94">
    <cfRule type="expression" dxfId="1989" priority="13285">
      <formula>IF(RIGHT(TEXT(AM94,"0.#"),1)=".",FALSE,TRUE)</formula>
    </cfRule>
    <cfRule type="expression" dxfId="1988" priority="13286">
      <formula>IF(RIGHT(TEXT(AM94,"0.#"),1)=".",TRUE,FALSE)</formula>
    </cfRule>
  </conditionalFormatting>
  <conditionalFormatting sqref="AE97">
    <cfRule type="expression" dxfId="1987" priority="13271">
      <formula>IF(RIGHT(TEXT(AE97,"0.#"),1)=".",FALSE,TRUE)</formula>
    </cfRule>
    <cfRule type="expression" dxfId="1986" priority="13272">
      <formula>IF(RIGHT(TEXT(AE97,"0.#"),1)=".",TRUE,FALSE)</formula>
    </cfRule>
  </conditionalFormatting>
  <conditionalFormatting sqref="AE98">
    <cfRule type="expression" dxfId="1985" priority="13269">
      <formula>IF(RIGHT(TEXT(AE98,"0.#"),1)=".",FALSE,TRUE)</formula>
    </cfRule>
    <cfRule type="expression" dxfId="1984" priority="13270">
      <formula>IF(RIGHT(TEXT(AE98,"0.#"),1)=".",TRUE,FALSE)</formula>
    </cfRule>
  </conditionalFormatting>
  <conditionalFormatting sqref="AE99">
    <cfRule type="expression" dxfId="1983" priority="13267">
      <formula>IF(RIGHT(TEXT(AE99,"0.#"),1)=".",FALSE,TRUE)</formula>
    </cfRule>
    <cfRule type="expression" dxfId="1982" priority="13268">
      <formula>IF(RIGHT(TEXT(AE99,"0.#"),1)=".",TRUE,FALSE)</formula>
    </cfRule>
  </conditionalFormatting>
  <conditionalFormatting sqref="AI99">
    <cfRule type="expression" dxfId="1981" priority="13265">
      <formula>IF(RIGHT(TEXT(AI99,"0.#"),1)=".",FALSE,TRUE)</formula>
    </cfRule>
    <cfRule type="expression" dxfId="1980" priority="13266">
      <formula>IF(RIGHT(TEXT(AI99,"0.#"),1)=".",TRUE,FALSE)</formula>
    </cfRule>
  </conditionalFormatting>
  <conditionalFormatting sqref="AI98">
    <cfRule type="expression" dxfId="1979" priority="13263">
      <formula>IF(RIGHT(TEXT(AI98,"0.#"),1)=".",FALSE,TRUE)</formula>
    </cfRule>
    <cfRule type="expression" dxfId="1978" priority="13264">
      <formula>IF(RIGHT(TEXT(AI98,"0.#"),1)=".",TRUE,FALSE)</formula>
    </cfRule>
  </conditionalFormatting>
  <conditionalFormatting sqref="AI97">
    <cfRule type="expression" dxfId="1977" priority="13261">
      <formula>IF(RIGHT(TEXT(AI97,"0.#"),1)=".",FALSE,TRUE)</formula>
    </cfRule>
    <cfRule type="expression" dxfId="1976" priority="13262">
      <formula>IF(RIGHT(TEXT(AI97,"0.#"),1)=".",TRUE,FALSE)</formula>
    </cfRule>
  </conditionalFormatting>
  <conditionalFormatting sqref="AM97">
    <cfRule type="expression" dxfId="1975" priority="13259">
      <formula>IF(RIGHT(TEXT(AM97,"0.#"),1)=".",FALSE,TRUE)</formula>
    </cfRule>
    <cfRule type="expression" dxfId="1974" priority="13260">
      <formula>IF(RIGHT(TEXT(AM97,"0.#"),1)=".",TRUE,FALSE)</formula>
    </cfRule>
  </conditionalFormatting>
  <conditionalFormatting sqref="AM98">
    <cfRule type="expression" dxfId="1973" priority="13257">
      <formula>IF(RIGHT(TEXT(AM98,"0.#"),1)=".",FALSE,TRUE)</formula>
    </cfRule>
    <cfRule type="expression" dxfId="1972" priority="13258">
      <formula>IF(RIGHT(TEXT(AM98,"0.#"),1)=".",TRUE,FALSE)</formula>
    </cfRule>
  </conditionalFormatting>
  <conditionalFormatting sqref="AM99">
    <cfRule type="expression" dxfId="1971" priority="13255">
      <formula>IF(RIGHT(TEXT(AM99,"0.#"),1)=".",FALSE,TRUE)</formula>
    </cfRule>
    <cfRule type="expression" dxfId="1970" priority="13256">
      <formula>IF(RIGHT(TEXT(AM99,"0.#"),1)=".",TRUE,FALSE)</formula>
    </cfRule>
  </conditionalFormatting>
  <conditionalFormatting sqref="AI101">
    <cfRule type="expression" dxfId="1969" priority="13241">
      <formula>IF(RIGHT(TEXT(AI101,"0.#"),1)=".",FALSE,TRUE)</formula>
    </cfRule>
    <cfRule type="expression" dxfId="1968" priority="13242">
      <formula>IF(RIGHT(TEXT(AI101,"0.#"),1)=".",TRUE,FALSE)</formula>
    </cfRule>
  </conditionalFormatting>
  <conditionalFormatting sqref="AM101">
    <cfRule type="expression" dxfId="1967" priority="13239">
      <formula>IF(RIGHT(TEXT(AM101,"0.#"),1)=".",FALSE,TRUE)</formula>
    </cfRule>
    <cfRule type="expression" dxfId="1966" priority="13240">
      <formula>IF(RIGHT(TEXT(AM101,"0.#"),1)=".",TRUE,FALSE)</formula>
    </cfRule>
  </conditionalFormatting>
  <conditionalFormatting sqref="AE102">
    <cfRule type="expression" dxfId="1965" priority="13237">
      <formula>IF(RIGHT(TEXT(AE102,"0.#"),1)=".",FALSE,TRUE)</formula>
    </cfRule>
    <cfRule type="expression" dxfId="1964" priority="13238">
      <formula>IF(RIGHT(TEXT(AE102,"0.#"),1)=".",TRUE,FALSE)</formula>
    </cfRule>
  </conditionalFormatting>
  <conditionalFormatting sqref="AI102">
    <cfRule type="expression" dxfId="1963" priority="13235">
      <formula>IF(RIGHT(TEXT(AI102,"0.#"),1)=".",FALSE,TRUE)</formula>
    </cfRule>
    <cfRule type="expression" dxfId="1962" priority="13236">
      <formula>IF(RIGHT(TEXT(AI102,"0.#"),1)=".",TRUE,FALSE)</formula>
    </cfRule>
  </conditionalFormatting>
  <conditionalFormatting sqref="AM102">
    <cfRule type="expression" dxfId="1961" priority="13233">
      <formula>IF(RIGHT(TEXT(AM102,"0.#"),1)=".",FALSE,TRUE)</formula>
    </cfRule>
    <cfRule type="expression" dxfId="1960" priority="13234">
      <formula>IF(RIGHT(TEXT(AM102,"0.#"),1)=".",TRUE,FALSE)</formula>
    </cfRule>
  </conditionalFormatting>
  <conditionalFormatting sqref="AQ102">
    <cfRule type="expression" dxfId="1959" priority="13231">
      <formula>IF(RIGHT(TEXT(AQ102,"0.#"),1)=".",FALSE,TRUE)</formula>
    </cfRule>
    <cfRule type="expression" dxfId="1958" priority="13232">
      <formula>IF(RIGHT(TEXT(AQ102,"0.#"),1)=".",TRUE,FALSE)</formula>
    </cfRule>
  </conditionalFormatting>
  <conditionalFormatting sqref="AE104">
    <cfRule type="expression" dxfId="1957" priority="13229">
      <formula>IF(RIGHT(TEXT(AE104,"0.#"),1)=".",FALSE,TRUE)</formula>
    </cfRule>
    <cfRule type="expression" dxfId="1956" priority="13230">
      <formula>IF(RIGHT(TEXT(AE104,"0.#"),1)=".",TRUE,FALSE)</formula>
    </cfRule>
  </conditionalFormatting>
  <conditionalFormatting sqref="AI104">
    <cfRule type="expression" dxfId="1955" priority="13227">
      <formula>IF(RIGHT(TEXT(AI104,"0.#"),1)=".",FALSE,TRUE)</formula>
    </cfRule>
    <cfRule type="expression" dxfId="1954" priority="13228">
      <formula>IF(RIGHT(TEXT(AI104,"0.#"),1)=".",TRUE,FALSE)</formula>
    </cfRule>
  </conditionalFormatting>
  <conditionalFormatting sqref="AM104">
    <cfRule type="expression" dxfId="1953" priority="13225">
      <formula>IF(RIGHT(TEXT(AM104,"0.#"),1)=".",FALSE,TRUE)</formula>
    </cfRule>
    <cfRule type="expression" dxfId="1952" priority="13226">
      <formula>IF(RIGHT(TEXT(AM104,"0.#"),1)=".",TRUE,FALSE)</formula>
    </cfRule>
  </conditionalFormatting>
  <conditionalFormatting sqref="AE105">
    <cfRule type="expression" dxfId="1951" priority="13223">
      <formula>IF(RIGHT(TEXT(AE105,"0.#"),1)=".",FALSE,TRUE)</formula>
    </cfRule>
    <cfRule type="expression" dxfId="1950" priority="13224">
      <formula>IF(RIGHT(TEXT(AE105,"0.#"),1)=".",TRUE,FALSE)</formula>
    </cfRule>
  </conditionalFormatting>
  <conditionalFormatting sqref="AI105">
    <cfRule type="expression" dxfId="1949" priority="13221">
      <formula>IF(RIGHT(TEXT(AI105,"0.#"),1)=".",FALSE,TRUE)</formula>
    </cfRule>
    <cfRule type="expression" dxfId="1948" priority="13222">
      <formula>IF(RIGHT(TEXT(AI105,"0.#"),1)=".",TRUE,FALSE)</formula>
    </cfRule>
  </conditionalFormatting>
  <conditionalFormatting sqref="AM105">
    <cfRule type="expression" dxfId="1947" priority="13219">
      <formula>IF(RIGHT(TEXT(AM105,"0.#"),1)=".",FALSE,TRUE)</formula>
    </cfRule>
    <cfRule type="expression" dxfId="1946" priority="13220">
      <formula>IF(RIGHT(TEXT(AM105,"0.#"),1)=".",TRUE,FALSE)</formula>
    </cfRule>
  </conditionalFormatting>
  <conditionalFormatting sqref="AE107">
    <cfRule type="expression" dxfId="1945" priority="13215">
      <formula>IF(RIGHT(TEXT(AE107,"0.#"),1)=".",FALSE,TRUE)</formula>
    </cfRule>
    <cfRule type="expression" dxfId="1944" priority="13216">
      <formula>IF(RIGHT(TEXT(AE107,"0.#"),1)=".",TRUE,FALSE)</formula>
    </cfRule>
  </conditionalFormatting>
  <conditionalFormatting sqref="AI107">
    <cfRule type="expression" dxfId="1943" priority="13213">
      <formula>IF(RIGHT(TEXT(AI107,"0.#"),1)=".",FALSE,TRUE)</formula>
    </cfRule>
    <cfRule type="expression" dxfId="1942" priority="13214">
      <formula>IF(RIGHT(TEXT(AI107,"0.#"),1)=".",TRUE,FALSE)</formula>
    </cfRule>
  </conditionalFormatting>
  <conditionalFormatting sqref="AM107">
    <cfRule type="expression" dxfId="1941" priority="13211">
      <formula>IF(RIGHT(TEXT(AM107,"0.#"),1)=".",FALSE,TRUE)</formula>
    </cfRule>
    <cfRule type="expression" dxfId="1940" priority="13212">
      <formula>IF(RIGHT(TEXT(AM107,"0.#"),1)=".",TRUE,FALSE)</formula>
    </cfRule>
  </conditionalFormatting>
  <conditionalFormatting sqref="AE108">
    <cfRule type="expression" dxfId="1939" priority="13209">
      <formula>IF(RIGHT(TEXT(AE108,"0.#"),1)=".",FALSE,TRUE)</formula>
    </cfRule>
    <cfRule type="expression" dxfId="1938" priority="13210">
      <formula>IF(RIGHT(TEXT(AE108,"0.#"),1)=".",TRUE,FALSE)</formula>
    </cfRule>
  </conditionalFormatting>
  <conditionalFormatting sqref="AI108">
    <cfRule type="expression" dxfId="1937" priority="13207">
      <formula>IF(RIGHT(TEXT(AI108,"0.#"),1)=".",FALSE,TRUE)</formula>
    </cfRule>
    <cfRule type="expression" dxfId="1936" priority="13208">
      <formula>IF(RIGHT(TEXT(AI108,"0.#"),1)=".",TRUE,FALSE)</formula>
    </cfRule>
  </conditionalFormatting>
  <conditionalFormatting sqref="AM108">
    <cfRule type="expression" dxfId="1935" priority="13205">
      <formula>IF(RIGHT(TEXT(AM108,"0.#"),1)=".",FALSE,TRUE)</formula>
    </cfRule>
    <cfRule type="expression" dxfId="1934" priority="13206">
      <formula>IF(RIGHT(TEXT(AM108,"0.#"),1)=".",TRUE,FALSE)</formula>
    </cfRule>
  </conditionalFormatting>
  <conditionalFormatting sqref="AE110">
    <cfRule type="expression" dxfId="1933" priority="13201">
      <formula>IF(RIGHT(TEXT(AE110,"0.#"),1)=".",FALSE,TRUE)</formula>
    </cfRule>
    <cfRule type="expression" dxfId="1932" priority="13202">
      <formula>IF(RIGHT(TEXT(AE110,"0.#"),1)=".",TRUE,FALSE)</formula>
    </cfRule>
  </conditionalFormatting>
  <conditionalFormatting sqref="AI110">
    <cfRule type="expression" dxfId="1931" priority="13199">
      <formula>IF(RIGHT(TEXT(AI110,"0.#"),1)=".",FALSE,TRUE)</formula>
    </cfRule>
    <cfRule type="expression" dxfId="1930" priority="13200">
      <formula>IF(RIGHT(TEXT(AI110,"0.#"),1)=".",TRUE,FALSE)</formula>
    </cfRule>
  </conditionalFormatting>
  <conditionalFormatting sqref="AM110">
    <cfRule type="expression" dxfId="1929" priority="13197">
      <formula>IF(RIGHT(TEXT(AM110,"0.#"),1)=".",FALSE,TRUE)</formula>
    </cfRule>
    <cfRule type="expression" dxfId="1928" priority="13198">
      <formula>IF(RIGHT(TEXT(AM110,"0.#"),1)=".",TRUE,FALSE)</formula>
    </cfRule>
  </conditionalFormatting>
  <conditionalFormatting sqref="AE111">
    <cfRule type="expression" dxfId="1927" priority="13195">
      <formula>IF(RIGHT(TEXT(AE111,"0.#"),1)=".",FALSE,TRUE)</formula>
    </cfRule>
    <cfRule type="expression" dxfId="1926" priority="13196">
      <formula>IF(RIGHT(TEXT(AE111,"0.#"),1)=".",TRUE,FALSE)</formula>
    </cfRule>
  </conditionalFormatting>
  <conditionalFormatting sqref="AI111">
    <cfRule type="expression" dxfId="1925" priority="13193">
      <formula>IF(RIGHT(TEXT(AI111,"0.#"),1)=".",FALSE,TRUE)</formula>
    </cfRule>
    <cfRule type="expression" dxfId="1924" priority="13194">
      <formula>IF(RIGHT(TEXT(AI111,"0.#"),1)=".",TRUE,FALSE)</formula>
    </cfRule>
  </conditionalFormatting>
  <conditionalFormatting sqref="AM111">
    <cfRule type="expression" dxfId="1923" priority="13191">
      <formula>IF(RIGHT(TEXT(AM111,"0.#"),1)=".",FALSE,TRUE)</formula>
    </cfRule>
    <cfRule type="expression" dxfId="1922" priority="13192">
      <formula>IF(RIGHT(TEXT(AM111,"0.#"),1)=".",TRUE,FALSE)</formula>
    </cfRule>
  </conditionalFormatting>
  <conditionalFormatting sqref="AE113">
    <cfRule type="expression" dxfId="1921" priority="13187">
      <formula>IF(RIGHT(TEXT(AE113,"0.#"),1)=".",FALSE,TRUE)</formula>
    </cfRule>
    <cfRule type="expression" dxfId="1920" priority="13188">
      <formula>IF(RIGHT(TEXT(AE113,"0.#"),1)=".",TRUE,FALSE)</formula>
    </cfRule>
  </conditionalFormatting>
  <conditionalFormatting sqref="AI113">
    <cfRule type="expression" dxfId="1919" priority="13185">
      <formula>IF(RIGHT(TEXT(AI113,"0.#"),1)=".",FALSE,TRUE)</formula>
    </cfRule>
    <cfRule type="expression" dxfId="1918" priority="13186">
      <formula>IF(RIGHT(TEXT(AI113,"0.#"),1)=".",TRUE,FALSE)</formula>
    </cfRule>
  </conditionalFormatting>
  <conditionalFormatting sqref="AM113">
    <cfRule type="expression" dxfId="1917" priority="13183">
      <formula>IF(RIGHT(TEXT(AM113,"0.#"),1)=".",FALSE,TRUE)</formula>
    </cfRule>
    <cfRule type="expression" dxfId="1916" priority="13184">
      <formula>IF(RIGHT(TEXT(AM113,"0.#"),1)=".",TRUE,FALSE)</formula>
    </cfRule>
  </conditionalFormatting>
  <conditionalFormatting sqref="AE114">
    <cfRule type="expression" dxfId="1915" priority="13181">
      <formula>IF(RIGHT(TEXT(AE114,"0.#"),1)=".",FALSE,TRUE)</formula>
    </cfRule>
    <cfRule type="expression" dxfId="1914" priority="13182">
      <formula>IF(RIGHT(TEXT(AE114,"0.#"),1)=".",TRUE,FALSE)</formula>
    </cfRule>
  </conditionalFormatting>
  <conditionalFormatting sqref="AI114">
    <cfRule type="expression" dxfId="1913" priority="13179">
      <formula>IF(RIGHT(TEXT(AI114,"0.#"),1)=".",FALSE,TRUE)</formula>
    </cfRule>
    <cfRule type="expression" dxfId="1912" priority="13180">
      <formula>IF(RIGHT(TEXT(AI114,"0.#"),1)=".",TRUE,FALSE)</formula>
    </cfRule>
  </conditionalFormatting>
  <conditionalFormatting sqref="AM114">
    <cfRule type="expression" dxfId="1911" priority="13177">
      <formula>IF(RIGHT(TEXT(AM114,"0.#"),1)=".",FALSE,TRUE)</formula>
    </cfRule>
    <cfRule type="expression" dxfId="1910" priority="13178">
      <formula>IF(RIGHT(TEXT(AM114,"0.#"),1)=".",TRUE,FALSE)</formula>
    </cfRule>
  </conditionalFormatting>
  <conditionalFormatting sqref="AE116 AQ116">
    <cfRule type="expression" dxfId="1909" priority="13173">
      <formula>IF(RIGHT(TEXT(AE116,"0.#"),1)=".",FALSE,TRUE)</formula>
    </cfRule>
    <cfRule type="expression" dxfId="1908" priority="13174">
      <formula>IF(RIGHT(TEXT(AE116,"0.#"),1)=".",TRUE,FALSE)</formula>
    </cfRule>
  </conditionalFormatting>
  <conditionalFormatting sqref="AI116">
    <cfRule type="expression" dxfId="1907" priority="13171">
      <formula>IF(RIGHT(TEXT(AI116,"0.#"),1)=".",FALSE,TRUE)</formula>
    </cfRule>
    <cfRule type="expression" dxfId="1906" priority="13172">
      <formula>IF(RIGHT(TEXT(AI116,"0.#"),1)=".",TRUE,FALSE)</formula>
    </cfRule>
  </conditionalFormatting>
  <conditionalFormatting sqref="AM116">
    <cfRule type="expression" dxfId="1905" priority="13169">
      <formula>IF(RIGHT(TEXT(AM116,"0.#"),1)=".",FALSE,TRUE)</formula>
    </cfRule>
    <cfRule type="expression" dxfId="1904" priority="13170">
      <formula>IF(RIGHT(TEXT(AM116,"0.#"),1)=".",TRUE,FALSE)</formula>
    </cfRule>
  </conditionalFormatting>
  <conditionalFormatting sqref="AE117 AM117">
    <cfRule type="expression" dxfId="1903" priority="13167">
      <formula>IF(RIGHT(TEXT(AE117,"0.#"),1)=".",FALSE,TRUE)</formula>
    </cfRule>
    <cfRule type="expression" dxfId="1902" priority="13168">
      <formula>IF(RIGHT(TEXT(AE117,"0.#"),1)=".",TRUE,FALSE)</formula>
    </cfRule>
  </conditionalFormatting>
  <conditionalFormatting sqref="AI117">
    <cfRule type="expression" dxfId="1901" priority="13165">
      <formula>IF(RIGHT(TEXT(AI117,"0.#"),1)=".",FALSE,TRUE)</formula>
    </cfRule>
    <cfRule type="expression" dxfId="1900" priority="13166">
      <formula>IF(RIGHT(TEXT(AI117,"0.#"),1)=".",TRUE,FALSE)</formula>
    </cfRule>
  </conditionalFormatting>
  <conditionalFormatting sqref="AQ117">
    <cfRule type="expression" dxfId="1899" priority="13161">
      <formula>IF(RIGHT(TEXT(AQ117,"0.#"),1)=".",FALSE,TRUE)</formula>
    </cfRule>
    <cfRule type="expression" dxfId="1898" priority="13162">
      <formula>IF(RIGHT(TEXT(AQ117,"0.#"),1)=".",TRUE,FALSE)</formula>
    </cfRule>
  </conditionalFormatting>
  <conditionalFormatting sqref="AE119 AQ119">
    <cfRule type="expression" dxfId="1897" priority="13159">
      <formula>IF(RIGHT(TEXT(AE119,"0.#"),1)=".",FALSE,TRUE)</formula>
    </cfRule>
    <cfRule type="expression" dxfId="1896" priority="13160">
      <formula>IF(RIGHT(TEXT(AE119,"0.#"),1)=".",TRUE,FALSE)</formula>
    </cfRule>
  </conditionalFormatting>
  <conditionalFormatting sqref="AI119">
    <cfRule type="expression" dxfId="1895" priority="13157">
      <formula>IF(RIGHT(TEXT(AI119,"0.#"),1)=".",FALSE,TRUE)</formula>
    </cfRule>
    <cfRule type="expression" dxfId="1894" priority="13158">
      <formula>IF(RIGHT(TEXT(AI119,"0.#"),1)=".",TRUE,FALSE)</formula>
    </cfRule>
  </conditionalFormatting>
  <conditionalFormatting sqref="AM119">
    <cfRule type="expression" dxfId="1893" priority="13155">
      <formula>IF(RIGHT(TEXT(AM119,"0.#"),1)=".",FALSE,TRUE)</formula>
    </cfRule>
    <cfRule type="expression" dxfId="1892" priority="13156">
      <formula>IF(RIGHT(TEXT(AM119,"0.#"),1)=".",TRUE,FALSE)</formula>
    </cfRule>
  </conditionalFormatting>
  <conditionalFormatting sqref="AQ120">
    <cfRule type="expression" dxfId="1891" priority="13147">
      <formula>IF(RIGHT(TEXT(AQ120,"0.#"),1)=".",FALSE,TRUE)</formula>
    </cfRule>
    <cfRule type="expression" dxfId="1890" priority="13148">
      <formula>IF(RIGHT(TEXT(AQ120,"0.#"),1)=".",TRUE,FALSE)</formula>
    </cfRule>
  </conditionalFormatting>
  <conditionalFormatting sqref="AE122 AQ122">
    <cfRule type="expression" dxfId="1889" priority="13145">
      <formula>IF(RIGHT(TEXT(AE122,"0.#"),1)=".",FALSE,TRUE)</formula>
    </cfRule>
    <cfRule type="expression" dxfId="1888" priority="13146">
      <formula>IF(RIGHT(TEXT(AE122,"0.#"),1)=".",TRUE,FALSE)</formula>
    </cfRule>
  </conditionalFormatting>
  <conditionalFormatting sqref="AI122">
    <cfRule type="expression" dxfId="1887" priority="13143">
      <formula>IF(RIGHT(TEXT(AI122,"0.#"),1)=".",FALSE,TRUE)</formula>
    </cfRule>
    <cfRule type="expression" dxfId="1886" priority="13144">
      <formula>IF(RIGHT(TEXT(AI122,"0.#"),1)=".",TRUE,FALSE)</formula>
    </cfRule>
  </conditionalFormatting>
  <conditionalFormatting sqref="AM122">
    <cfRule type="expression" dxfId="1885" priority="13141">
      <formula>IF(RIGHT(TEXT(AM122,"0.#"),1)=".",FALSE,TRUE)</formula>
    </cfRule>
    <cfRule type="expression" dxfId="1884" priority="13142">
      <formula>IF(RIGHT(TEXT(AM122,"0.#"),1)=".",TRUE,FALSE)</formula>
    </cfRule>
  </conditionalFormatting>
  <conditionalFormatting sqref="AQ123">
    <cfRule type="expression" dxfId="1883" priority="13133">
      <formula>IF(RIGHT(TEXT(AQ123,"0.#"),1)=".",FALSE,TRUE)</formula>
    </cfRule>
    <cfRule type="expression" dxfId="1882" priority="13134">
      <formula>IF(RIGHT(TEXT(AQ123,"0.#"),1)=".",TRUE,FALSE)</formula>
    </cfRule>
  </conditionalFormatting>
  <conditionalFormatting sqref="AE125 AQ125">
    <cfRule type="expression" dxfId="1881" priority="13131">
      <formula>IF(RIGHT(TEXT(AE125,"0.#"),1)=".",FALSE,TRUE)</formula>
    </cfRule>
    <cfRule type="expression" dxfId="1880" priority="13132">
      <formula>IF(RIGHT(TEXT(AE125,"0.#"),1)=".",TRUE,FALSE)</formula>
    </cfRule>
  </conditionalFormatting>
  <conditionalFormatting sqref="AI125">
    <cfRule type="expression" dxfId="1879" priority="13129">
      <formula>IF(RIGHT(TEXT(AI125,"0.#"),1)=".",FALSE,TRUE)</formula>
    </cfRule>
    <cfRule type="expression" dxfId="1878" priority="13130">
      <formula>IF(RIGHT(TEXT(AI125,"0.#"),1)=".",TRUE,FALSE)</formula>
    </cfRule>
  </conditionalFormatting>
  <conditionalFormatting sqref="AM125">
    <cfRule type="expression" dxfId="1877" priority="13127">
      <formula>IF(RIGHT(TEXT(AM125,"0.#"),1)=".",FALSE,TRUE)</formula>
    </cfRule>
    <cfRule type="expression" dxfId="1876" priority="13128">
      <formula>IF(RIGHT(TEXT(AM125,"0.#"),1)=".",TRUE,FALSE)</formula>
    </cfRule>
  </conditionalFormatting>
  <conditionalFormatting sqref="AQ126">
    <cfRule type="expression" dxfId="1875" priority="13119">
      <formula>IF(RIGHT(TEXT(AQ126,"0.#"),1)=".",FALSE,TRUE)</formula>
    </cfRule>
    <cfRule type="expression" dxfId="1874" priority="13120">
      <formula>IF(RIGHT(TEXT(AQ126,"0.#"),1)=".",TRUE,FALSE)</formula>
    </cfRule>
  </conditionalFormatting>
  <conditionalFormatting sqref="AE128 AQ128">
    <cfRule type="expression" dxfId="1873" priority="13117">
      <formula>IF(RIGHT(TEXT(AE128,"0.#"),1)=".",FALSE,TRUE)</formula>
    </cfRule>
    <cfRule type="expression" dxfId="1872" priority="13118">
      <formula>IF(RIGHT(TEXT(AE128,"0.#"),1)=".",TRUE,FALSE)</formula>
    </cfRule>
  </conditionalFormatting>
  <conditionalFormatting sqref="AI128">
    <cfRule type="expression" dxfId="1871" priority="13115">
      <formula>IF(RIGHT(TEXT(AI128,"0.#"),1)=".",FALSE,TRUE)</formula>
    </cfRule>
    <cfRule type="expression" dxfId="1870" priority="13116">
      <formula>IF(RIGHT(TEXT(AI128,"0.#"),1)=".",TRUE,FALSE)</formula>
    </cfRule>
  </conditionalFormatting>
  <conditionalFormatting sqref="AM128">
    <cfRule type="expression" dxfId="1869" priority="13113">
      <formula>IF(RIGHT(TEXT(AM128,"0.#"),1)=".",FALSE,TRUE)</formula>
    </cfRule>
    <cfRule type="expression" dxfId="1868" priority="13114">
      <formula>IF(RIGHT(TEXT(AM128,"0.#"),1)=".",TRUE,FALSE)</formula>
    </cfRule>
  </conditionalFormatting>
  <conditionalFormatting sqref="AQ129">
    <cfRule type="expression" dxfId="1867" priority="13105">
      <formula>IF(RIGHT(TEXT(AQ129,"0.#"),1)=".",FALSE,TRUE)</formula>
    </cfRule>
    <cfRule type="expression" dxfId="1866" priority="13106">
      <formula>IF(RIGHT(TEXT(AQ129,"0.#"),1)=".",TRUE,FALSE)</formula>
    </cfRule>
  </conditionalFormatting>
  <conditionalFormatting sqref="AE75">
    <cfRule type="expression" dxfId="1865" priority="13103">
      <formula>IF(RIGHT(TEXT(AE75,"0.#"),1)=".",FALSE,TRUE)</formula>
    </cfRule>
    <cfRule type="expression" dxfId="1864" priority="13104">
      <formula>IF(RIGHT(TEXT(AE75,"0.#"),1)=".",TRUE,FALSE)</formula>
    </cfRule>
  </conditionalFormatting>
  <conditionalFormatting sqref="AE76">
    <cfRule type="expression" dxfId="1863" priority="13101">
      <formula>IF(RIGHT(TEXT(AE76,"0.#"),1)=".",FALSE,TRUE)</formula>
    </cfRule>
    <cfRule type="expression" dxfId="1862" priority="13102">
      <formula>IF(RIGHT(TEXT(AE76,"0.#"),1)=".",TRUE,FALSE)</formula>
    </cfRule>
  </conditionalFormatting>
  <conditionalFormatting sqref="AE77">
    <cfRule type="expression" dxfId="1861" priority="13099">
      <formula>IF(RIGHT(TEXT(AE77,"0.#"),1)=".",FALSE,TRUE)</formula>
    </cfRule>
    <cfRule type="expression" dxfId="1860" priority="13100">
      <formula>IF(RIGHT(TEXT(AE77,"0.#"),1)=".",TRUE,FALSE)</formula>
    </cfRule>
  </conditionalFormatting>
  <conditionalFormatting sqref="AI77">
    <cfRule type="expression" dxfId="1859" priority="13097">
      <formula>IF(RIGHT(TEXT(AI77,"0.#"),1)=".",FALSE,TRUE)</formula>
    </cfRule>
    <cfRule type="expression" dxfId="1858" priority="13098">
      <formula>IF(RIGHT(TEXT(AI77,"0.#"),1)=".",TRUE,FALSE)</formula>
    </cfRule>
  </conditionalFormatting>
  <conditionalFormatting sqref="AI76">
    <cfRule type="expression" dxfId="1857" priority="13095">
      <formula>IF(RIGHT(TEXT(AI76,"0.#"),1)=".",FALSE,TRUE)</formula>
    </cfRule>
    <cfRule type="expression" dxfId="1856" priority="13096">
      <formula>IF(RIGHT(TEXT(AI76,"0.#"),1)=".",TRUE,FALSE)</formula>
    </cfRule>
  </conditionalFormatting>
  <conditionalFormatting sqref="AI75">
    <cfRule type="expression" dxfId="1855" priority="13093">
      <formula>IF(RIGHT(TEXT(AI75,"0.#"),1)=".",FALSE,TRUE)</formula>
    </cfRule>
    <cfRule type="expression" dxfId="1854" priority="13094">
      <formula>IF(RIGHT(TEXT(AI75,"0.#"),1)=".",TRUE,FALSE)</formula>
    </cfRule>
  </conditionalFormatting>
  <conditionalFormatting sqref="AM75">
    <cfRule type="expression" dxfId="1853" priority="13091">
      <formula>IF(RIGHT(TEXT(AM75,"0.#"),1)=".",FALSE,TRUE)</formula>
    </cfRule>
    <cfRule type="expression" dxfId="1852" priority="13092">
      <formula>IF(RIGHT(TEXT(AM75,"0.#"),1)=".",TRUE,FALSE)</formula>
    </cfRule>
  </conditionalFormatting>
  <conditionalFormatting sqref="AM76">
    <cfRule type="expression" dxfId="1851" priority="13089">
      <formula>IF(RIGHT(TEXT(AM76,"0.#"),1)=".",FALSE,TRUE)</formula>
    </cfRule>
    <cfRule type="expression" dxfId="1850" priority="13090">
      <formula>IF(RIGHT(TEXT(AM76,"0.#"),1)=".",TRUE,FALSE)</formula>
    </cfRule>
  </conditionalFormatting>
  <conditionalFormatting sqref="AM77">
    <cfRule type="expression" dxfId="1849" priority="13087">
      <formula>IF(RIGHT(TEXT(AM77,"0.#"),1)=".",FALSE,TRUE)</formula>
    </cfRule>
    <cfRule type="expression" dxfId="1848" priority="13088">
      <formula>IF(RIGHT(TEXT(AM77,"0.#"),1)=".",TRUE,FALSE)</formula>
    </cfRule>
  </conditionalFormatting>
  <conditionalFormatting sqref="AE134:AE135 AI134:AI135 AQ134:AQ135 AU134:AU135 AM134:AM135">
    <cfRule type="expression" dxfId="1847" priority="13073">
      <formula>IF(RIGHT(TEXT(AE134,"0.#"),1)=".",FALSE,TRUE)</formula>
    </cfRule>
    <cfRule type="expression" dxfId="1846" priority="13074">
      <formula>IF(RIGHT(TEXT(AE134,"0.#"),1)=".",TRUE,FALSE)</formula>
    </cfRule>
  </conditionalFormatting>
  <conditionalFormatting sqref="AE433">
    <cfRule type="expression" dxfId="1845" priority="13043">
      <formula>IF(RIGHT(TEXT(AE433,"0.#"),1)=".",FALSE,TRUE)</formula>
    </cfRule>
    <cfRule type="expression" dxfId="1844" priority="13044">
      <formula>IF(RIGHT(TEXT(AE433,"0.#"),1)=".",TRUE,FALSE)</formula>
    </cfRule>
  </conditionalFormatting>
  <conditionalFormatting sqref="AM435">
    <cfRule type="expression" dxfId="1843" priority="13027">
      <formula>IF(RIGHT(TEXT(AM435,"0.#"),1)=".",FALSE,TRUE)</formula>
    </cfRule>
    <cfRule type="expression" dxfId="1842" priority="13028">
      <formula>IF(RIGHT(TEXT(AM435,"0.#"),1)=".",TRUE,FALSE)</formula>
    </cfRule>
  </conditionalFormatting>
  <conditionalFormatting sqref="AE434">
    <cfRule type="expression" dxfId="1841" priority="13041">
      <formula>IF(RIGHT(TEXT(AE434,"0.#"),1)=".",FALSE,TRUE)</formula>
    </cfRule>
    <cfRule type="expression" dxfId="1840" priority="13042">
      <formula>IF(RIGHT(TEXT(AE434,"0.#"),1)=".",TRUE,FALSE)</formula>
    </cfRule>
  </conditionalFormatting>
  <conditionalFormatting sqref="AE435">
    <cfRule type="expression" dxfId="1839" priority="13039">
      <formula>IF(RIGHT(TEXT(AE435,"0.#"),1)=".",FALSE,TRUE)</formula>
    </cfRule>
    <cfRule type="expression" dxfId="1838" priority="13040">
      <formula>IF(RIGHT(TEXT(AE435,"0.#"),1)=".",TRUE,FALSE)</formula>
    </cfRule>
  </conditionalFormatting>
  <conditionalFormatting sqref="AM433">
    <cfRule type="expression" dxfId="1837" priority="13031">
      <formula>IF(RIGHT(TEXT(AM433,"0.#"),1)=".",FALSE,TRUE)</formula>
    </cfRule>
    <cfRule type="expression" dxfId="1836" priority="13032">
      <formula>IF(RIGHT(TEXT(AM433,"0.#"),1)=".",TRUE,FALSE)</formula>
    </cfRule>
  </conditionalFormatting>
  <conditionalFormatting sqref="AM434">
    <cfRule type="expression" dxfId="1835" priority="13029">
      <formula>IF(RIGHT(TEXT(AM434,"0.#"),1)=".",FALSE,TRUE)</formula>
    </cfRule>
    <cfRule type="expression" dxfId="1834" priority="13030">
      <formula>IF(RIGHT(TEXT(AM434,"0.#"),1)=".",TRUE,FALSE)</formula>
    </cfRule>
  </conditionalFormatting>
  <conditionalFormatting sqref="AU433">
    <cfRule type="expression" dxfId="1833" priority="13019">
      <formula>IF(RIGHT(TEXT(AU433,"0.#"),1)=".",FALSE,TRUE)</formula>
    </cfRule>
    <cfRule type="expression" dxfId="1832" priority="13020">
      <formula>IF(RIGHT(TEXT(AU433,"0.#"),1)=".",TRUE,FALSE)</formula>
    </cfRule>
  </conditionalFormatting>
  <conditionalFormatting sqref="AU434">
    <cfRule type="expression" dxfId="1831" priority="13017">
      <formula>IF(RIGHT(TEXT(AU434,"0.#"),1)=".",FALSE,TRUE)</formula>
    </cfRule>
    <cfRule type="expression" dxfId="1830" priority="13018">
      <formula>IF(RIGHT(TEXT(AU434,"0.#"),1)=".",TRUE,FALSE)</formula>
    </cfRule>
  </conditionalFormatting>
  <conditionalFormatting sqref="AU435">
    <cfRule type="expression" dxfId="1829" priority="13015">
      <formula>IF(RIGHT(TEXT(AU435,"0.#"),1)=".",FALSE,TRUE)</formula>
    </cfRule>
    <cfRule type="expression" dxfId="1828" priority="13016">
      <formula>IF(RIGHT(TEXT(AU435,"0.#"),1)=".",TRUE,FALSE)</formula>
    </cfRule>
  </conditionalFormatting>
  <conditionalFormatting sqref="AI435">
    <cfRule type="expression" dxfId="1827" priority="12949">
      <formula>IF(RIGHT(TEXT(AI435,"0.#"),1)=".",FALSE,TRUE)</formula>
    </cfRule>
    <cfRule type="expression" dxfId="1826" priority="12950">
      <formula>IF(RIGHT(TEXT(AI435,"0.#"),1)=".",TRUE,FALSE)</formula>
    </cfRule>
  </conditionalFormatting>
  <conditionalFormatting sqref="AI433">
    <cfRule type="expression" dxfId="1825" priority="12953">
      <formula>IF(RIGHT(TEXT(AI433,"0.#"),1)=".",FALSE,TRUE)</formula>
    </cfRule>
    <cfRule type="expression" dxfId="1824" priority="12954">
      <formula>IF(RIGHT(TEXT(AI433,"0.#"),1)=".",TRUE,FALSE)</formula>
    </cfRule>
  </conditionalFormatting>
  <conditionalFormatting sqref="AI434">
    <cfRule type="expression" dxfId="1823" priority="12951">
      <formula>IF(RIGHT(TEXT(AI434,"0.#"),1)=".",FALSE,TRUE)</formula>
    </cfRule>
    <cfRule type="expression" dxfId="1822" priority="12952">
      <formula>IF(RIGHT(TEXT(AI434,"0.#"),1)=".",TRUE,FALSE)</formula>
    </cfRule>
  </conditionalFormatting>
  <conditionalFormatting sqref="AQ434">
    <cfRule type="expression" dxfId="1821" priority="12935">
      <formula>IF(RIGHT(TEXT(AQ434,"0.#"),1)=".",FALSE,TRUE)</formula>
    </cfRule>
    <cfRule type="expression" dxfId="1820" priority="12936">
      <formula>IF(RIGHT(TEXT(AQ434,"0.#"),1)=".",TRUE,FALSE)</formula>
    </cfRule>
  </conditionalFormatting>
  <conditionalFormatting sqref="AQ435">
    <cfRule type="expression" dxfId="1819" priority="12921">
      <formula>IF(RIGHT(TEXT(AQ435,"0.#"),1)=".",FALSE,TRUE)</formula>
    </cfRule>
    <cfRule type="expression" dxfId="1818" priority="12922">
      <formula>IF(RIGHT(TEXT(AQ435,"0.#"),1)=".",TRUE,FALSE)</formula>
    </cfRule>
  </conditionalFormatting>
  <conditionalFormatting sqref="AQ433">
    <cfRule type="expression" dxfId="1817" priority="12919">
      <formula>IF(RIGHT(TEXT(AQ433,"0.#"),1)=".",FALSE,TRUE)</formula>
    </cfRule>
    <cfRule type="expression" dxfId="1816" priority="12920">
      <formula>IF(RIGHT(TEXT(AQ433,"0.#"),1)=".",TRUE,FALSE)</formula>
    </cfRule>
  </conditionalFormatting>
  <conditionalFormatting sqref="AL847:AO874">
    <cfRule type="expression" dxfId="1815" priority="6643">
      <formula>IF(AND(AL847&gt;=0, RIGHT(TEXT(AL847,"0.#"),1)&lt;&gt;"."),TRUE,FALSE)</formula>
    </cfRule>
    <cfRule type="expression" dxfId="1814" priority="6644">
      <formula>IF(AND(AL847&gt;=0, RIGHT(TEXT(AL847,"0.#"),1)="."),TRUE,FALSE)</formula>
    </cfRule>
    <cfRule type="expression" dxfId="1813" priority="6645">
      <formula>IF(AND(AL847&lt;0, RIGHT(TEXT(AL847,"0.#"),1)&lt;&gt;"."),TRUE,FALSE)</formula>
    </cfRule>
    <cfRule type="expression" dxfId="1812" priority="6646">
      <formula>IF(AND(AL847&lt;0, RIGHT(TEXT(AL847,"0.#"),1)="."),TRUE,FALSE)</formula>
    </cfRule>
  </conditionalFormatting>
  <conditionalFormatting sqref="AQ53:AQ55">
    <cfRule type="expression" dxfId="1811" priority="4665">
      <formula>IF(RIGHT(TEXT(AQ53,"0.#"),1)=".",FALSE,TRUE)</formula>
    </cfRule>
    <cfRule type="expression" dxfId="1810" priority="4666">
      <formula>IF(RIGHT(TEXT(AQ53,"0.#"),1)=".",TRUE,FALSE)</formula>
    </cfRule>
  </conditionalFormatting>
  <conditionalFormatting sqref="AU53:AU55">
    <cfRule type="expression" dxfId="1809" priority="4663">
      <formula>IF(RIGHT(TEXT(AU53,"0.#"),1)=".",FALSE,TRUE)</formula>
    </cfRule>
    <cfRule type="expression" dxfId="1808" priority="4664">
      <formula>IF(RIGHT(TEXT(AU53,"0.#"),1)=".",TRUE,FALSE)</formula>
    </cfRule>
  </conditionalFormatting>
  <conditionalFormatting sqref="AQ60:AQ62">
    <cfRule type="expression" dxfId="1807" priority="4661">
      <formula>IF(RIGHT(TEXT(AQ60,"0.#"),1)=".",FALSE,TRUE)</formula>
    </cfRule>
    <cfRule type="expression" dxfId="1806" priority="4662">
      <formula>IF(RIGHT(TEXT(AQ60,"0.#"),1)=".",TRUE,FALSE)</formula>
    </cfRule>
  </conditionalFormatting>
  <conditionalFormatting sqref="AU60:AU62">
    <cfRule type="expression" dxfId="1805" priority="4659">
      <formula>IF(RIGHT(TEXT(AU60,"0.#"),1)=".",FALSE,TRUE)</formula>
    </cfRule>
    <cfRule type="expression" dxfId="1804" priority="4660">
      <formula>IF(RIGHT(TEXT(AU60,"0.#"),1)=".",TRUE,FALSE)</formula>
    </cfRule>
  </conditionalFormatting>
  <conditionalFormatting sqref="AQ75:AQ77">
    <cfRule type="expression" dxfId="1803" priority="4657">
      <formula>IF(RIGHT(TEXT(AQ75,"0.#"),1)=".",FALSE,TRUE)</formula>
    </cfRule>
    <cfRule type="expression" dxfId="1802" priority="4658">
      <formula>IF(RIGHT(TEXT(AQ75,"0.#"),1)=".",TRUE,FALSE)</formula>
    </cfRule>
  </conditionalFormatting>
  <conditionalFormatting sqref="AU75:AU77">
    <cfRule type="expression" dxfId="1801" priority="4655">
      <formula>IF(RIGHT(TEXT(AU75,"0.#"),1)=".",FALSE,TRUE)</formula>
    </cfRule>
    <cfRule type="expression" dxfId="1800" priority="4656">
      <formula>IF(RIGHT(TEXT(AU75,"0.#"),1)=".",TRUE,FALSE)</formula>
    </cfRule>
  </conditionalFormatting>
  <conditionalFormatting sqref="AQ87:AQ89">
    <cfRule type="expression" dxfId="1799" priority="4653">
      <formula>IF(RIGHT(TEXT(AQ87,"0.#"),1)=".",FALSE,TRUE)</formula>
    </cfRule>
    <cfRule type="expression" dxfId="1798" priority="4654">
      <formula>IF(RIGHT(TEXT(AQ87,"0.#"),1)=".",TRUE,FALSE)</formula>
    </cfRule>
  </conditionalFormatting>
  <conditionalFormatting sqref="AU87:AU89">
    <cfRule type="expression" dxfId="1797" priority="4651">
      <formula>IF(RIGHT(TEXT(AU87,"0.#"),1)=".",FALSE,TRUE)</formula>
    </cfRule>
    <cfRule type="expression" dxfId="1796" priority="4652">
      <formula>IF(RIGHT(TEXT(AU87,"0.#"),1)=".",TRUE,FALSE)</formula>
    </cfRule>
  </conditionalFormatting>
  <conditionalFormatting sqref="AQ92:AQ94">
    <cfRule type="expression" dxfId="1795" priority="4649">
      <formula>IF(RIGHT(TEXT(AQ92,"0.#"),1)=".",FALSE,TRUE)</formula>
    </cfRule>
    <cfRule type="expression" dxfId="1794" priority="4650">
      <formula>IF(RIGHT(TEXT(AQ92,"0.#"),1)=".",TRUE,FALSE)</formula>
    </cfRule>
  </conditionalFormatting>
  <conditionalFormatting sqref="AU92:AU94">
    <cfRule type="expression" dxfId="1793" priority="4647">
      <formula>IF(RIGHT(TEXT(AU92,"0.#"),1)=".",FALSE,TRUE)</formula>
    </cfRule>
    <cfRule type="expression" dxfId="1792" priority="4648">
      <formula>IF(RIGHT(TEXT(AU92,"0.#"),1)=".",TRUE,FALSE)</formula>
    </cfRule>
  </conditionalFormatting>
  <conditionalFormatting sqref="AQ97:AQ99">
    <cfRule type="expression" dxfId="1791" priority="4645">
      <formula>IF(RIGHT(TEXT(AQ97,"0.#"),1)=".",FALSE,TRUE)</formula>
    </cfRule>
    <cfRule type="expression" dxfId="1790" priority="4646">
      <formula>IF(RIGHT(TEXT(AQ97,"0.#"),1)=".",TRUE,FALSE)</formula>
    </cfRule>
  </conditionalFormatting>
  <conditionalFormatting sqref="AU97:AU99">
    <cfRule type="expression" dxfId="1789" priority="4643">
      <formula>IF(RIGHT(TEXT(AU97,"0.#"),1)=".",FALSE,TRUE)</formula>
    </cfRule>
    <cfRule type="expression" dxfId="1788" priority="4644">
      <formula>IF(RIGHT(TEXT(AU97,"0.#"),1)=".",TRUE,FALSE)</formula>
    </cfRule>
  </conditionalFormatting>
  <conditionalFormatting sqref="AE458">
    <cfRule type="expression" dxfId="1787" priority="4337">
      <formula>IF(RIGHT(TEXT(AE458,"0.#"),1)=".",FALSE,TRUE)</formula>
    </cfRule>
    <cfRule type="expression" dxfId="1786" priority="4338">
      <formula>IF(RIGHT(TEXT(AE458,"0.#"),1)=".",TRUE,FALSE)</formula>
    </cfRule>
  </conditionalFormatting>
  <conditionalFormatting sqref="AM460">
    <cfRule type="expression" dxfId="1785" priority="4327">
      <formula>IF(RIGHT(TEXT(AM460,"0.#"),1)=".",FALSE,TRUE)</formula>
    </cfRule>
    <cfRule type="expression" dxfId="1784" priority="4328">
      <formula>IF(RIGHT(TEXT(AM460,"0.#"),1)=".",TRUE,FALSE)</formula>
    </cfRule>
  </conditionalFormatting>
  <conditionalFormatting sqref="AE459">
    <cfRule type="expression" dxfId="1783" priority="4335">
      <formula>IF(RIGHT(TEXT(AE459,"0.#"),1)=".",FALSE,TRUE)</formula>
    </cfRule>
    <cfRule type="expression" dxfId="1782" priority="4336">
      <formula>IF(RIGHT(TEXT(AE459,"0.#"),1)=".",TRUE,FALSE)</formula>
    </cfRule>
  </conditionalFormatting>
  <conditionalFormatting sqref="AE460">
    <cfRule type="expression" dxfId="1781" priority="4333">
      <formula>IF(RIGHT(TEXT(AE460,"0.#"),1)=".",FALSE,TRUE)</formula>
    </cfRule>
    <cfRule type="expression" dxfId="1780" priority="4334">
      <formula>IF(RIGHT(TEXT(AE460,"0.#"),1)=".",TRUE,FALSE)</formula>
    </cfRule>
  </conditionalFormatting>
  <conditionalFormatting sqref="AM458">
    <cfRule type="expression" dxfId="1779" priority="4331">
      <formula>IF(RIGHT(TEXT(AM458,"0.#"),1)=".",FALSE,TRUE)</formula>
    </cfRule>
    <cfRule type="expression" dxfId="1778" priority="4332">
      <formula>IF(RIGHT(TEXT(AM458,"0.#"),1)=".",TRUE,FALSE)</formula>
    </cfRule>
  </conditionalFormatting>
  <conditionalFormatting sqref="AM459">
    <cfRule type="expression" dxfId="1777" priority="4329">
      <formula>IF(RIGHT(TEXT(AM459,"0.#"),1)=".",FALSE,TRUE)</formula>
    </cfRule>
    <cfRule type="expression" dxfId="1776" priority="4330">
      <formula>IF(RIGHT(TEXT(AM459,"0.#"),1)=".",TRUE,FALSE)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cfRule type="expression" dxfId="1769" priority="4315">
      <formula>IF(RIGHT(TEXT(AI460,"0.#"),1)=".",FALSE,TRUE)</formula>
    </cfRule>
    <cfRule type="expression" dxfId="1768" priority="4316">
      <formula>IF(RIGHT(TEXT(AI460,"0.#"),1)=".",TRUE,FALSE)</formula>
    </cfRule>
  </conditionalFormatting>
  <conditionalFormatting sqref="AI458">
    <cfRule type="expression" dxfId="1767" priority="4319">
      <formula>IF(RIGHT(TEXT(AI458,"0.#"),1)=".",FALSE,TRUE)</formula>
    </cfRule>
    <cfRule type="expression" dxfId="1766" priority="4320">
      <formula>IF(RIGHT(TEXT(AI458,"0.#"),1)=".",TRUE,FALSE)</formula>
    </cfRule>
  </conditionalFormatting>
  <conditionalFormatting sqref="AI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47:Y874">
    <cfRule type="expression" dxfId="1741" priority="2971">
      <formula>IF(RIGHT(TEXT(Y847,"0.#"),1)=".",FALSE,TRUE)</formula>
    </cfRule>
    <cfRule type="expression" dxfId="1740" priority="2972">
      <formula>IF(RIGHT(TEXT(Y847,"0.#"),1)=".",TRUE,FALSE)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10:AO1139">
    <cfRule type="expression" dxfId="1711" priority="2877">
      <formula>IF(AND(AL1110&gt;=0, RIGHT(TEXT(AL1110,"0.#"),1)&lt;&gt;"."),TRUE,FALSE)</formula>
    </cfRule>
    <cfRule type="expression" dxfId="1710" priority="2878">
      <formula>IF(AND(AL1110&gt;=0, RIGHT(TEXT(AL1110,"0.#"),1)="."),TRUE,FALSE)</formula>
    </cfRule>
    <cfRule type="expression" dxfId="1709" priority="2879">
      <formula>IF(AND(AL1110&lt;0, RIGHT(TEXT(AL1110,"0.#"),1)&lt;&gt;"."),TRUE,FALSE)</formula>
    </cfRule>
    <cfRule type="expression" dxfId="1708" priority="2880">
      <formula>IF(AND(AL1110&lt;0, RIGHT(TEXT(AL1110,"0.#"),1)="."),TRUE,FALSE)</formula>
    </cfRule>
  </conditionalFormatting>
  <conditionalFormatting sqref="Y1110:Y1139">
    <cfRule type="expression" dxfId="1707" priority="2875">
      <formula>IF(RIGHT(TEXT(Y1110,"0.#"),1)=".",FALSE,TRUE)</formula>
    </cfRule>
    <cfRule type="expression" dxfId="1706" priority="2876">
      <formula>IF(RIGHT(TEXT(Y1110,"0.#"),1)=".",TRUE,FALSE)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46:AO846">
    <cfRule type="expression" dxfId="1697" priority="2829">
      <formula>IF(AND(AL846&gt;=0, RIGHT(TEXT(AL846,"0.#"),1)&lt;&gt;"."),TRUE,FALSE)</formula>
    </cfRule>
    <cfRule type="expression" dxfId="1696" priority="2830">
      <formula>IF(AND(AL846&gt;=0, RIGHT(TEXT(AL846,"0.#"),1)="."),TRUE,FALSE)</formula>
    </cfRule>
    <cfRule type="expression" dxfId="1695" priority="2831">
      <formula>IF(AND(AL846&lt;0, RIGHT(TEXT(AL846,"0.#"),1)&lt;&gt;"."),TRUE,FALSE)</formula>
    </cfRule>
    <cfRule type="expression" dxfId="1694" priority="2832">
      <formula>IF(AND(AL846&lt;0, RIGHT(TEXT(AL846,"0.#"),1)="."),TRUE,FALSE)</formula>
    </cfRule>
  </conditionalFormatting>
  <conditionalFormatting sqref="Y846">
    <cfRule type="expression" dxfId="1693" priority="2827">
      <formula>IF(RIGHT(TEXT(Y846,"0.#"),1)=".",FALSE,TRUE)</formula>
    </cfRule>
    <cfRule type="expression" dxfId="1692" priority="2828">
      <formula>IF(RIGHT(TEXT(Y846,"0.#"),1)=".",TRUE,FALSE)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80:Y907">
    <cfRule type="expression" dxfId="1375" priority="2087">
      <formula>IF(RIGHT(TEXT(Y880,"0.#"),1)=".",FALSE,TRUE)</formula>
    </cfRule>
    <cfRule type="expression" dxfId="1374" priority="2088">
      <formula>IF(RIGHT(TEXT(Y880,"0.#"),1)=".",TRUE,FALSE)</formula>
    </cfRule>
  </conditionalFormatting>
  <conditionalFormatting sqref="Y878:Y879">
    <cfRule type="expression" dxfId="1373" priority="2081">
      <formula>IF(RIGHT(TEXT(Y878,"0.#"),1)=".",FALSE,TRUE)</formula>
    </cfRule>
    <cfRule type="expression" dxfId="1372" priority="2082">
      <formula>IF(RIGHT(TEXT(Y878,"0.#"),1)=".",TRUE,FALSE)</formula>
    </cfRule>
  </conditionalFormatting>
  <conditionalFormatting sqref="Y913:Y940">
    <cfRule type="expression" dxfId="1371" priority="2075">
      <formula>IF(RIGHT(TEXT(Y913,"0.#"),1)=".",FALSE,TRUE)</formula>
    </cfRule>
    <cfRule type="expression" dxfId="1370" priority="2076">
      <formula>IF(RIGHT(TEXT(Y913,"0.#"),1)=".",TRUE,FALSE)</formula>
    </cfRule>
  </conditionalFormatting>
  <conditionalFormatting sqref="Y911:Y912">
    <cfRule type="expression" dxfId="1369" priority="2069">
      <formula>IF(RIGHT(TEXT(Y911,"0.#"),1)=".",FALSE,TRUE)</formula>
    </cfRule>
    <cfRule type="expression" dxfId="1368" priority="2070">
      <formula>IF(RIGHT(TEXT(Y911,"0.#"),1)=".",TRUE,FALSE)</formula>
    </cfRule>
  </conditionalFormatting>
  <conditionalFormatting sqref="Y946:Y973">
    <cfRule type="expression" dxfId="1367" priority="2063">
      <formula>IF(RIGHT(TEXT(Y946,"0.#"),1)=".",FALSE,TRUE)</formula>
    </cfRule>
    <cfRule type="expression" dxfId="1366" priority="2064">
      <formula>IF(RIGHT(TEXT(Y946,"0.#"),1)=".",TRUE,FALSE)</formula>
    </cfRule>
  </conditionalFormatting>
  <conditionalFormatting sqref="Y944:Y945">
    <cfRule type="expression" dxfId="1365" priority="2057">
      <formula>IF(RIGHT(TEXT(Y944,"0.#"),1)=".",FALSE,TRUE)</formula>
    </cfRule>
    <cfRule type="expression" dxfId="1364" priority="2058">
      <formula>IF(RIGHT(TEXT(Y944,"0.#"),1)=".",TRUE,FALSE)</formula>
    </cfRule>
  </conditionalFormatting>
  <conditionalFormatting sqref="Y979:Y1006">
    <cfRule type="expression" dxfId="1363" priority="2051">
      <formula>IF(RIGHT(TEXT(Y979,"0.#"),1)=".",FALSE,TRUE)</formula>
    </cfRule>
    <cfRule type="expression" dxfId="1362" priority="2052">
      <formula>IF(RIGHT(TEXT(Y979,"0.#"),1)=".",TRUE,FALSE)</formula>
    </cfRule>
  </conditionalFormatting>
  <conditionalFormatting sqref="Y977:Y978">
    <cfRule type="expression" dxfId="1361" priority="2045">
      <formula>IF(RIGHT(TEXT(Y977,"0.#"),1)=".",FALSE,TRUE)</formula>
    </cfRule>
    <cfRule type="expression" dxfId="1360" priority="2046">
      <formula>IF(RIGHT(TEXT(Y977,"0.#"),1)=".",TRUE,FALSE)</formula>
    </cfRule>
  </conditionalFormatting>
  <conditionalFormatting sqref="Y1012:Y1039">
    <cfRule type="expression" dxfId="1359" priority="2039">
      <formula>IF(RIGHT(TEXT(Y1012,"0.#"),1)=".",FALSE,TRUE)</formula>
    </cfRule>
    <cfRule type="expression" dxfId="1358" priority="2040">
      <formula>IF(RIGHT(TEXT(Y1012,"0.#"),1)=".",TRUE,FALSE)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80:AO907">
    <cfRule type="expression" dxfId="1277" priority="2089">
      <formula>IF(AND(AL880&gt;=0, RIGHT(TEXT(AL880,"0.#"),1)&lt;&gt;"."),TRUE,FALSE)</formula>
    </cfRule>
    <cfRule type="expression" dxfId="1276" priority="2090">
      <formula>IF(AND(AL880&gt;=0, RIGHT(TEXT(AL880,"0.#"),1)="."),TRUE,FALSE)</formula>
    </cfRule>
    <cfRule type="expression" dxfId="1275" priority="2091">
      <formula>IF(AND(AL880&lt;0, RIGHT(TEXT(AL880,"0.#"),1)&lt;&gt;"."),TRUE,FALSE)</formula>
    </cfRule>
    <cfRule type="expression" dxfId="1274" priority="2092">
      <formula>IF(AND(AL880&lt;0, RIGHT(TEXT(AL880,"0.#"),1)="."),TRUE,FALSE)</formula>
    </cfRule>
  </conditionalFormatting>
  <conditionalFormatting sqref="AL878:AO879">
    <cfRule type="expression" dxfId="1273" priority="2083">
      <formula>IF(AND(AL878&gt;=0, RIGHT(TEXT(AL878,"0.#"),1)&lt;&gt;"."),TRUE,FALSE)</formula>
    </cfRule>
    <cfRule type="expression" dxfId="1272" priority="2084">
      <formula>IF(AND(AL878&gt;=0, RIGHT(TEXT(AL878,"0.#"),1)="."),TRUE,FALSE)</formula>
    </cfRule>
    <cfRule type="expression" dxfId="1271" priority="2085">
      <formula>IF(AND(AL878&lt;0, RIGHT(TEXT(AL878,"0.#"),1)&lt;&gt;"."),TRUE,FALSE)</formula>
    </cfRule>
    <cfRule type="expression" dxfId="1270" priority="2086">
      <formula>IF(AND(AL878&lt;0, RIGHT(TEXT(AL878,"0.#"),1)="."),TRUE,FALSE)</formula>
    </cfRule>
  </conditionalFormatting>
  <conditionalFormatting sqref="AL913:AO940">
    <cfRule type="expression" dxfId="1269" priority="2077">
      <formula>IF(AND(AL913&gt;=0, RIGHT(TEXT(AL913,"0.#"),1)&lt;&gt;"."),TRUE,FALSE)</formula>
    </cfRule>
    <cfRule type="expression" dxfId="1268" priority="2078">
      <formula>IF(AND(AL913&gt;=0, RIGHT(TEXT(AL913,"0.#"),1)="."),TRUE,FALSE)</formula>
    </cfRule>
    <cfRule type="expression" dxfId="1267" priority="2079">
      <formula>IF(AND(AL913&lt;0, RIGHT(TEXT(AL913,"0.#"),1)&lt;&gt;"."),TRUE,FALSE)</formula>
    </cfRule>
    <cfRule type="expression" dxfId="1266" priority="2080">
      <formula>IF(AND(AL913&lt;0, RIGHT(TEXT(AL913,"0.#"),1)="."),TRUE,FALSE)</formula>
    </cfRule>
  </conditionalFormatting>
  <conditionalFormatting sqref="AL911:AO912">
    <cfRule type="expression" dxfId="1265" priority="2071">
      <formula>IF(AND(AL911&gt;=0, RIGHT(TEXT(AL911,"0.#"),1)&lt;&gt;"."),TRUE,FALSE)</formula>
    </cfRule>
    <cfRule type="expression" dxfId="1264" priority="2072">
      <formula>IF(AND(AL911&gt;=0, RIGHT(TEXT(AL911,"0.#"),1)="."),TRUE,FALSE)</formula>
    </cfRule>
    <cfRule type="expression" dxfId="1263" priority="2073">
      <formula>IF(AND(AL911&lt;0, RIGHT(TEXT(AL911,"0.#"),1)&lt;&gt;"."),TRUE,FALSE)</formula>
    </cfRule>
    <cfRule type="expression" dxfId="1262" priority="2074">
      <formula>IF(AND(AL911&lt;0, RIGHT(TEXT(AL911,"0.#"),1)="."),TRUE,FALSE)</formula>
    </cfRule>
  </conditionalFormatting>
  <conditionalFormatting sqref="AL946:AO973">
    <cfRule type="expression" dxfId="1261" priority="2065">
      <formula>IF(AND(AL946&gt;=0, RIGHT(TEXT(AL946,"0.#"),1)&lt;&gt;"."),TRUE,FALSE)</formula>
    </cfRule>
    <cfRule type="expression" dxfId="1260" priority="2066">
      <formula>IF(AND(AL946&gt;=0, RIGHT(TEXT(AL946,"0.#"),1)="."),TRUE,FALSE)</formula>
    </cfRule>
    <cfRule type="expression" dxfId="1259" priority="2067">
      <formula>IF(AND(AL946&lt;0, RIGHT(TEXT(AL946,"0.#"),1)&lt;&gt;"."),TRUE,FALSE)</formula>
    </cfRule>
    <cfRule type="expression" dxfId="1258" priority="2068">
      <formula>IF(AND(AL946&lt;0, RIGHT(TEXT(AL946,"0.#"),1)="."),TRUE,FALSE)</formula>
    </cfRule>
  </conditionalFormatting>
  <conditionalFormatting sqref="AL944:AO945">
    <cfRule type="expression" dxfId="1257" priority="2059">
      <formula>IF(AND(AL944&gt;=0, RIGHT(TEXT(AL944,"0.#"),1)&lt;&gt;"."),TRUE,FALSE)</formula>
    </cfRule>
    <cfRule type="expression" dxfId="1256" priority="2060">
      <formula>IF(AND(AL944&gt;=0, RIGHT(TEXT(AL944,"0.#"),1)="."),TRUE,FALSE)</formula>
    </cfRule>
    <cfRule type="expression" dxfId="1255" priority="2061">
      <formula>IF(AND(AL944&lt;0, RIGHT(TEXT(AL944,"0.#"),1)&lt;&gt;"."),TRUE,FALSE)</formula>
    </cfRule>
    <cfRule type="expression" dxfId="1254" priority="2062">
      <formula>IF(AND(AL944&lt;0, RIGHT(TEXT(AL944,"0.#"),1)="."),TRUE,FALSE)</formula>
    </cfRule>
  </conditionalFormatting>
  <conditionalFormatting sqref="AL979:AO1006">
    <cfRule type="expression" dxfId="1253" priority="2053">
      <formula>IF(AND(AL979&gt;=0, RIGHT(TEXT(AL979,"0.#"),1)&lt;&gt;"."),TRUE,FALSE)</formula>
    </cfRule>
    <cfRule type="expression" dxfId="1252" priority="2054">
      <formula>IF(AND(AL979&gt;=0, RIGHT(TEXT(AL979,"0.#"),1)="."),TRUE,FALSE)</formula>
    </cfRule>
    <cfRule type="expression" dxfId="1251" priority="2055">
      <formula>IF(AND(AL979&lt;0, RIGHT(TEXT(AL979,"0.#"),1)&lt;&gt;"."),TRUE,FALSE)</formula>
    </cfRule>
    <cfRule type="expression" dxfId="1250" priority="2056">
      <formula>IF(AND(AL979&lt;0, RIGHT(TEXT(AL979,"0.#"),1)="."),TRUE,FALSE)</formula>
    </cfRule>
  </conditionalFormatting>
  <conditionalFormatting sqref="AL977:AO978">
    <cfRule type="expression" dxfId="1249" priority="2047">
      <formula>IF(AND(AL977&gt;=0, RIGHT(TEXT(AL977,"0.#"),1)&lt;&gt;"."),TRUE,FALSE)</formula>
    </cfRule>
    <cfRule type="expression" dxfId="1248" priority="2048">
      <formula>IF(AND(AL977&gt;=0, RIGHT(TEXT(AL977,"0.#"),1)="."),TRUE,FALSE)</formula>
    </cfRule>
    <cfRule type="expression" dxfId="1247" priority="2049">
      <formula>IF(AND(AL977&lt;0, RIGHT(TEXT(AL977,"0.#"),1)&lt;&gt;"."),TRUE,FALSE)</formula>
    </cfRule>
    <cfRule type="expression" dxfId="1246" priority="2050">
      <formula>IF(AND(AL977&lt;0, RIGHT(TEXT(AL977,"0.#"),1)="."),TRUE,FALSE)</formula>
    </cfRule>
  </conditionalFormatting>
  <conditionalFormatting sqref="AL1012:AO1039">
    <cfRule type="expression" dxfId="1245" priority="2041">
      <formula>IF(AND(AL1012&gt;=0, RIGHT(TEXT(AL1012,"0.#"),1)&lt;&gt;"."),TRUE,FALSE)</formula>
    </cfRule>
    <cfRule type="expression" dxfId="1244" priority="2042">
      <formula>IF(AND(AL1012&gt;=0, RIGHT(TEXT(AL1012,"0.#"),1)="."),TRUE,FALSE)</formula>
    </cfRule>
    <cfRule type="expression" dxfId="1243" priority="2043">
      <formula>IF(AND(AL1012&lt;0, RIGHT(TEXT(AL1012,"0.#"),1)&lt;&gt;"."),TRUE,FALSE)</formula>
    </cfRule>
    <cfRule type="expression" dxfId="1242" priority="2044">
      <formula>IF(AND(AL1012&lt;0, RIGHT(TEXT(AL1012,"0.#"),1)="."),TRUE,FALSE)</formula>
    </cfRule>
  </conditionalFormatting>
  <conditionalFormatting sqref="AL1010:AO1011">
    <cfRule type="expression" dxfId="1241" priority="2035">
      <formula>IF(AND(AL1010&gt;=0, RIGHT(TEXT(AL1010,"0.#"),1)&lt;&gt;"."),TRUE,FALSE)</formula>
    </cfRule>
    <cfRule type="expression" dxfId="1240" priority="2036">
      <formula>IF(AND(AL1010&gt;=0, RIGHT(TEXT(AL1010,"0.#"),1)="."),TRUE,FALSE)</formula>
    </cfRule>
    <cfRule type="expression" dxfId="1239" priority="2037">
      <formula>IF(AND(AL1010&lt;0, RIGHT(TEXT(AL1010,"0.#"),1)&lt;&gt;"."),TRUE,FALSE)</formula>
    </cfRule>
    <cfRule type="expression" dxfId="1238" priority="2038">
      <formula>IF(AND(AL1010&lt;0, RIGHT(TEXT(AL1010,"0.#"),1)="."),TRUE,FALSE)</formula>
    </cfRule>
  </conditionalFormatting>
  <conditionalFormatting sqref="Y1010:Y1011">
    <cfRule type="expression" dxfId="1237" priority="2033">
      <formula>IF(RIGHT(TEXT(Y1010,"0.#"),1)=".",FALSE,TRUE)</formula>
    </cfRule>
    <cfRule type="expression" dxfId="1236" priority="2034">
      <formula>IF(RIGHT(TEXT(Y1010,"0.#"),1)=".",TRUE,FALSE)</formula>
    </cfRule>
  </conditionalFormatting>
  <conditionalFormatting sqref="AL1045:AO1072">
    <cfRule type="expression" dxfId="1235" priority="2029">
      <formula>IF(AND(AL1045&gt;=0, RIGHT(TEXT(AL1045,"0.#"),1)&lt;&gt;"."),TRUE,FALSE)</formula>
    </cfRule>
    <cfRule type="expression" dxfId="1234" priority="2030">
      <formula>IF(AND(AL1045&gt;=0, RIGHT(TEXT(AL1045,"0.#"),1)="."),TRUE,FALSE)</formula>
    </cfRule>
    <cfRule type="expression" dxfId="1233" priority="2031">
      <formula>IF(AND(AL1045&lt;0, RIGHT(TEXT(AL1045,"0.#"),1)&lt;&gt;"."),TRUE,FALSE)</formula>
    </cfRule>
    <cfRule type="expression" dxfId="1232" priority="2032">
      <formula>IF(AND(AL1045&lt;0, RIGHT(TEXT(AL1045,"0.#"),1)="."),TRUE,FALSE)</formula>
    </cfRule>
  </conditionalFormatting>
  <conditionalFormatting sqref="Y1045:Y1072">
    <cfRule type="expression" dxfId="1231" priority="2027">
      <formula>IF(RIGHT(TEXT(Y1045,"0.#"),1)=".",FALSE,TRUE)</formula>
    </cfRule>
    <cfRule type="expression" dxfId="1230" priority="2028">
      <formula>IF(RIGHT(TEXT(Y1045,"0.#"),1)=".",TRUE,FALSE)</formula>
    </cfRule>
  </conditionalFormatting>
  <conditionalFormatting sqref="AL1043:AO1044">
    <cfRule type="expression" dxfId="1229" priority="2023">
      <formula>IF(AND(AL1043&gt;=0, RIGHT(TEXT(AL1043,"0.#"),1)&lt;&gt;"."),TRUE,FALSE)</formula>
    </cfRule>
    <cfRule type="expression" dxfId="1228" priority="2024">
      <formula>IF(AND(AL1043&gt;=0, RIGHT(TEXT(AL1043,"0.#"),1)="."),TRUE,FALSE)</formula>
    </cfRule>
    <cfRule type="expression" dxfId="1227" priority="2025">
      <formula>IF(AND(AL1043&lt;0, RIGHT(TEXT(AL1043,"0.#"),1)&lt;&gt;"."),TRUE,FALSE)</formula>
    </cfRule>
    <cfRule type="expression" dxfId="1226" priority="2026">
      <formula>IF(AND(AL1043&lt;0, RIGHT(TEXT(AL1043,"0.#"),1)="."),TRUE,FALSE)</formula>
    </cfRule>
  </conditionalFormatting>
  <conditionalFormatting sqref="Y1043:Y1044">
    <cfRule type="expression" dxfId="1225" priority="2021">
      <formula>IF(RIGHT(TEXT(Y1043,"0.#"),1)=".",FALSE,TRUE)</formula>
    </cfRule>
    <cfRule type="expression" dxfId="1224" priority="2022">
      <formula>IF(RIGHT(TEXT(Y1043,"0.#"),1)=".",TRUE,FALSE)</formula>
    </cfRule>
  </conditionalFormatting>
  <conditionalFormatting sqref="AL1078:AO1105">
    <cfRule type="expression" dxfId="1223" priority="2017">
      <formula>IF(AND(AL1078&gt;=0, RIGHT(TEXT(AL1078,"0.#"),1)&lt;&gt;"."),TRUE,FALSE)</formula>
    </cfRule>
    <cfRule type="expression" dxfId="1222" priority="2018">
      <formula>IF(AND(AL1078&gt;=0, RIGHT(TEXT(AL1078,"0.#"),1)="."),TRUE,FALSE)</formula>
    </cfRule>
    <cfRule type="expression" dxfId="1221" priority="2019">
      <formula>IF(AND(AL1078&lt;0, RIGHT(TEXT(AL1078,"0.#"),1)&lt;&gt;"."),TRUE,FALSE)</formula>
    </cfRule>
    <cfRule type="expression" dxfId="1220" priority="2020">
      <formula>IF(AND(AL1078&lt;0, RIGHT(TEXT(AL1078,"0.#"),1)="."),TRUE,FALSE)</formula>
    </cfRule>
  </conditionalFormatting>
  <conditionalFormatting sqref="Y1078:Y1105">
    <cfRule type="expression" dxfId="1219" priority="2015">
      <formula>IF(RIGHT(TEXT(Y1078,"0.#"),1)=".",FALSE,TRUE)</formula>
    </cfRule>
    <cfRule type="expression" dxfId="1218" priority="2016">
      <formula>IF(RIGHT(TEXT(Y1078,"0.#"),1)=".",TRUE,FALSE)</formula>
    </cfRule>
  </conditionalFormatting>
  <conditionalFormatting sqref="AL1076:AO1077">
    <cfRule type="expression" dxfId="1217" priority="2011">
      <formula>IF(AND(AL1076&gt;=0, RIGHT(TEXT(AL1076,"0.#"),1)&lt;&gt;"."),TRUE,FALSE)</formula>
    </cfRule>
    <cfRule type="expression" dxfId="1216" priority="2012">
      <formula>IF(AND(AL1076&gt;=0, RIGHT(TEXT(AL1076,"0.#"),1)="."),TRUE,FALSE)</formula>
    </cfRule>
    <cfRule type="expression" dxfId="1215" priority="2013">
      <formula>IF(AND(AL1076&lt;0, RIGHT(TEXT(AL1076,"0.#"),1)&lt;&gt;"."),TRUE,FALSE)</formula>
    </cfRule>
    <cfRule type="expression" dxfId="1214" priority="2014">
      <formula>IF(AND(AL1076&lt;0, RIGHT(TEXT(AL1076,"0.#"),1)="."),TRUE,FALSE)</formula>
    </cfRule>
  </conditionalFormatting>
  <conditionalFormatting sqref="Y1076:Y1077">
    <cfRule type="expression" dxfId="1213" priority="2009">
      <formula>IF(RIGHT(TEXT(Y1076,"0.#"),1)=".",FALSE,TRUE)</formula>
    </cfRule>
    <cfRule type="expression" dxfId="1212" priority="2010">
      <formula>IF(RIGHT(TEXT(Y1076,"0.#"),1)=".",TRUE,FALSE)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D14:AJ14">
    <cfRule type="expression" dxfId="17" priority="17">
      <formula>IF(RIGHT(TEXT(AD14,"0.#"),1)=".",FALSE,TRUE)</formula>
    </cfRule>
    <cfRule type="expression" dxfId="16" priority="18">
      <formula>IF(RIGHT(TEXT(AD14,"0.#"),1)=".",TRUE,FALSE)</formula>
    </cfRule>
  </conditionalFormatting>
  <conditionalFormatting sqref="AD15:AJ17">
    <cfRule type="expression" dxfId="15" priority="15">
      <formula>IF(RIGHT(TEXT(AD15,"0.#"),1)=".",FALSE,TRUE)</formula>
    </cfRule>
    <cfRule type="expression" dxfId="14" priority="16">
      <formula>IF(RIGHT(TEXT(AD15,"0.#"),1)=".",TRUE,FALSE)</formula>
    </cfRule>
  </conditionalFormatting>
  <conditionalFormatting sqref="AK14:AQ14">
    <cfRule type="expression" dxfId="13" priority="13">
      <formula>IF(RIGHT(TEXT(AK14,"0.#"),1)=".",FALSE,TRUE)</formula>
    </cfRule>
    <cfRule type="expression" dxfId="12" priority="14">
      <formula>IF(RIGHT(TEXT(AK14,"0.#"),1)=".",TRUE,FALSE)</formula>
    </cfRule>
  </conditionalFormatting>
  <conditionalFormatting sqref="AK15:AQ17">
    <cfRule type="expression" dxfId="11" priority="11">
      <formula>IF(RIGHT(TEXT(AK15,"0.#"),1)=".",FALSE,TRUE)</formula>
    </cfRule>
    <cfRule type="expression" dxfId="10" priority="12">
      <formula>IF(RIGHT(TEXT(AK15,"0.#"),1)=".",TRUE,FALSE)</formula>
    </cfRule>
  </conditionalFormatting>
  <conditionalFormatting sqref="Y790">
    <cfRule type="expression" dxfId="9" priority="9">
      <formula>IF(RIGHT(TEXT(Y790,"0.#"),1)=".",FALSE,TRUE)</formula>
    </cfRule>
    <cfRule type="expression" dxfId="8" priority="10">
      <formula>IF(RIGHT(TEXT(Y790,"0.#"),1)=".",TRUE,FALSE)</formula>
    </cfRule>
  </conditionalFormatting>
  <conditionalFormatting sqref="Y791 Y789">
    <cfRule type="expression" dxfId="7" priority="7">
      <formula>IF(RIGHT(TEXT(Y789,"0.#"),1)=".",FALSE,TRUE)</formula>
    </cfRule>
    <cfRule type="expression" dxfId="6" priority="8">
      <formula>IF(RIGHT(TEXT(Y789,"0.#"),1)=".",TRUE,FALSE)</formula>
    </cfRule>
  </conditionalFormatting>
  <conditionalFormatting sqref="Y845">
    <cfRule type="expression" dxfId="5" priority="1">
      <formula>IF(RIGHT(TEXT(Y845,"0.#"),1)=".",FALSE,TRUE)</formula>
    </cfRule>
    <cfRule type="expression" dxfId="4" priority="2">
      <formula>IF(RIGHT(TEXT(Y845,"0.#"),1)=".",TRUE,FALSE)</formula>
    </cfRule>
  </conditionalFormatting>
  <conditionalFormatting sqref="AL845:AO845">
    <cfRule type="expression" dxfId="3" priority="3">
      <formula>IF(AND(AL845&gt;=0, RIGHT(TEXT(AL845,"0.#"),1)&lt;&gt;"."),TRUE,FALSE)</formula>
    </cfRule>
    <cfRule type="expression" dxfId="2" priority="4">
      <formula>IF(AND(AL845&gt;=0, RIGHT(TEXT(AL845,"0.#"),1)="."),TRUE,FALSE)</formula>
    </cfRule>
    <cfRule type="expression" dxfId="1" priority="5">
      <formula>IF(AND(AL845&lt;0, RIGHT(TEXT(AL845,"0.#"),1)&lt;&gt;"."),TRUE,FALSE)</formula>
    </cfRule>
    <cfRule type="expression" dxfId="0" priority="6">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4" max="49" man="1"/>
    <brk id="699" max="49" man="1"/>
    <brk id="72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640</v>
      </c>
      <c r="M3" s="13" t="str">
        <f t="shared" ref="M3:M11" si="2">IF(L3="","",K3)</f>
        <v>文教及び科学振興</v>
      </c>
      <c r="N3" s="13" t="str">
        <f>IF(M3="",N2,IF(N2&lt;&gt;"",CONCATENATE(N2,"、",M3),M3))</f>
        <v>文教及び科学振興</v>
      </c>
      <c r="O3" s="13"/>
      <c r="P3" s="12" t="s">
        <v>74</v>
      </c>
      <c r="Q3" s="17" t="s">
        <v>640</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t="s">
        <v>640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2021-05-18T00:15:13Z</cp:lastPrinted>
  <dcterms:created xsi:type="dcterms:W3CDTF">2012-03-13T00:50:25Z</dcterms:created>
  <dcterms:modified xsi:type="dcterms:W3CDTF">2021-06-23T08:41:12Z</dcterms:modified>
</cp:coreProperties>
</file>