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3 最新版（HP掲載用）\令和２年度の事業に係る行政事業レビューシート\8.環境・経済・社会の統合的向上（200277～200290）\"/>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<sst xmlns="http://schemas.openxmlformats.org/spreadsheetml/2006/main" count="2348" uniqueCount="702">
  <si>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</si>
  <si>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</si>
  <si>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</si>
  <si>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</si>
  <si>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</si>
  <si>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</si>
  <si>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</si>
  <si>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</si>
  <si>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</si>
  <si>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</si>
  <si>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</si>
  <si>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</si>
  <si>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</si>
  <si>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</si>
  <si>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</si>
  <si>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</si>
  <si>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</si>
  <si>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</si>
  <si>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</si>
  <si>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</si>
  <si>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</si>
  <si>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</si>
  <si>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</si>
  <si>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</si>
  <si>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</si>
  <si>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</si>
  <si>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</si>
  <si>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</si>
  <si>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</si>
  <si>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</si>
  <si>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</si>
  <si>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</si>
  <si>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</si>
  <si>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</si>
  <si>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</si>
  <si>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</si>
  <si>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</si>
  <si>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</si>
  <si>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</si>
  <si>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</si>
  <si>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</si>
  <si>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</si>
  <si>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</si>
  <si>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</si>
  <si>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</si>
  <si>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</si>
  <si>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</si>
  <si>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</si>
  <si>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</si>
  <si>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</si>
  <si>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</si>
  <si>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</si>
  <si>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</si>
  <si>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</si>
  <si>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</si>
  <si>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</si>
  <si>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</si>
  <si>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</si>
  <si>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</si>
  <si>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</si>
  <si>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</si>
  <si>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</si>
  <si>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</si>
  <si>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</si>
  <si>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</si>
  <si>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</si>
  <si>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</si>
  <si>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</si>
  <si>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</si>
  <si>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</si>
  <si>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</si>
  <si>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</si>
  <si>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</si>
  <si>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</si>
  <si>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</si>
  <si>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</si>
  <si>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</si>
  <si>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</si>
  <si>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</si>
  <si>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</si>
  <si>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</si>
  <si>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</si>
  <si>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</si>
  <si>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</si>
  <si>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</si>
  <si>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</si>
  <si>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</si>
  <si>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</si>
  <si>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</si>
  <si>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</si>
  <si>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</si>
  <si>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</si>
  <si>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</si>
  <si>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</si>
  <si>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</si>
  <si>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</si>
  <si>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</si>
  <si>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</si>
  <si>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</si>
  <si>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</si>
  <si>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</si>
  <si>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</si>
  <si>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</si>
  <si>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</si>
  <si>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</si>
  <si>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</si>
  <si>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</si>
  <si>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</si>
  <si>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</si>
  <si>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</si>
  <si>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</si>
  <si>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</si>
  <si>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</si>
  <si>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</si>
  <si>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</si>
  <si>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</si>
  <si>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</si>
  <si>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</si>
  <si>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</si>
  <si>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</si>
  <si>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</si>
  <si>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</si>
  <si>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</si>
  <si>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</si>
  <si>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</si>
  <si>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</si>
  <si>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</si>
  <si>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</si>
  <si>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</si>
  <si>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</si>
  <si>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</si>
  <si>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</si>
  <si>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</si>
  <si>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</si>
  <si>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</si>
  <si>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</si>
  <si>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</si>
  <si>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</si>
  <si>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</si>
  <si>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</si>
  <si>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</si>
  <si>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</si>
  <si>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</si>
  <si>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</si>
  <si>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</si>
  <si>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</si>
  <si>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</si>
  <si>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</si>
  <si>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</si>
  <si>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</si>
  <si>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</si>
  <si>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</si>
  <si>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</si>
  <si>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</si>
  <si>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</si>
  <si>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</si>
  <si>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</si>
  <si>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</si>
  <si>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</si>
  <si>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</si>
  <si>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</si>
  <si>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</si>
  <si>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</si>
  <si>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</si>
  <si>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</si>
  <si>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</si>
  <si>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</si>
  <si>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</si>
  <si>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</si>
  <si>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</si>
  <si>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</si>
  <si>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</si>
  <si>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</si>
  <si>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</si>
  <si>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</si>
  <si>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</si>
  <si>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</si>
  <si>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</si>
  <si>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</si>
  <si>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</si>
  <si>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</si>
  <si>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</si>
  <si>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</si>
  <si>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</si>
  <si>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</si>
  <si>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</si>
  <si>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</si>
  <si>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</si>
  <si>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</si>
  <si>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</si>
  <si>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</si>
  <si>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</si>
  <si>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</si>
  <si>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</si>
  <si>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</si>
  <si>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</si>
  <si>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</si>
  <si>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</si>
  <si>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</si>
  <si>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</si>
  <si>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</si>
  <si>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</si>
  <si>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</si>
  <si>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</si>
  <si>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</si>
  <si>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</si>
  <si>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</si>
  <si>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</si>
  <si>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</si>
  <si>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</si>
  <si>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</si>
  <si>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</si>
  <si>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</si>
  <si>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</si>
  <si>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</si>
  <si>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</si>
  <si>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</si>
  <si>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</si>
  <si>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</si>
  <si>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</si>
  <si>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</si>
  <si>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</si>
  <si>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</si>
  <si>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</si>
  <si>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</si>
  <si>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</si>
  <si>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</si>
  <si>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</si>
  <si>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</si>
  <si>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</si>
  <si>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</si>
  <si>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</si>
  <si>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</si>
  <si>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</si>
  <si>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</si>
  <si>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</si>
  <si>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</si>
  <si>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</si>
  <si>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</si>
  <si>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</si>
  <si>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</si>
  <si>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</si>
  <si>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</si>
  <si>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</si>
  <si>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</si>
  <si>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</si>
  <si>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</si>
  <si>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</si>
  <si>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</si>
  <si>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</si>
  <si>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</si>
  <si>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</si>
  <si>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</si>
  <si>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</si>
  <si>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</si>
  <si>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</si>
  <si>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</si>
  <si>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</si>
  <si>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</si>
  <si>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</si>
  <si>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</si>
  <si>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</si>
  <si>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</si>
  <si>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</si>
  <si>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</si>
  <si>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</si>
  <si>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</si>
  <si>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</si>
  <si>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</si>
  <si>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</si>
  <si>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</si>
  <si>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</si>
  <si>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</si>
  <si>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</si>
  <si>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</si>
  <si>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</si>
  <si>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</si>
  <si>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</si>
  <si>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</si>
  <si>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</si>
  <si>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</si>
  <si>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</si>
  <si>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</si>
  <si>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</si>
  <si>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</si>
  <si>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</si>
  <si>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</si>
  <si>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</si>
  <si>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</si>
  <si>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</si>
  <si>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</si>
  <si>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</si>
  <si>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</si>
  <si>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</si>
  <si>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</si>
  <si>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</si>
  <si>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</si>
  <si>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</si>
  <si>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</si>
  <si>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</si>
  <si>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</si>
  <si>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</si>
  <si>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</si>
  <si>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</si>
  <si>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</si>
  <si>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</si>
  <si>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</si>
  <si>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</si>
  <si>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</si>
  <si>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</si>
  <si>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</si>
  <si>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</si>
  <si>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</si>
  <si>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</si>
  <si>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</si>
  <si>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</si>
  <si>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</si>
  <si>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</si>
  <si>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</si>
  <si>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</si>
  <si>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</si>
  <si>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</si>
  <si>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</si>
  <si>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</si>
  <si>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</si>
  <si>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</si>
  <si>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</si>
  <si>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</si>
  <si>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</si>
  <si>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</si>
  <si>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</si>
  <si>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</si>
  <si>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</si>
  <si>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</si>
  <si>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</si>
  <si>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</si>
  <si>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</si>
  <si>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</si>
  <si>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</si>
  <si>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</si>
  <si>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</si>
  <si>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</si>
  <si>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</si>
  <si>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</si>
  <si>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</si>
  <si>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</si>
  <si>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</si>
  <si>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</si>
  <si>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</si>
  <si>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</si>
  <si>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</si>
  <si>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</si>
  <si>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</si>
  <si>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</si>
  <si>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</si>
  <si>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</si>
  <si>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</si>
  <si>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</si>
  <si>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</si>
  <si>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</si>
  <si>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</si>
  <si>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</si>
  <si>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</si>
  <si>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</si>
  <si>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</si>
  <si>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</si>
  <si>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</si>
  <si>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</si>
  <si>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</si>
  <si>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</si>
  <si>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</si>
  <si>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</si>
  <si>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</si>
  <si>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</si>
  <si>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</si>
  <si>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</si>
  <si>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</si>
  <si>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</si>
  <si>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</si>
  <si>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</si>
  <si>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</si>
  <si>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</si>
  <si>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</si>
  <si>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</si>
  <si>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</si>
  <si>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</si>
  <si>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</si>
  <si>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</si>
  <si>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</si>
  <si>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</si>
  <si>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</si>
  <si>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</si>
  <si>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</si>
  <si>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</si>
  <si>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</si>
  <si>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</si>
  <si>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</si>
  <si>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</si>
  <si>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</si>
  <si>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</si>
  <si>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</si>
  <si>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</si>
  <si>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</si>
  <si>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</si>
  <si>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</si>
  <si>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</si>
  <si>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</si>
  <si>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</si>
  <si>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</si>
  <si>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</si>
  <si>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</si>
  <si>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</si>
  <si>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</si>
  <si>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</si>
  <si>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</si>
  <si>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</si>
  <si>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</si>
  <si>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</si>
  <si>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</si>
  <si>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</si>
  <si>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</si>
  <si>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</si>
  <si>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</si>
  <si>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</si>
  <si>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</si>
  <si>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</si>
  <si>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</si>
  <si>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</si>
  <si>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</si>
  <si>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</si>
  <si>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</si>
  <si>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</si>
  <si>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</si>
  <si>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</si>
  <si>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</si>
  <si>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</si>
  <si>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</si>
  <si>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</si>
  <si>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</si>
  <si>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</si>
  <si>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</si>
  <si>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</si>
  <si>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</si>
  <si>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</si>
  <si>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</si>
  <si>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</si>
  <si>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</si>
  <si>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</si>
  <si>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</si>
  <si>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</si>
  <si>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</si>
  <si>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</si>
  <si>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</si>
  <si>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</si>
  <si>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</si>
  <si>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</si>
  <si>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</si>
  <si>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</si>
  <si>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</si>
  <si>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</si>
  <si>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</si>
  <si>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</si>
  <si>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</si>
  <si>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</si>
  <si>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</si>
  <si>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</si>
  <si>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</si>
  <si>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</si>
  <si>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</si>
  <si>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</si>
  <si>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</si>
  <si>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</si>
  <si>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</si>
  <si>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</si>
  <si>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</si>
  <si>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</si>
  <si>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</si>
  <si>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</si>
  <si>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</si>
  <si>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</si>
  <si>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</si>
  <si>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</si>
  <si>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</si>
  <si>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</si>
  <si>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</si>
  <si>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</si>
  <si>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</si>
  <si>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</si>
  <si>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</si>
  <si>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</si>
  <si>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</si>
  <si>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</si>
  <si>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</si>
  <si>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</si>
  <si>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</si>
  <si>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</si>
  <si>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</si>
  <si>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</si>
  <si>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</si>
  <si>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</si>
  <si>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</si>
  <si>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</si>
  <si>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</si>
  <si>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</si>
  <si>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</si>
  <si>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</si>
  <si>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</si>
  <si>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</si>
  <si>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</si>
  <si>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</si>
  <si>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</si>
  <si>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</si>
  <si>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</si>
  <si>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</si>
  <si>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</si>
  <si>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</si>
  <si>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</si>
  <si>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</si>
  <si>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</si>
  <si>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</si>
  <si>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</si>
  <si>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</si>
  <si>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</si>
  <si>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</si>
  <si>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</si>
  <si>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</si>
  <si>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</si>
  <si>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</si>
  <si>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</si>
  <si>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</si>
  <si>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</si>
  <si>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</si>
  <si>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</si>
  <si>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</si>
  <si>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</si>
  <si>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</si>
  <si>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</si>
  <si>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</si>
  <si>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</si>
  <si>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</si>
  <si>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</si>
  <si>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</si>
  <si>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</si>
  <si>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</si>
  <si>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</si>
  <si>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</si>
  <si>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</si>
  <si>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</si>
  <si>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</si>
  <si>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</si>
  <si>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</si>
  <si>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</si>
  <si>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</si>
  <si>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</si>
  <si>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</si>
  <si>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</si>
  <si>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</si>
  <si>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</si>
  <si>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</si>
  <si>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</si>
  <si>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</si>
  <si>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</si>
  <si>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</si>
  <si>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</si>
  <si>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</si>
  <si>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</si>
  <si>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</si>
  <si>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</si>
  <si>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</si>
  <si>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</si>
  <si>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</si>
  <si>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</si>
  <si>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</si>
  <si>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</si>
  <si>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</si>
  <si>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</si>
  <si>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</si>
  <si>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</si>
  <si>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</si>
  <si>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</si>
  <si>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</si>
  <si>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</si>
  <si>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</si>
  <si>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</si>
  <si>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</si>
  <si>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</si>
  <si>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</si>
  <si>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</si>
  <si>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</si>
  <si>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</si>
  <si>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</si>
  <si>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</si>
  <si>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</si>
  <si>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</si>
  <si>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</si>
  <si>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</si>
  <si>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</si>
  <si>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</si>
  <si>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</si>
  <si>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</si>
  <si>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</si>
  <si>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</si>
  <si>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</si>
  <si>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</si>
  <si>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</si>
  <si>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</si>
  <si>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</si>
  <si>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</si>
  <si>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</si>
  <si>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</si>
  <si>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</si>
  <si>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</si>
  <si>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</si>
  <si>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</si>
  <si>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</si>
  <si>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</si>
  <si>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</si>
  <si>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</si>
  <si>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</si>
  <si>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</si>
  <si>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</si>
  <si>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</si>
  <si>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</si>
  <si>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</si>
  <si>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</si>
  <si>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</si>
  <si>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</si>
  <si>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</si>
  <si>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</si>
  <si>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</si>
  <si>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</si>
  <si>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公害防止計画策定経費</t>
  </si>
  <si>
    <t>大臣官房</t>
  </si>
  <si>
    <t>環境計画課長
松田　尚之</t>
  </si>
  <si>
    <t>昭和45年度</t>
  </si>
  <si>
    <t>終了予定なし</t>
  </si>
  <si>
    <t>環境計画課</t>
  </si>
  <si>
    <t>環境基本法１７条</t>
  </si>
  <si>
    <t>公害防止計画</t>
  </si>
  <si>
    <t>公害防止対策事業計画策定地域について、各年度の公害防止対策事業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</si>
  <si>
    <t>-</t>
  </si>
  <si>
    <t>環境保全調査費</t>
  </si>
  <si>
    <t>職員旅費</t>
  </si>
  <si>
    <t>回数</t>
  </si>
  <si>
    <t>実施状況を把握するための現況調査を実施した地域数</t>
  </si>
  <si>
    <t>地域数</t>
  </si>
  <si>
    <t>執行額／現況調査を実施した地域数　　　　　　　　　　　　　　</t>
    <phoneticPr fontId="5"/>
  </si>
  <si>
    <t>千円</t>
  </si>
  <si>
    <t>　百万円/地域数</t>
    <phoneticPr fontId="5"/>
  </si>
  <si>
    <t>1/21</t>
  </si>
  <si>
    <t>　　/</t>
    <phoneticPr fontId="5"/>
  </si>
  <si>
    <t>８．環境・経済・社会の統合的向上</t>
  </si>
  <si>
    <t>地球温暖化対策計画に即した地方公共団体実行計画（事務事業編）の地方公共団体における策定率</t>
  </si>
  <si>
    <t>%</t>
  </si>
  <si>
    <t>大規模災害時においても発電・電力供給等の機能発揮が可能な生可能エネルギー等の自立・分散型エネルギー設備の整備等を実施した避難所等の数</t>
  </si>
  <si>
    <t xml:space="preserve">地域循環共生圏形成に取り組む地方公共団体数        </t>
  </si>
  <si>
    <t>団体</t>
  </si>
  <si>
    <t>238</t>
  </si>
  <si>
    <t>241</t>
  </si>
  <si>
    <t>248</t>
  </si>
  <si>
    <t>289</t>
  </si>
  <si>
    <t>285</t>
  </si>
  <si>
    <t>273</t>
  </si>
  <si>
    <t>257</t>
  </si>
  <si>
    <t>0272</t>
  </si>
  <si>
    <t>0274</t>
  </si>
  <si>
    <t>○</t>
  </si>
  <si>
    <t>令和２年度公害防止対策事業計画に係る現況調査に関するデータ処理業務　業務報告書</t>
    <phoneticPr fontId="5"/>
  </si>
  <si>
    <t>公害が著しい地域について、公害防止に関する施策を総合的に講じるために本事業の必要性は高いものであると考えられる。</t>
    <phoneticPr fontId="5"/>
  </si>
  <si>
    <t>環境大臣の同意した公害防止対策事業計画については、国が公害防止の施策に関する実施状況を把握することが必要である。</t>
    <phoneticPr fontId="5"/>
  </si>
  <si>
    <t>公害が著しい地域について、公害の防止に関する施策を総合的に講じることが必要であることから本事業は必要かつ適切な事業であり、また、政策体系の中でも優先度の高い事業である。</t>
    <phoneticPr fontId="5"/>
  </si>
  <si>
    <t>複数の業者から本業務を行う上で必要な経費を確認し、必要最小限のコストで対応しているところである。</t>
    <phoneticPr fontId="5"/>
  </si>
  <si>
    <t>複数の業者から本業務を行う上で必要な経費を確認し、必要最小限のコストで対応しているところである。</t>
    <phoneticPr fontId="5"/>
  </si>
  <si>
    <t>成果目標に見合った成果実績となっている。</t>
    <phoneticPr fontId="5"/>
  </si>
  <si>
    <t>事業実施に当たって他の手段・方法は考えられず、現在行っている事業実施方法が最適なものである。</t>
    <phoneticPr fontId="5"/>
  </si>
  <si>
    <t>適切なものであると考えている。</t>
    <phoneticPr fontId="5"/>
  </si>
  <si>
    <t>成果物により国内の状況を把握することができる。</t>
    <phoneticPr fontId="5"/>
  </si>
  <si>
    <t>‐</t>
  </si>
  <si>
    <t>無</t>
  </si>
  <si>
    <t>環境大臣の同意した公害防止対策事業計画について、その実施状況を把握することが必要であり、そのために実施する公害防止対策事業計画に係る現況調査に関するデータ処理業務については、その効率的、効果的な実施に努めた。</t>
    <phoneticPr fontId="5"/>
  </si>
  <si>
    <t>A.　株式会社テイコク</t>
    <rPh sb="3" eb="7">
      <t>カブシキガイシャ</t>
    </rPh>
    <phoneticPr fontId="5"/>
  </si>
  <si>
    <t>B.　株式会社テイコク</t>
    <phoneticPr fontId="5"/>
  </si>
  <si>
    <t>-</t>
    <phoneticPr fontId="5"/>
  </si>
  <si>
    <t>-</t>
    <phoneticPr fontId="5"/>
  </si>
  <si>
    <t>株式会社テイコク</t>
    <rPh sb="0" eb="4">
      <t>カブシキガイシャ</t>
    </rPh>
    <phoneticPr fontId="5"/>
  </si>
  <si>
    <t>株式会社テイコク</t>
    <phoneticPr fontId="5"/>
  </si>
  <si>
    <t>令和２年度公害防止対策事業計画に係る現況調査に関するデータ処理業務</t>
    <phoneticPr fontId="5"/>
  </si>
  <si>
    <t>-</t>
    <phoneticPr fontId="5"/>
  </si>
  <si>
    <t>-</t>
    <phoneticPr fontId="5"/>
  </si>
  <si>
    <t>令和２年度公害財特法対象地域事業に係る閉鎖性海域の水質データ解析・整理業務</t>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</si>
  <si>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各年度の公害防止計画の実施状況を把握する等により、令和３年３月現在公害防止対策事業計画が策定されている21地域116市町村において公害防止計画制度の効果的運用と公害防止対策事業の推進が図られ、環境に配慮した持続可能な地域づくりの促進を図ることができると見込んでいる。</t>
    <phoneticPr fontId="5"/>
  </si>
  <si>
    <t>令和2年度末で公害防止対策事業計画期間が終了する21地域について、計画期間中に実施された公害防止対策事業の事業効果等につき、詳細な調査分析等を実施することによるものであり、妥当である。</t>
    <phoneticPr fontId="5"/>
  </si>
  <si>
    <t>複数の業者から本業務を行う上で必要な経費を確認し、必要最小限のコストで対応しているところである。</t>
    <phoneticPr fontId="5"/>
  </si>
  <si>
    <t>複数の業者から業務を行う上で必要な経費を確認し、必要最小限のコストで対応するなど効率的な執行に努める。</t>
    <rPh sb="34" eb="36">
      <t>タイオウ</t>
    </rPh>
    <phoneticPr fontId="5"/>
  </si>
  <si>
    <t>-</t>
    <phoneticPr fontId="5"/>
  </si>
  <si>
    <t>-</t>
    <phoneticPr fontId="5"/>
  </si>
  <si>
    <t>2/21</t>
    <phoneticPr fontId="5"/>
  </si>
  <si>
    <t>-</t>
    <phoneticPr fontId="5"/>
  </si>
  <si>
    <t>感染症拡大の影響により現地調査を実施できなかったことによるもの等であり、妥当である。</t>
    <rPh sb="0" eb="3">
      <t>カンセンショウ</t>
    </rPh>
    <rPh sb="3" eb="5">
      <t>カクダイ</t>
    </rPh>
    <rPh sb="6" eb="8">
      <t>エイキョウ</t>
    </rPh>
    <rPh sb="11" eb="13">
      <t>ゲンチ</t>
    </rPh>
    <rPh sb="13" eb="15">
      <t>チョウサ</t>
    </rPh>
    <rPh sb="16" eb="18">
      <t>ジッシ</t>
    </rPh>
    <rPh sb="31" eb="32">
      <t>トウ</t>
    </rPh>
    <rPh sb="36" eb="38">
      <t>ダトウ</t>
    </rPh>
    <phoneticPr fontId="5"/>
  </si>
  <si>
    <t>公害防止対策事業計画策定地域について、各年度の計画の実施状況を把握する等により、公害防止計画制度の効果的運用を図る。</t>
    <phoneticPr fontId="5"/>
  </si>
  <si>
    <t>環境基本法第17条に基づき策定された公害防止計画の対象地域における状況把握（現況調査）の回数</t>
    <phoneticPr fontId="5"/>
  </si>
  <si>
    <t>公害防止計画制度の効果的運用が図られ、公害防止計画と公害防止対策事業の推進により、著しい公害が改善されることを目的としており、毎年一回公害防止計画策定地域において、公害対策事業の実施状況等を的確に把握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</si>
</sst>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179917</xdr:colOff>
      <xdr:row>750</xdr:row>
      <xdr:rowOff>254000</xdr:rowOff>
    </xdr:from>
    <xdr:to>
      <xdr:col>32</xdr:col>
      <xdr:colOff>46909</xdr:colOff>
      <xdr:row>752</xdr:row>
      <xdr:rowOff>64100</xdr:rowOff>
    </xdr:to>
    <xdr:sp macro="" textlink="">
      <xdr:nvSpPr>
        <xdr:cNvPr id="2" name="テキスト ボックス 1"/>
        <xdr:cNvSpPr txBox="1"/>
      </xdr:nvSpPr>
      <xdr:spPr>
        <a:xfrm>
          <a:off x="4603750" y="195548250"/>
          <a:ext cx="1877826" cy="508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p>
      </xdr:txBody>
    </xdr:sp>
    <xdr:clientData/>
  </xdr:twoCellAnchor>
  <xdr:oneCellAnchor>
    <xdr:from>
      <xdr:col>22</xdr:col>
      <xdr:colOff>68649</xdr:colOff>
      <xdr:row>752</xdr:row>
      <xdr:rowOff>193929</xdr:rowOff>
    </xdr:from>
    <xdr:ext cx="2052000" cy="967978"/>
    <xdr:sp macro="" textlink="">
      <xdr:nvSpPr>
        <xdr:cNvPr id="3" name="大かっこ 2"/>
        <xdr:cNvSpPr/>
      </xdr:nvSpPr>
      <xdr:spPr>
        <a:xfrm>
          <a:off x="4492482" y="196186679"/>
          <a:ext cx="2052000" cy="96797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公害防止対策事業計画策定地域について、現況調査等を実施。また、</a:t>
          </a:r>
          <a:r>
            <a:rPr lang="ja-JP" altLang="ja-JP" sz="1100">
              <a:solidFill>
                <a:schemeClr val="tx1"/>
              </a:solidFill>
              <a:effectLst/>
              <a:latin typeface="+mn-lt"/>
              <a:ea typeface="+mn-ea"/>
              <a:cs typeface="+mn-cs"/>
            </a:rPr>
            <a:t>公害財特法対象地域</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事業に係る閉鎖性海域</a:t>
          </a:r>
          <a:r>
            <a:rPr lang="ja-JP" altLang="en-US" sz="1100">
              <a:solidFill>
                <a:schemeClr val="tx1"/>
              </a:solidFill>
              <a:effectLst/>
              <a:latin typeface="+mn-lt"/>
              <a:ea typeface="+mn-ea"/>
              <a:cs typeface="+mn-cs"/>
            </a:rPr>
            <a:t>における</a:t>
          </a:r>
          <a:r>
            <a:rPr lang="ja-JP" altLang="ja-JP" sz="1100">
              <a:solidFill>
                <a:schemeClr val="tx1"/>
              </a:solidFill>
              <a:effectLst/>
              <a:latin typeface="+mn-lt"/>
              <a:ea typeface="+mn-ea"/>
              <a:cs typeface="+mn-cs"/>
            </a:rPr>
            <a:t>水質データ</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解析・整理業務を実</a:t>
          </a:r>
          <a:r>
            <a:rPr lang="ja-JP" altLang="en-US"/>
            <a:t>施。</a:t>
          </a:r>
        </a:p>
      </xdr:txBody>
    </xdr:sp>
    <xdr:clientData/>
  </xdr:oneCellAnchor>
  <xdr:twoCellAnchor>
    <xdr:from>
      <xdr:col>21</xdr:col>
      <xdr:colOff>63500</xdr:colOff>
      <xdr:row>755</xdr:row>
      <xdr:rowOff>171621</xdr:rowOff>
    </xdr:from>
    <xdr:to>
      <xdr:col>26</xdr:col>
      <xdr:colOff>105833</xdr:colOff>
      <xdr:row>758</xdr:row>
      <xdr:rowOff>275167</xdr:rowOff>
    </xdr:to>
    <xdr:cxnSp macro="">
      <xdr:nvCxnSpPr>
        <xdr:cNvPr id="5" name="直線矢印コネクタ 4"/>
        <xdr:cNvCxnSpPr/>
      </xdr:nvCxnSpPr>
      <xdr:spPr>
        <a:xfrm flipH="1">
          <a:off x="4286250" y="196640621"/>
          <a:ext cx="1047750" cy="1151296"/>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148167</xdr:colOff>
      <xdr:row>759</xdr:row>
      <xdr:rowOff>10583</xdr:rowOff>
    </xdr:from>
    <xdr:to>
      <xdr:col>24</xdr:col>
      <xdr:colOff>108574</xdr:colOff>
      <xdr:row>759</xdr:row>
      <xdr:rowOff>327427</xdr:rowOff>
    </xdr:to>
    <xdr:sp macro="" textlink="">
      <xdr:nvSpPr>
        <xdr:cNvPr id="6" name="テキスト ボックス 5"/>
        <xdr:cNvSpPr txBox="1"/>
      </xdr:nvSpPr>
      <xdr:spPr>
        <a:xfrm>
          <a:off x="2963334" y="197876583"/>
          <a:ext cx="1971240" cy="3168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84666</xdr:colOff>
      <xdr:row>759</xdr:row>
      <xdr:rowOff>336664</xdr:rowOff>
    </xdr:from>
    <xdr:to>
      <xdr:col>24</xdr:col>
      <xdr:colOff>55205</xdr:colOff>
      <xdr:row>761</xdr:row>
      <xdr:rowOff>296333</xdr:rowOff>
    </xdr:to>
    <xdr:sp macro="" textlink="">
      <xdr:nvSpPr>
        <xdr:cNvPr id="7" name="テキスト ボックス 6"/>
        <xdr:cNvSpPr txBox="1"/>
      </xdr:nvSpPr>
      <xdr:spPr>
        <a:xfrm>
          <a:off x="2899833" y="198202664"/>
          <a:ext cx="1981372" cy="658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Ａ．株式会社テイコク</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1</a:t>
          </a:r>
          <a:r>
            <a:rPr kumimoji="1" lang="ja-JP" altLang="en-US" sz="1100">
              <a:solidFill>
                <a:sysClr val="windowText" lastClr="000000"/>
              </a:solidFill>
              <a:latin typeface="+mn-ea"/>
              <a:ea typeface="+mn-ea"/>
            </a:rPr>
            <a:t>百万円</a:t>
          </a:r>
        </a:p>
      </xdr:txBody>
    </xdr:sp>
    <xdr:clientData/>
  </xdr:twoCellAnchor>
  <xdr:twoCellAnchor>
    <xdr:from>
      <xdr:col>13</xdr:col>
      <xdr:colOff>59496</xdr:colOff>
      <xdr:row>762</xdr:row>
      <xdr:rowOff>36326</xdr:rowOff>
    </xdr:from>
    <xdr:to>
      <xdr:col>24</xdr:col>
      <xdr:colOff>184024</xdr:colOff>
      <xdr:row>764</xdr:row>
      <xdr:rowOff>225397</xdr:rowOff>
    </xdr:to>
    <xdr:sp macro="" textlink="">
      <xdr:nvSpPr>
        <xdr:cNvPr id="8" name="大かっこ 7"/>
        <xdr:cNvSpPr/>
      </xdr:nvSpPr>
      <xdr:spPr>
        <a:xfrm>
          <a:off x="2673579" y="198950076"/>
          <a:ext cx="2336445" cy="887571"/>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en-US" sz="1100">
              <a:solidFill>
                <a:schemeClr val="tx1"/>
              </a:solidFill>
              <a:effectLst/>
              <a:latin typeface="+mn-ea"/>
              <a:ea typeface="+mn-ea"/>
              <a:cs typeface="+mn-cs"/>
            </a:rPr>
            <a:t>令和２</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clientData/>
  </xdr:twoCellAnchor>
  <xdr:twoCellAnchor>
    <xdr:from>
      <xdr:col>28</xdr:col>
      <xdr:colOff>190500</xdr:colOff>
      <xdr:row>755</xdr:row>
      <xdr:rowOff>169333</xdr:rowOff>
    </xdr:from>
    <xdr:to>
      <xdr:col>34</xdr:col>
      <xdr:colOff>52917</xdr:colOff>
      <xdr:row>758</xdr:row>
      <xdr:rowOff>243416</xdr:rowOff>
    </xdr:to>
    <xdr:cxnSp macro="">
      <xdr:nvCxnSpPr>
        <xdr:cNvPr id="10" name="直線矢印コネクタ 9"/>
        <xdr:cNvCxnSpPr/>
      </xdr:nvCxnSpPr>
      <xdr:spPr>
        <a:xfrm>
          <a:off x="5820833" y="196638333"/>
          <a:ext cx="1068917" cy="1121833"/>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116418</xdr:colOff>
      <xdr:row>759</xdr:row>
      <xdr:rowOff>10583</xdr:rowOff>
    </xdr:from>
    <xdr:to>
      <xdr:col>41</xdr:col>
      <xdr:colOff>76824</xdr:colOff>
      <xdr:row>759</xdr:row>
      <xdr:rowOff>327427</xdr:rowOff>
    </xdr:to>
    <xdr:sp macro="" textlink="">
      <xdr:nvSpPr>
        <xdr:cNvPr id="11" name="テキスト ボックス 10"/>
        <xdr:cNvSpPr txBox="1"/>
      </xdr:nvSpPr>
      <xdr:spPr>
        <a:xfrm>
          <a:off x="6350001" y="197876583"/>
          <a:ext cx="1971240" cy="3168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74084</xdr:colOff>
      <xdr:row>759</xdr:row>
      <xdr:rowOff>347248</xdr:rowOff>
    </xdr:from>
    <xdr:to>
      <xdr:col>41</xdr:col>
      <xdr:colOff>44622</xdr:colOff>
      <xdr:row>761</xdr:row>
      <xdr:rowOff>306917</xdr:rowOff>
    </xdr:to>
    <xdr:sp macro="" textlink="">
      <xdr:nvSpPr>
        <xdr:cNvPr id="12" name="テキスト ボックス 11"/>
        <xdr:cNvSpPr txBox="1"/>
      </xdr:nvSpPr>
      <xdr:spPr>
        <a:xfrm>
          <a:off x="6307667" y="198213248"/>
          <a:ext cx="1981372" cy="658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．株式会社テイコク</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1</a:t>
          </a:r>
          <a:r>
            <a:rPr kumimoji="1" lang="ja-JP" altLang="en-US" sz="1100">
              <a:solidFill>
                <a:sysClr val="windowText" lastClr="000000"/>
              </a:solidFill>
              <a:latin typeface="+mn-ea"/>
              <a:ea typeface="+mn-ea"/>
            </a:rPr>
            <a:t>百万円</a:t>
          </a:r>
        </a:p>
      </xdr:txBody>
    </xdr:sp>
    <xdr:clientData/>
  </xdr:twoCellAnchor>
  <xdr:twoCellAnchor>
    <xdr:from>
      <xdr:col>30</xdr:col>
      <xdr:colOff>175912</xdr:colOff>
      <xdr:row>762</xdr:row>
      <xdr:rowOff>46910</xdr:rowOff>
    </xdr:from>
    <xdr:to>
      <xdr:col>42</xdr:col>
      <xdr:colOff>99357</xdr:colOff>
      <xdr:row>764</xdr:row>
      <xdr:rowOff>235981</xdr:rowOff>
    </xdr:to>
    <xdr:sp macro="" textlink="">
      <xdr:nvSpPr>
        <xdr:cNvPr id="13" name="大かっこ 12"/>
        <xdr:cNvSpPr/>
      </xdr:nvSpPr>
      <xdr:spPr>
        <a:xfrm>
          <a:off x="6208412" y="198960660"/>
          <a:ext cx="2336445" cy="887571"/>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en-US" sz="1100">
              <a:solidFill>
                <a:schemeClr val="tx1"/>
              </a:solidFill>
              <a:effectLst/>
              <a:latin typeface="+mn-ea"/>
              <a:ea typeface="+mn-ea"/>
              <a:cs typeface="+mn-cs"/>
            </a:rPr>
            <a:t>令和２年度公害財特法対象地域事業に係る閉鎖性海域の水質データ解析・整理業務</a:t>
          </a:r>
          <a:r>
            <a:rPr lang="ja-JP" altLang="ja-JP" sz="1100">
              <a:solidFill>
                <a:schemeClr val="tx1"/>
              </a:solidFill>
              <a:effectLst/>
              <a:latin typeface="+mn-ea"/>
              <a:ea typeface="+mn-ea"/>
              <a:cs typeface="+mn-cs"/>
            </a:rPr>
            <a:t>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0" zoomScaleNormal="75" zoomScaleSheetLayoutView="110" zoomScalePageLayoutView="85" workbookViewId="0">
      <selection activeCell="P32" sqref="P32: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324</v>
      </c>
      <c r="AJ2" s="192" t="s">
        <v>628</v>
      </c>
      <c r="AK2" s="192"/>
      <c r="AL2" s="192"/>
      <c r="AM2" s="192"/>
      <c r="AN2" s="83" t="s">
        <v>324</v>
      </c>
      <c r="AO2" s="192">
        <v>20</v>
      </c>
      <c r="AP2" s="192"/>
      <c r="AQ2" s="192"/>
      <c r="AR2" s="84" t="s">
        <v>627</v>
      </c>
      <c r="AS2" s="193">
        <v>282</v>
      </c>
      <c r="AT2" s="193"/>
      <c r="AU2" s="193"/>
      <c r="AV2" s="83" t="str">
        <f>IF(AW2="","","-")</f>
        <v/>
      </c>
      <c r="AW2" s="380"/>
      <c r="AX2" s="380"/>
    </row>
    <row r="3" spans="1:50" ht="21" customHeight="1" thickBot="1" x14ac:dyDescent="0.2">
      <c r="A3" s="505" t="s">
        <v>620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630</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634</v>
      </c>
      <c r="H5" s="541"/>
      <c r="I5" s="541"/>
      <c r="J5" s="541"/>
      <c r="K5" s="541"/>
      <c r="L5" s="541"/>
      <c r="M5" s="542" t="s">
        <v>65</v>
      </c>
      <c r="N5" s="543"/>
      <c r="O5" s="543"/>
      <c r="P5" s="543"/>
      <c r="Q5" s="543"/>
      <c r="R5" s="544"/>
      <c r="S5" s="545" t="s">
        <v>635</v>
      </c>
      <c r="T5" s="541"/>
      <c r="U5" s="541"/>
      <c r="V5" s="541"/>
      <c r="W5" s="541"/>
      <c r="X5" s="546"/>
      <c r="Y5" s="699" t="s">
        <v>3</v>
      </c>
      <c r="Z5" s="700"/>
      <c r="AA5" s="700"/>
      <c r="AB5" s="700"/>
      <c r="AC5" s="700"/>
      <c r="AD5" s="701"/>
      <c r="AE5" s="702" t="s">
        <v>636</v>
      </c>
      <c r="AF5" s="702"/>
      <c r="AG5" s="702"/>
      <c r="AH5" s="702"/>
      <c r="AI5" s="702"/>
      <c r="AJ5" s="702"/>
      <c r="AK5" s="702"/>
      <c r="AL5" s="702"/>
      <c r="AM5" s="702"/>
      <c r="AN5" s="702"/>
      <c r="AO5" s="702"/>
      <c r="AP5" s="703"/>
      <c r="AQ5" s="704" t="s">
        <v>633</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637</v>
      </c>
      <c r="H7" s="810"/>
      <c r="I7" s="810"/>
      <c r="J7" s="810"/>
      <c r="K7" s="810"/>
      <c r="L7" s="810"/>
      <c r="M7" s="810"/>
      <c r="N7" s="810"/>
      <c r="O7" s="810"/>
      <c r="P7" s="810"/>
      <c r="Q7" s="810"/>
      <c r="R7" s="810"/>
      <c r="S7" s="810"/>
      <c r="T7" s="810"/>
      <c r="U7" s="810"/>
      <c r="V7" s="810"/>
      <c r="W7" s="810"/>
      <c r="X7" s="811"/>
      <c r="Y7" s="378" t="s">
        <v>307</v>
      </c>
      <c r="Z7" s="282"/>
      <c r="AA7" s="282"/>
      <c r="AB7" s="282"/>
      <c r="AC7" s="282"/>
      <c r="AD7" s="379"/>
      <c r="AE7" s="365" t="s">
        <v>638</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6" t="s">
        <v>208</v>
      </c>
      <c r="B8" s="807"/>
      <c r="C8" s="807"/>
      <c r="D8" s="807"/>
      <c r="E8" s="807"/>
      <c r="F8" s="808"/>
      <c r="G8" s="204" t="str">
        <f>入力規則等!A27</f>
        <v>-</v>
      </c>
      <c r="H8" s="205"/>
      <c r="I8" s="205"/>
      <c r="J8" s="205"/>
      <c r="K8" s="205"/>
      <c r="L8" s="205"/>
      <c r="M8" s="205"/>
      <c r="N8" s="205"/>
      <c r="O8" s="205"/>
      <c r="P8" s="205"/>
      <c r="Q8" s="205"/>
      <c r="R8" s="205"/>
      <c r="S8" s="205"/>
      <c r="T8" s="205"/>
      <c r="U8" s="205"/>
      <c r="V8" s="205"/>
      <c r="W8" s="205"/>
      <c r="X8" s="206"/>
      <c r="Y8" s="551" t="s">
        <v>209</v>
      </c>
      <c r="Z8" s="552"/>
      <c r="AA8" s="552"/>
      <c r="AB8" s="552"/>
      <c r="AC8" s="552"/>
      <c r="AD8" s="553"/>
      <c r="AE8" s="722"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23"/>
    </row>
    <row r="9" spans="1:50" ht="58.5" customHeight="1" x14ac:dyDescent="0.15">
      <c r="A9" s="109" t="s">
        <v>23</v>
      </c>
      <c r="B9" s="110"/>
      <c r="C9" s="110"/>
      <c r="D9" s="110"/>
      <c r="E9" s="110"/>
      <c r="F9" s="110"/>
      <c r="G9" s="554" t="s">
        <v>699</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3" t="s">
        <v>24</v>
      </c>
      <c r="B12" s="104"/>
      <c r="C12" s="104"/>
      <c r="D12" s="104"/>
      <c r="E12" s="104"/>
      <c r="F12" s="105"/>
      <c r="G12" s="663"/>
      <c r="H12" s="664"/>
      <c r="I12" s="664"/>
      <c r="J12" s="664"/>
      <c r="K12" s="664"/>
      <c r="L12" s="664"/>
      <c r="M12" s="664"/>
      <c r="N12" s="664"/>
      <c r="O12" s="664"/>
      <c r="P12" s="289" t="s">
        <v>308</v>
      </c>
      <c r="Q12" s="284"/>
      <c r="R12" s="284"/>
      <c r="S12" s="284"/>
      <c r="T12" s="284"/>
      <c r="U12" s="284"/>
      <c r="V12" s="285"/>
      <c r="W12" s="289" t="s">
        <v>330</v>
      </c>
      <c r="X12" s="284"/>
      <c r="Y12" s="284"/>
      <c r="Z12" s="284"/>
      <c r="AA12" s="284"/>
      <c r="AB12" s="284"/>
      <c r="AC12" s="285"/>
      <c r="AD12" s="289" t="s">
        <v>617</v>
      </c>
      <c r="AE12" s="284"/>
      <c r="AF12" s="284"/>
      <c r="AG12" s="284"/>
      <c r="AH12" s="284"/>
      <c r="AI12" s="284"/>
      <c r="AJ12" s="285"/>
      <c r="AK12" s="289" t="s">
        <v>621</v>
      </c>
      <c r="AL12" s="284"/>
      <c r="AM12" s="284"/>
      <c r="AN12" s="284"/>
      <c r="AO12" s="284"/>
      <c r="AP12" s="284"/>
      <c r="AQ12" s="285"/>
      <c r="AR12" s="289" t="s">
        <v>622</v>
      </c>
      <c r="AS12" s="284"/>
      <c r="AT12" s="284"/>
      <c r="AU12" s="284"/>
      <c r="AV12" s="284"/>
      <c r="AW12" s="284"/>
      <c r="AX12" s="726"/>
    </row>
    <row r="13" spans="1:50" ht="21" customHeight="1" x14ac:dyDescent="0.15">
      <c r="A13" s="106"/>
      <c r="B13" s="107"/>
      <c r="C13" s="107"/>
      <c r="D13" s="107"/>
      <c r="E13" s="107"/>
      <c r="F13" s="108"/>
      <c r="G13" s="727" t="s">
        <v>6</v>
      </c>
      <c r="H13" s="728"/>
      <c r="I13" s="620" t="s">
        <v>7</v>
      </c>
      <c r="J13" s="621"/>
      <c r="K13" s="621"/>
      <c r="L13" s="621"/>
      <c r="M13" s="621"/>
      <c r="N13" s="621"/>
      <c r="O13" s="622"/>
      <c r="P13" s="149">
        <v>1</v>
      </c>
      <c r="Q13" s="150"/>
      <c r="R13" s="150"/>
      <c r="S13" s="150"/>
      <c r="T13" s="150"/>
      <c r="U13" s="150"/>
      <c r="V13" s="151"/>
      <c r="W13" s="149">
        <v>1</v>
      </c>
      <c r="X13" s="150"/>
      <c r="Y13" s="150"/>
      <c r="Z13" s="150"/>
      <c r="AA13" s="150"/>
      <c r="AB13" s="150"/>
      <c r="AC13" s="151"/>
      <c r="AD13" s="149">
        <v>4</v>
      </c>
      <c r="AE13" s="150"/>
      <c r="AF13" s="150"/>
      <c r="AG13" s="150"/>
      <c r="AH13" s="150"/>
      <c r="AI13" s="150"/>
      <c r="AJ13" s="151"/>
      <c r="AK13" s="149">
        <v>2</v>
      </c>
      <c r="AL13" s="150"/>
      <c r="AM13" s="150"/>
      <c r="AN13" s="150"/>
      <c r="AO13" s="150"/>
      <c r="AP13" s="150"/>
      <c r="AQ13" s="151"/>
      <c r="AR13" s="146"/>
      <c r="AS13" s="147"/>
      <c r="AT13" s="147"/>
      <c r="AU13" s="147"/>
      <c r="AV13" s="147"/>
      <c r="AW13" s="147"/>
      <c r="AX13" s="377"/>
    </row>
    <row r="14" spans="1:50" ht="21" customHeight="1" x14ac:dyDescent="0.15">
      <c r="A14" s="106"/>
      <c r="B14" s="107"/>
      <c r="C14" s="107"/>
      <c r="D14" s="107"/>
      <c r="E14" s="107"/>
      <c r="F14" s="108"/>
      <c r="G14" s="729"/>
      <c r="H14" s="730"/>
      <c r="I14" s="557" t="s">
        <v>8</v>
      </c>
      <c r="J14" s="611"/>
      <c r="K14" s="611"/>
      <c r="L14" s="611"/>
      <c r="M14" s="611"/>
      <c r="N14" s="611"/>
      <c r="O14" s="612"/>
      <c r="P14" s="149" t="s">
        <v>640</v>
      </c>
      <c r="Q14" s="150"/>
      <c r="R14" s="150"/>
      <c r="S14" s="150"/>
      <c r="T14" s="150"/>
      <c r="U14" s="150"/>
      <c r="V14" s="151"/>
      <c r="W14" s="149" t="s">
        <v>640</v>
      </c>
      <c r="X14" s="150"/>
      <c r="Y14" s="150"/>
      <c r="Z14" s="150"/>
      <c r="AA14" s="150"/>
      <c r="AB14" s="150"/>
      <c r="AC14" s="151"/>
      <c r="AD14" s="149" t="s">
        <v>640</v>
      </c>
      <c r="AE14" s="150"/>
      <c r="AF14" s="150"/>
      <c r="AG14" s="150"/>
      <c r="AH14" s="150"/>
      <c r="AI14" s="150"/>
      <c r="AJ14" s="151"/>
      <c r="AK14" s="149" t="s">
        <v>640</v>
      </c>
      <c r="AL14" s="150"/>
      <c r="AM14" s="150"/>
      <c r="AN14" s="150"/>
      <c r="AO14" s="150"/>
      <c r="AP14" s="150"/>
      <c r="AQ14" s="151"/>
      <c r="AR14" s="647"/>
      <c r="AS14" s="647"/>
      <c r="AT14" s="647"/>
      <c r="AU14" s="647"/>
      <c r="AV14" s="647"/>
      <c r="AW14" s="647"/>
      <c r="AX14" s="648"/>
    </row>
    <row r="15" spans="1:50" ht="21" customHeight="1" x14ac:dyDescent="0.15">
      <c r="A15" s="106"/>
      <c r="B15" s="107"/>
      <c r="C15" s="107"/>
      <c r="D15" s="107"/>
      <c r="E15" s="107"/>
      <c r="F15" s="108"/>
      <c r="G15" s="729"/>
      <c r="H15" s="730"/>
      <c r="I15" s="557" t="s">
        <v>50</v>
      </c>
      <c r="J15" s="558"/>
      <c r="K15" s="558"/>
      <c r="L15" s="558"/>
      <c r="M15" s="558"/>
      <c r="N15" s="558"/>
      <c r="O15" s="559"/>
      <c r="P15" s="149" t="s">
        <v>640</v>
      </c>
      <c r="Q15" s="150"/>
      <c r="R15" s="150"/>
      <c r="S15" s="150"/>
      <c r="T15" s="150"/>
      <c r="U15" s="150"/>
      <c r="V15" s="151"/>
      <c r="W15" s="149" t="s">
        <v>640</v>
      </c>
      <c r="X15" s="150"/>
      <c r="Y15" s="150"/>
      <c r="Z15" s="150"/>
      <c r="AA15" s="150"/>
      <c r="AB15" s="150"/>
      <c r="AC15" s="151"/>
      <c r="AD15" s="149" t="s">
        <v>640</v>
      </c>
      <c r="AE15" s="150"/>
      <c r="AF15" s="150"/>
      <c r="AG15" s="150"/>
      <c r="AH15" s="150"/>
      <c r="AI15" s="150"/>
      <c r="AJ15" s="151"/>
      <c r="AK15" s="149" t="s">
        <v>640</v>
      </c>
      <c r="AL15" s="150"/>
      <c r="AM15" s="150"/>
      <c r="AN15" s="150"/>
      <c r="AO15" s="150"/>
      <c r="AP15" s="150"/>
      <c r="AQ15" s="151"/>
      <c r="AR15" s="149"/>
      <c r="AS15" s="150"/>
      <c r="AT15" s="150"/>
      <c r="AU15" s="150"/>
      <c r="AV15" s="150"/>
      <c r="AW15" s="150"/>
      <c r="AX15" s="610"/>
    </row>
    <row r="16" spans="1:50" ht="21" customHeight="1" x14ac:dyDescent="0.15">
      <c r="A16" s="106"/>
      <c r="B16" s="107"/>
      <c r="C16" s="107"/>
      <c r="D16" s="107"/>
      <c r="E16" s="107"/>
      <c r="F16" s="108"/>
      <c r="G16" s="729"/>
      <c r="H16" s="730"/>
      <c r="I16" s="557" t="s">
        <v>51</v>
      </c>
      <c r="J16" s="558"/>
      <c r="K16" s="558"/>
      <c r="L16" s="558"/>
      <c r="M16" s="558"/>
      <c r="N16" s="558"/>
      <c r="O16" s="559"/>
      <c r="P16" s="149" t="s">
        <v>640</v>
      </c>
      <c r="Q16" s="150"/>
      <c r="R16" s="150"/>
      <c r="S16" s="150"/>
      <c r="T16" s="150"/>
      <c r="U16" s="150"/>
      <c r="V16" s="151"/>
      <c r="W16" s="149" t="s">
        <v>640</v>
      </c>
      <c r="X16" s="150"/>
      <c r="Y16" s="150"/>
      <c r="Z16" s="150"/>
      <c r="AA16" s="150"/>
      <c r="AB16" s="150"/>
      <c r="AC16" s="151"/>
      <c r="AD16" s="149" t="s">
        <v>640</v>
      </c>
      <c r="AE16" s="150"/>
      <c r="AF16" s="150"/>
      <c r="AG16" s="150"/>
      <c r="AH16" s="150"/>
      <c r="AI16" s="150"/>
      <c r="AJ16" s="151"/>
      <c r="AK16" s="149" t="s">
        <v>640</v>
      </c>
      <c r="AL16" s="150"/>
      <c r="AM16" s="150"/>
      <c r="AN16" s="150"/>
      <c r="AO16" s="150"/>
      <c r="AP16" s="150"/>
      <c r="AQ16" s="151"/>
      <c r="AR16" s="660"/>
      <c r="AS16" s="661"/>
      <c r="AT16" s="661"/>
      <c r="AU16" s="661"/>
      <c r="AV16" s="661"/>
      <c r="AW16" s="661"/>
      <c r="AX16" s="662"/>
    </row>
    <row r="17" spans="1:50" ht="24.75" customHeight="1" x14ac:dyDescent="0.15">
      <c r="A17" s="106"/>
      <c r="B17" s="107"/>
      <c r="C17" s="107"/>
      <c r="D17" s="107"/>
      <c r="E17" s="107"/>
      <c r="F17" s="108"/>
      <c r="G17" s="729"/>
      <c r="H17" s="730"/>
      <c r="I17" s="557" t="s">
        <v>49</v>
      </c>
      <c r="J17" s="611"/>
      <c r="K17" s="611"/>
      <c r="L17" s="611"/>
      <c r="M17" s="611"/>
      <c r="N17" s="611"/>
      <c r="O17" s="612"/>
      <c r="P17" s="149" t="s">
        <v>640</v>
      </c>
      <c r="Q17" s="150"/>
      <c r="R17" s="150"/>
      <c r="S17" s="150"/>
      <c r="T17" s="150"/>
      <c r="U17" s="150"/>
      <c r="V17" s="151"/>
      <c r="W17" s="149" t="s">
        <v>640</v>
      </c>
      <c r="X17" s="150"/>
      <c r="Y17" s="150"/>
      <c r="Z17" s="150"/>
      <c r="AA17" s="150"/>
      <c r="AB17" s="150"/>
      <c r="AC17" s="151"/>
      <c r="AD17" s="149" t="s">
        <v>640</v>
      </c>
      <c r="AE17" s="150"/>
      <c r="AF17" s="150"/>
      <c r="AG17" s="150"/>
      <c r="AH17" s="150"/>
      <c r="AI17" s="150"/>
      <c r="AJ17" s="151"/>
      <c r="AK17" s="149" t="s">
        <v>640</v>
      </c>
      <c r="AL17" s="150"/>
      <c r="AM17" s="150"/>
      <c r="AN17" s="150"/>
      <c r="AO17" s="150"/>
      <c r="AP17" s="150"/>
      <c r="AQ17" s="151"/>
      <c r="AR17" s="375"/>
      <c r="AS17" s="375"/>
      <c r="AT17" s="375"/>
      <c r="AU17" s="375"/>
      <c r="AV17" s="375"/>
      <c r="AW17" s="375"/>
      <c r="AX17" s="376"/>
    </row>
    <row r="18" spans="1:50" ht="24.75" customHeight="1" x14ac:dyDescent="0.15">
      <c r="A18" s="106"/>
      <c r="B18" s="107"/>
      <c r="C18" s="107"/>
      <c r="D18" s="107"/>
      <c r="E18" s="107"/>
      <c r="F18" s="108"/>
      <c r="G18" s="731"/>
      <c r="H18" s="732"/>
      <c r="I18" s="719" t="s">
        <v>20</v>
      </c>
      <c r="J18" s="720"/>
      <c r="K18" s="720"/>
      <c r="L18" s="720"/>
      <c r="M18" s="720"/>
      <c r="N18" s="720"/>
      <c r="O18" s="721"/>
      <c r="P18" s="155">
        <f>SUM(P13:V17)</f>
        <v>1</v>
      </c>
      <c r="Q18" s="156"/>
      <c r="R18" s="156"/>
      <c r="S18" s="156"/>
      <c r="T18" s="156"/>
      <c r="U18" s="156"/>
      <c r="V18" s="157"/>
      <c r="W18" s="155">
        <f>SUM(W13:AC17)</f>
        <v>1</v>
      </c>
      <c r="X18" s="156"/>
      <c r="Y18" s="156"/>
      <c r="Z18" s="156"/>
      <c r="AA18" s="156"/>
      <c r="AB18" s="156"/>
      <c r="AC18" s="157"/>
      <c r="AD18" s="155">
        <f>SUM(AD13:AJ17)</f>
        <v>4</v>
      </c>
      <c r="AE18" s="156"/>
      <c r="AF18" s="156"/>
      <c r="AG18" s="156"/>
      <c r="AH18" s="156"/>
      <c r="AI18" s="156"/>
      <c r="AJ18" s="157"/>
      <c r="AK18" s="155">
        <f>SUM(AK13:AQ17)</f>
        <v>2</v>
      </c>
      <c r="AL18" s="156"/>
      <c r="AM18" s="156"/>
      <c r="AN18" s="156"/>
      <c r="AO18" s="156"/>
      <c r="AP18" s="156"/>
      <c r="AQ18" s="157"/>
      <c r="AR18" s="155">
        <f>SUM(AR13:AX17)</f>
        <v>0</v>
      </c>
      <c r="AS18" s="156"/>
      <c r="AT18" s="156"/>
      <c r="AU18" s="156"/>
      <c r="AV18" s="156"/>
      <c r="AW18" s="156"/>
      <c r="AX18" s="519"/>
    </row>
    <row r="19" spans="1:50" ht="24.75" customHeight="1" x14ac:dyDescent="0.15">
      <c r="A19" s="106"/>
      <c r="B19" s="107"/>
      <c r="C19" s="107"/>
      <c r="D19" s="107"/>
      <c r="E19" s="107"/>
      <c r="F19" s="108"/>
      <c r="G19" s="517" t="s">
        <v>9</v>
      </c>
      <c r="H19" s="518"/>
      <c r="I19" s="518"/>
      <c r="J19" s="518"/>
      <c r="K19" s="518"/>
      <c r="L19" s="518"/>
      <c r="M19" s="518"/>
      <c r="N19" s="518"/>
      <c r="O19" s="518"/>
      <c r="P19" s="149">
        <v>1</v>
      </c>
      <c r="Q19" s="150"/>
      <c r="R19" s="150"/>
      <c r="S19" s="150"/>
      <c r="T19" s="150"/>
      <c r="U19" s="150"/>
      <c r="V19" s="151"/>
      <c r="W19" s="149">
        <v>1</v>
      </c>
      <c r="X19" s="150"/>
      <c r="Y19" s="150"/>
      <c r="Z19" s="150"/>
      <c r="AA19" s="150"/>
      <c r="AB19" s="150"/>
      <c r="AC19" s="151"/>
      <c r="AD19" s="149">
        <v>2</v>
      </c>
      <c r="AE19" s="150"/>
      <c r="AF19" s="150"/>
      <c r="AG19" s="150"/>
      <c r="AH19" s="150"/>
      <c r="AI19" s="150"/>
      <c r="AJ19" s="151"/>
      <c r="AK19" s="468"/>
      <c r="AL19" s="468"/>
      <c r="AM19" s="468"/>
      <c r="AN19" s="468"/>
      <c r="AO19" s="468"/>
      <c r="AP19" s="468"/>
      <c r="AQ19" s="468"/>
      <c r="AR19" s="468"/>
      <c r="AS19" s="468"/>
      <c r="AT19" s="468"/>
      <c r="AU19" s="468"/>
      <c r="AV19" s="468"/>
      <c r="AW19" s="468"/>
      <c r="AX19" s="520"/>
    </row>
    <row r="20" spans="1:50" ht="24.75" customHeight="1" x14ac:dyDescent="0.15">
      <c r="A20" s="106"/>
      <c r="B20" s="107"/>
      <c r="C20" s="107"/>
      <c r="D20" s="107"/>
      <c r="E20" s="107"/>
      <c r="F20" s="108"/>
      <c r="G20" s="517" t="s">
        <v>10</v>
      </c>
      <c r="H20" s="518"/>
      <c r="I20" s="518"/>
      <c r="J20" s="518"/>
      <c r="K20" s="518"/>
      <c r="L20" s="518"/>
      <c r="M20" s="518"/>
      <c r="N20" s="518"/>
      <c r="O20" s="518"/>
      <c r="P20" s="521">
        <f>IF(P18=0, "-", SUM(P19)/P18)</f>
        <v>1</v>
      </c>
      <c r="Q20" s="521"/>
      <c r="R20" s="521"/>
      <c r="S20" s="521"/>
      <c r="T20" s="521"/>
      <c r="U20" s="521"/>
      <c r="V20" s="521"/>
      <c r="W20" s="521">
        <f t="shared" ref="W20" si="0">IF(W18=0, "-", SUM(W19)/W18)</f>
        <v>1</v>
      </c>
      <c r="X20" s="521"/>
      <c r="Y20" s="521"/>
      <c r="Z20" s="521"/>
      <c r="AA20" s="521"/>
      <c r="AB20" s="521"/>
      <c r="AC20" s="521"/>
      <c r="AD20" s="521">
        <f t="shared" ref="AD20" si="1">IF(AD18=0, "-", SUM(AD19)/AD18)</f>
        <v>0.5</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9"/>
      <c r="B21" s="110"/>
      <c r="C21" s="110"/>
      <c r="D21" s="110"/>
      <c r="E21" s="110"/>
      <c r="F21" s="111"/>
      <c r="G21" s="904" t="s">
        <v>274</v>
      </c>
      <c r="H21" s="905"/>
      <c r="I21" s="905"/>
      <c r="J21" s="905"/>
      <c r="K21" s="905"/>
      <c r="L21" s="905"/>
      <c r="M21" s="905"/>
      <c r="N21" s="905"/>
      <c r="O21" s="905"/>
      <c r="P21" s="521">
        <f>IF(P19=0, "-", SUM(P19)/SUM(P13,P14))</f>
        <v>1</v>
      </c>
      <c r="Q21" s="521"/>
      <c r="R21" s="521"/>
      <c r="S21" s="521"/>
      <c r="T21" s="521"/>
      <c r="U21" s="521"/>
      <c r="V21" s="521"/>
      <c r="W21" s="521">
        <f t="shared" ref="W21" si="2">IF(W19=0, "-", SUM(W19)/SUM(W13,W14))</f>
        <v>1</v>
      </c>
      <c r="X21" s="521"/>
      <c r="Y21" s="521"/>
      <c r="Z21" s="521"/>
      <c r="AA21" s="521"/>
      <c r="AB21" s="521"/>
      <c r="AC21" s="521"/>
      <c r="AD21" s="521">
        <f t="shared" ref="AD21" si="3">IF(AD19=0, "-", SUM(AD19)/SUM(AD13,AD14))</f>
        <v>0.5</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4" t="s">
        <v>625</v>
      </c>
      <c r="B22" s="125"/>
      <c r="C22" s="125"/>
      <c r="D22" s="125"/>
      <c r="E22" s="125"/>
      <c r="F22" s="126"/>
      <c r="G22" s="115" t="s">
        <v>254</v>
      </c>
      <c r="H22" s="116"/>
      <c r="I22" s="116"/>
      <c r="J22" s="116"/>
      <c r="K22" s="116"/>
      <c r="L22" s="116"/>
      <c r="M22" s="116"/>
      <c r="N22" s="116"/>
      <c r="O22" s="117"/>
      <c r="P22" s="133" t="s">
        <v>623</v>
      </c>
      <c r="Q22" s="116"/>
      <c r="R22" s="116"/>
      <c r="S22" s="116"/>
      <c r="T22" s="116"/>
      <c r="U22" s="116"/>
      <c r="V22" s="117"/>
      <c r="W22" s="133" t="s">
        <v>624</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641</v>
      </c>
      <c r="H23" s="119"/>
      <c r="I23" s="119"/>
      <c r="J23" s="119"/>
      <c r="K23" s="119"/>
      <c r="L23" s="119"/>
      <c r="M23" s="119"/>
      <c r="N23" s="119"/>
      <c r="O23" s="120"/>
      <c r="P23" s="146">
        <v>1.6</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642</v>
      </c>
      <c r="H24" s="122"/>
      <c r="I24" s="122"/>
      <c r="J24" s="122"/>
      <c r="K24" s="122"/>
      <c r="L24" s="122"/>
      <c r="M24" s="122"/>
      <c r="N24" s="122"/>
      <c r="O24" s="123"/>
      <c r="P24" s="149">
        <v>0.4</v>
      </c>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258</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255</v>
      </c>
      <c r="H29" s="215"/>
      <c r="I29" s="215"/>
      <c r="J29" s="215"/>
      <c r="K29" s="215"/>
      <c r="L29" s="215"/>
      <c r="M29" s="215"/>
      <c r="N29" s="215"/>
      <c r="O29" s="216"/>
      <c r="P29" s="149">
        <f>AK13</f>
        <v>2</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1" t="s">
        <v>270</v>
      </c>
      <c r="B30" s="492"/>
      <c r="C30" s="492"/>
      <c r="D30" s="492"/>
      <c r="E30" s="492"/>
      <c r="F30" s="493"/>
      <c r="G30" s="632"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308</v>
      </c>
      <c r="AF30" s="369"/>
      <c r="AG30" s="369"/>
      <c r="AH30" s="370"/>
      <c r="AI30" s="371" t="s">
        <v>330</v>
      </c>
      <c r="AJ30" s="371"/>
      <c r="AK30" s="371"/>
      <c r="AL30" s="368"/>
      <c r="AM30" s="371" t="s">
        <v>427</v>
      </c>
      <c r="AN30" s="371"/>
      <c r="AO30" s="371"/>
      <c r="AP30" s="368"/>
      <c r="AQ30" s="623" t="s">
        <v>184</v>
      </c>
      <c r="AR30" s="624"/>
      <c r="AS30" s="624"/>
      <c r="AT30" s="625"/>
      <c r="AU30" s="373" t="s">
        <v>133</v>
      </c>
      <c r="AV30" s="373"/>
      <c r="AW30" s="373"/>
      <c r="AX30" s="374"/>
    </row>
    <row r="31" spans="1:50" ht="18.75" customHeight="1" x14ac:dyDescent="0.15">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8"/>
      <c r="AC31" s="319"/>
      <c r="AD31" s="320"/>
      <c r="AE31" s="318"/>
      <c r="AF31" s="319"/>
      <c r="AG31" s="319"/>
      <c r="AH31" s="320"/>
      <c r="AI31" s="372"/>
      <c r="AJ31" s="372"/>
      <c r="AK31" s="372"/>
      <c r="AL31" s="318"/>
      <c r="AM31" s="372"/>
      <c r="AN31" s="372"/>
      <c r="AO31" s="372"/>
      <c r="AP31" s="318"/>
      <c r="AQ31" s="217" t="s">
        <v>640</v>
      </c>
      <c r="AR31" s="164"/>
      <c r="AS31" s="165" t="s">
        <v>185</v>
      </c>
      <c r="AT31" s="188"/>
      <c r="AU31" s="257">
        <v>4</v>
      </c>
      <c r="AV31" s="257"/>
      <c r="AW31" s="361" t="s">
        <v>175</v>
      </c>
      <c r="AX31" s="362"/>
    </row>
    <row r="32" spans="1:50" ht="23.25" customHeight="1" x14ac:dyDescent="0.15">
      <c r="A32" s="497"/>
      <c r="B32" s="495"/>
      <c r="C32" s="495"/>
      <c r="D32" s="495"/>
      <c r="E32" s="495"/>
      <c r="F32" s="496"/>
      <c r="G32" s="522" t="s">
        <v>701</v>
      </c>
      <c r="H32" s="523"/>
      <c r="I32" s="523"/>
      <c r="J32" s="523"/>
      <c r="K32" s="523"/>
      <c r="L32" s="523"/>
      <c r="M32" s="523"/>
      <c r="N32" s="523"/>
      <c r="O32" s="524"/>
      <c r="P32" s="177" t="s">
        <v>700</v>
      </c>
      <c r="Q32" s="177"/>
      <c r="R32" s="177"/>
      <c r="S32" s="177"/>
      <c r="T32" s="177"/>
      <c r="U32" s="177"/>
      <c r="V32" s="177"/>
      <c r="W32" s="177"/>
      <c r="X32" s="219"/>
      <c r="Y32" s="325" t="s">
        <v>12</v>
      </c>
      <c r="Z32" s="531"/>
      <c r="AA32" s="532"/>
      <c r="AB32" s="533" t="s">
        <v>643</v>
      </c>
      <c r="AC32" s="533"/>
      <c r="AD32" s="533"/>
      <c r="AE32" s="349">
        <v>1</v>
      </c>
      <c r="AF32" s="350"/>
      <c r="AG32" s="350"/>
      <c r="AH32" s="350"/>
      <c r="AI32" s="349">
        <v>1</v>
      </c>
      <c r="AJ32" s="350"/>
      <c r="AK32" s="350"/>
      <c r="AL32" s="350"/>
      <c r="AM32" s="349">
        <v>1</v>
      </c>
      <c r="AN32" s="350"/>
      <c r="AO32" s="350"/>
      <c r="AP32" s="350"/>
      <c r="AQ32" s="152" t="s">
        <v>640</v>
      </c>
      <c r="AR32" s="153"/>
      <c r="AS32" s="153"/>
      <c r="AT32" s="154"/>
      <c r="AU32" s="350" t="s">
        <v>640</v>
      </c>
      <c r="AV32" s="350"/>
      <c r="AW32" s="350"/>
      <c r="AX32" s="351"/>
    </row>
    <row r="33" spans="1:51" ht="23.25" customHeight="1" x14ac:dyDescent="0.15">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53</v>
      </c>
      <c r="Z33" s="284"/>
      <c r="AA33" s="285"/>
      <c r="AB33" s="504" t="s">
        <v>643</v>
      </c>
      <c r="AC33" s="504"/>
      <c r="AD33" s="504"/>
      <c r="AE33" s="349">
        <v>1</v>
      </c>
      <c r="AF33" s="350"/>
      <c r="AG33" s="350"/>
      <c r="AH33" s="350"/>
      <c r="AI33" s="349">
        <v>1</v>
      </c>
      <c r="AJ33" s="350"/>
      <c r="AK33" s="350"/>
      <c r="AL33" s="350"/>
      <c r="AM33" s="349">
        <v>1</v>
      </c>
      <c r="AN33" s="350"/>
      <c r="AO33" s="350"/>
      <c r="AP33" s="350"/>
      <c r="AQ33" s="152" t="s">
        <v>640</v>
      </c>
      <c r="AR33" s="153"/>
      <c r="AS33" s="153"/>
      <c r="AT33" s="154"/>
      <c r="AU33" s="350">
        <v>1</v>
      </c>
      <c r="AV33" s="350"/>
      <c r="AW33" s="350"/>
      <c r="AX33" s="351"/>
    </row>
    <row r="34" spans="1:51" ht="89.25" customHeight="1" x14ac:dyDescent="0.15">
      <c r="A34" s="497"/>
      <c r="B34" s="495"/>
      <c r="C34" s="495"/>
      <c r="D34" s="495"/>
      <c r="E34" s="495"/>
      <c r="F34" s="496"/>
      <c r="G34" s="528"/>
      <c r="H34" s="529"/>
      <c r="I34" s="529"/>
      <c r="J34" s="529"/>
      <c r="K34" s="529"/>
      <c r="L34" s="529"/>
      <c r="M34" s="529"/>
      <c r="N34" s="529"/>
      <c r="O34" s="530"/>
      <c r="P34" s="180"/>
      <c r="Q34" s="180"/>
      <c r="R34" s="180"/>
      <c r="S34" s="180"/>
      <c r="T34" s="180"/>
      <c r="U34" s="180"/>
      <c r="V34" s="180"/>
      <c r="W34" s="180"/>
      <c r="X34" s="224"/>
      <c r="Y34" s="289" t="s">
        <v>13</v>
      </c>
      <c r="Z34" s="284"/>
      <c r="AA34" s="285"/>
      <c r="AB34" s="479" t="s">
        <v>176</v>
      </c>
      <c r="AC34" s="479"/>
      <c r="AD34" s="479"/>
      <c r="AE34" s="349">
        <v>100</v>
      </c>
      <c r="AF34" s="350"/>
      <c r="AG34" s="350"/>
      <c r="AH34" s="350"/>
      <c r="AI34" s="349">
        <v>100</v>
      </c>
      <c r="AJ34" s="350"/>
      <c r="AK34" s="350"/>
      <c r="AL34" s="350"/>
      <c r="AM34" s="349">
        <v>100</v>
      </c>
      <c r="AN34" s="350"/>
      <c r="AO34" s="350"/>
      <c r="AP34" s="350"/>
      <c r="AQ34" s="152" t="s">
        <v>640</v>
      </c>
      <c r="AR34" s="153"/>
      <c r="AS34" s="153"/>
      <c r="AT34" s="154"/>
      <c r="AU34" s="350" t="s">
        <v>640</v>
      </c>
      <c r="AV34" s="350"/>
      <c r="AW34" s="350"/>
      <c r="AX34" s="351"/>
    </row>
    <row r="35" spans="1:51" ht="29.1" customHeight="1" x14ac:dyDescent="0.15">
      <c r="A35" s="877" t="s">
        <v>298</v>
      </c>
      <c r="B35" s="878"/>
      <c r="C35" s="878"/>
      <c r="D35" s="878"/>
      <c r="E35" s="878"/>
      <c r="F35" s="879"/>
      <c r="G35" s="883" t="s">
        <v>667</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9.1"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3"/>
      <c r="I37" s="363"/>
      <c r="J37" s="363"/>
      <c r="K37" s="363"/>
      <c r="L37" s="363"/>
      <c r="M37" s="363"/>
      <c r="N37" s="363"/>
      <c r="O37" s="548"/>
      <c r="P37" s="613" t="s">
        <v>58</v>
      </c>
      <c r="Q37" s="363"/>
      <c r="R37" s="363"/>
      <c r="S37" s="363"/>
      <c r="T37" s="363"/>
      <c r="U37" s="363"/>
      <c r="V37" s="363"/>
      <c r="W37" s="363"/>
      <c r="X37" s="548"/>
      <c r="Y37" s="614"/>
      <c r="Z37" s="615"/>
      <c r="AA37" s="616"/>
      <c r="AB37" s="617" t="s">
        <v>11</v>
      </c>
      <c r="AC37" s="618"/>
      <c r="AD37" s="619"/>
      <c r="AE37" s="321" t="s">
        <v>308</v>
      </c>
      <c r="AF37" s="321"/>
      <c r="AG37" s="321"/>
      <c r="AH37" s="321"/>
      <c r="AI37" s="321" t="s">
        <v>330</v>
      </c>
      <c r="AJ37" s="321"/>
      <c r="AK37" s="321"/>
      <c r="AL37" s="321"/>
      <c r="AM37" s="321" t="s">
        <v>427</v>
      </c>
      <c r="AN37" s="321"/>
      <c r="AO37" s="321"/>
      <c r="AP37" s="321"/>
      <c r="AQ37" s="253" t="s">
        <v>184</v>
      </c>
      <c r="AR37" s="254"/>
      <c r="AS37" s="254"/>
      <c r="AT37" s="255"/>
      <c r="AU37" s="363" t="s">
        <v>133</v>
      </c>
      <c r="AV37" s="363"/>
      <c r="AW37" s="363"/>
      <c r="AX37" s="364"/>
      <c r="AY37">
        <f>COUNTA($G$39)</f>
        <v>0</v>
      </c>
    </row>
    <row r="38" spans="1:51" ht="18.75" hidden="1" customHeight="1" x14ac:dyDescent="0.15">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8"/>
      <c r="AC38" s="319"/>
      <c r="AD38" s="320"/>
      <c r="AE38" s="321"/>
      <c r="AF38" s="321"/>
      <c r="AG38" s="321"/>
      <c r="AH38" s="321"/>
      <c r="AI38" s="321"/>
      <c r="AJ38" s="321"/>
      <c r="AK38" s="321"/>
      <c r="AL38" s="321"/>
      <c r="AM38" s="321"/>
      <c r="AN38" s="321"/>
      <c r="AO38" s="321"/>
      <c r="AP38" s="321"/>
      <c r="AQ38" s="217"/>
      <c r="AR38" s="164"/>
      <c r="AS38" s="165" t="s">
        <v>185</v>
      </c>
      <c r="AT38" s="188"/>
      <c r="AU38" s="257"/>
      <c r="AV38" s="257"/>
      <c r="AW38" s="361" t="s">
        <v>175</v>
      </c>
      <c r="AX38" s="362"/>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7"/>
      <c r="Q39" s="177"/>
      <c r="R39" s="177"/>
      <c r="S39" s="177"/>
      <c r="T39" s="177"/>
      <c r="U39" s="177"/>
      <c r="V39" s="177"/>
      <c r="W39" s="177"/>
      <c r="X39" s="219"/>
      <c r="Y39" s="325" t="s">
        <v>12</v>
      </c>
      <c r="Z39" s="531"/>
      <c r="AA39" s="532"/>
      <c r="AB39" s="533"/>
      <c r="AC39" s="533"/>
      <c r="AD39" s="533"/>
      <c r="AE39" s="349"/>
      <c r="AF39" s="350"/>
      <c r="AG39" s="350"/>
      <c r="AH39" s="350"/>
      <c r="AI39" s="349"/>
      <c r="AJ39" s="350"/>
      <c r="AK39" s="350"/>
      <c r="AL39" s="350"/>
      <c r="AM39" s="349"/>
      <c r="AN39" s="350"/>
      <c r="AO39" s="350"/>
      <c r="AP39" s="350"/>
      <c r="AQ39" s="152"/>
      <c r="AR39" s="153"/>
      <c r="AS39" s="153"/>
      <c r="AT39" s="154"/>
      <c r="AU39" s="350"/>
      <c r="AV39" s="350"/>
      <c r="AW39" s="350"/>
      <c r="AX39" s="351"/>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53</v>
      </c>
      <c r="Z40" s="284"/>
      <c r="AA40" s="285"/>
      <c r="AB40" s="504"/>
      <c r="AC40" s="504"/>
      <c r="AD40" s="504"/>
      <c r="AE40" s="349"/>
      <c r="AF40" s="350"/>
      <c r="AG40" s="350"/>
      <c r="AH40" s="350"/>
      <c r="AI40" s="349"/>
      <c r="AJ40" s="350"/>
      <c r="AK40" s="350"/>
      <c r="AL40" s="350"/>
      <c r="AM40" s="349"/>
      <c r="AN40" s="350"/>
      <c r="AO40" s="350"/>
      <c r="AP40" s="350"/>
      <c r="AQ40" s="152"/>
      <c r="AR40" s="153"/>
      <c r="AS40" s="153"/>
      <c r="AT40" s="154"/>
      <c r="AU40" s="350"/>
      <c r="AV40" s="350"/>
      <c r="AW40" s="350"/>
      <c r="AX40" s="351"/>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80"/>
      <c r="Q41" s="180"/>
      <c r="R41" s="180"/>
      <c r="S41" s="180"/>
      <c r="T41" s="180"/>
      <c r="U41" s="180"/>
      <c r="V41" s="180"/>
      <c r="W41" s="180"/>
      <c r="X41" s="224"/>
      <c r="Y41" s="289" t="s">
        <v>13</v>
      </c>
      <c r="Z41" s="284"/>
      <c r="AA41" s="285"/>
      <c r="AB41" s="479" t="s">
        <v>176</v>
      </c>
      <c r="AC41" s="479"/>
      <c r="AD41" s="479"/>
      <c r="AE41" s="349"/>
      <c r="AF41" s="350"/>
      <c r="AG41" s="350"/>
      <c r="AH41" s="350"/>
      <c r="AI41" s="349"/>
      <c r="AJ41" s="350"/>
      <c r="AK41" s="350"/>
      <c r="AL41" s="350"/>
      <c r="AM41" s="349"/>
      <c r="AN41" s="350"/>
      <c r="AO41" s="350"/>
      <c r="AP41" s="350"/>
      <c r="AQ41" s="152"/>
      <c r="AR41" s="153"/>
      <c r="AS41" s="153"/>
      <c r="AT41" s="154"/>
      <c r="AU41" s="350"/>
      <c r="AV41" s="350"/>
      <c r="AW41" s="350"/>
      <c r="AX41" s="351"/>
      <c r="AY41">
        <f t="shared" si="4"/>
        <v>0</v>
      </c>
    </row>
    <row r="42" spans="1:51" ht="23.25" hidden="1" customHeight="1" x14ac:dyDescent="0.15">
      <c r="A42" s="877" t="s">
        <v>298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3"/>
      <c r="I44" s="363"/>
      <c r="J44" s="363"/>
      <c r="K44" s="363"/>
      <c r="L44" s="363"/>
      <c r="M44" s="363"/>
      <c r="N44" s="363"/>
      <c r="O44" s="548"/>
      <c r="P44" s="613" t="s">
        <v>58</v>
      </c>
      <c r="Q44" s="363"/>
      <c r="R44" s="363"/>
      <c r="S44" s="363"/>
      <c r="T44" s="363"/>
      <c r="U44" s="363"/>
      <c r="V44" s="363"/>
      <c r="W44" s="363"/>
      <c r="X44" s="548"/>
      <c r="Y44" s="614"/>
      <c r="Z44" s="615"/>
      <c r="AA44" s="616"/>
      <c r="AB44" s="617" t="s">
        <v>11</v>
      </c>
      <c r="AC44" s="618"/>
      <c r="AD44" s="619"/>
      <c r="AE44" s="321" t="s">
        <v>308</v>
      </c>
      <c r="AF44" s="321"/>
      <c r="AG44" s="321"/>
      <c r="AH44" s="321"/>
      <c r="AI44" s="321" t="s">
        <v>330</v>
      </c>
      <c r="AJ44" s="321"/>
      <c r="AK44" s="321"/>
      <c r="AL44" s="321"/>
      <c r="AM44" s="321" t="s">
        <v>427</v>
      </c>
      <c r="AN44" s="321"/>
      <c r="AO44" s="321"/>
      <c r="AP44" s="321"/>
      <c r="AQ44" s="253" t="s">
        <v>184</v>
      </c>
      <c r="AR44" s="254"/>
      <c r="AS44" s="254"/>
      <c r="AT44" s="255"/>
      <c r="AU44" s="363" t="s">
        <v>133</v>
      </c>
      <c r="AV44" s="363"/>
      <c r="AW44" s="363"/>
      <c r="AX44" s="364"/>
      <c r="AY44">
        <f>COUNTA($G$46)</f>
        <v>0</v>
      </c>
    </row>
    <row r="45" spans="1:51" ht="18.75" hidden="1" customHeight="1" x14ac:dyDescent="0.15">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1" t="s">
        <v>175</v>
      </c>
      <c r="AX45" s="362"/>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7"/>
      <c r="Q46" s="177"/>
      <c r="R46" s="177"/>
      <c r="S46" s="177"/>
      <c r="T46" s="177"/>
      <c r="U46" s="177"/>
      <c r="V46" s="177"/>
      <c r="W46" s="177"/>
      <c r="X46" s="219"/>
      <c r="Y46" s="325" t="s">
        <v>12</v>
      </c>
      <c r="Z46" s="531"/>
      <c r="AA46" s="532"/>
      <c r="AB46" s="533"/>
      <c r="AC46" s="533"/>
      <c r="AD46" s="533"/>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53</v>
      </c>
      <c r="Z47" s="284"/>
      <c r="AA47" s="285"/>
      <c r="AB47" s="504"/>
      <c r="AC47" s="504"/>
      <c r="AD47" s="504"/>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80"/>
      <c r="Q48" s="180"/>
      <c r="R48" s="180"/>
      <c r="S48" s="180"/>
      <c r="T48" s="180"/>
      <c r="U48" s="180"/>
      <c r="V48" s="180"/>
      <c r="W48" s="180"/>
      <c r="X48" s="224"/>
      <c r="Y48" s="289" t="s">
        <v>13</v>
      </c>
      <c r="Z48" s="284"/>
      <c r="AA48" s="285"/>
      <c r="AB48" s="479" t="s">
        <v>176</v>
      </c>
      <c r="AC48" s="479"/>
      <c r="AD48" s="479"/>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3.25" hidden="1" customHeight="1" x14ac:dyDescent="0.15">
      <c r="A49" s="877" t="s">
        <v>298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3"/>
      <c r="I51" s="363"/>
      <c r="J51" s="363"/>
      <c r="K51" s="363"/>
      <c r="L51" s="363"/>
      <c r="M51" s="363"/>
      <c r="N51" s="363"/>
      <c r="O51" s="548"/>
      <c r="P51" s="613" t="s">
        <v>58</v>
      </c>
      <c r="Q51" s="363"/>
      <c r="R51" s="363"/>
      <c r="S51" s="363"/>
      <c r="T51" s="363"/>
      <c r="U51" s="363"/>
      <c r="V51" s="363"/>
      <c r="W51" s="363"/>
      <c r="X51" s="548"/>
      <c r="Y51" s="614"/>
      <c r="Z51" s="615"/>
      <c r="AA51" s="616"/>
      <c r="AB51" s="617" t="s">
        <v>11</v>
      </c>
      <c r="AC51" s="618"/>
      <c r="AD51" s="619"/>
      <c r="AE51" s="321" t="s">
        <v>308</v>
      </c>
      <c r="AF51" s="321"/>
      <c r="AG51" s="321"/>
      <c r="AH51" s="321"/>
      <c r="AI51" s="321" t="s">
        <v>330</v>
      </c>
      <c r="AJ51" s="321"/>
      <c r="AK51" s="321"/>
      <c r="AL51" s="321"/>
      <c r="AM51" s="321" t="s">
        <v>427</v>
      </c>
      <c r="AN51" s="321"/>
      <c r="AO51" s="321"/>
      <c r="AP51" s="321"/>
      <c r="AQ51" s="253" t="s">
        <v>184</v>
      </c>
      <c r="AR51" s="254"/>
      <c r="AS51" s="254"/>
      <c r="AT51" s="255"/>
      <c r="AU51" s="359" t="s">
        <v>133</v>
      </c>
      <c r="AV51" s="359"/>
      <c r="AW51" s="359"/>
      <c r="AX51" s="360"/>
      <c r="AY51">
        <f>COUNTA($G$53)</f>
        <v>0</v>
      </c>
    </row>
    <row r="52" spans="1:51" ht="18.75" hidden="1" customHeight="1" x14ac:dyDescent="0.15">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1" t="s">
        <v>175</v>
      </c>
      <c r="AX52" s="362"/>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7"/>
      <c r="Q53" s="177"/>
      <c r="R53" s="177"/>
      <c r="S53" s="177"/>
      <c r="T53" s="177"/>
      <c r="U53" s="177"/>
      <c r="V53" s="177"/>
      <c r="W53" s="177"/>
      <c r="X53" s="219"/>
      <c r="Y53" s="325" t="s">
        <v>12</v>
      </c>
      <c r="Z53" s="531"/>
      <c r="AA53" s="532"/>
      <c r="AB53" s="533"/>
      <c r="AC53" s="533"/>
      <c r="AD53" s="533"/>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53</v>
      </c>
      <c r="Z54" s="284"/>
      <c r="AA54" s="285"/>
      <c r="AB54" s="504"/>
      <c r="AC54" s="504"/>
      <c r="AD54" s="504"/>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80"/>
      <c r="Q55" s="180"/>
      <c r="R55" s="180"/>
      <c r="S55" s="180"/>
      <c r="T55" s="180"/>
      <c r="U55" s="180"/>
      <c r="V55" s="180"/>
      <c r="W55" s="180"/>
      <c r="X55" s="224"/>
      <c r="Y55" s="289" t="s">
        <v>13</v>
      </c>
      <c r="Z55" s="284"/>
      <c r="AA55" s="285"/>
      <c r="AB55" s="443" t="s">
        <v>14</v>
      </c>
      <c r="AC55" s="443"/>
      <c r="AD55" s="443"/>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3"/>
      <c r="I58" s="363"/>
      <c r="J58" s="363"/>
      <c r="K58" s="363"/>
      <c r="L58" s="363"/>
      <c r="M58" s="363"/>
      <c r="N58" s="363"/>
      <c r="O58" s="548"/>
      <c r="P58" s="613" t="s">
        <v>58</v>
      </c>
      <c r="Q58" s="363"/>
      <c r="R58" s="363"/>
      <c r="S58" s="363"/>
      <c r="T58" s="363"/>
      <c r="U58" s="363"/>
      <c r="V58" s="363"/>
      <c r="W58" s="363"/>
      <c r="X58" s="548"/>
      <c r="Y58" s="614"/>
      <c r="Z58" s="615"/>
      <c r="AA58" s="616"/>
      <c r="AB58" s="617" t="s">
        <v>11</v>
      </c>
      <c r="AC58" s="618"/>
      <c r="AD58" s="619"/>
      <c r="AE58" s="321" t="s">
        <v>308</v>
      </c>
      <c r="AF58" s="321"/>
      <c r="AG58" s="321"/>
      <c r="AH58" s="321"/>
      <c r="AI58" s="321" t="s">
        <v>330</v>
      </c>
      <c r="AJ58" s="321"/>
      <c r="AK58" s="321"/>
      <c r="AL58" s="321"/>
      <c r="AM58" s="321" t="s">
        <v>427</v>
      </c>
      <c r="AN58" s="321"/>
      <c r="AO58" s="321"/>
      <c r="AP58" s="321"/>
      <c r="AQ58" s="253" t="s">
        <v>184</v>
      </c>
      <c r="AR58" s="254"/>
      <c r="AS58" s="254"/>
      <c r="AT58" s="255"/>
      <c r="AU58" s="359" t="s">
        <v>133</v>
      </c>
      <c r="AV58" s="359"/>
      <c r="AW58" s="359"/>
      <c r="AX58" s="360"/>
      <c r="AY58">
        <f>COUNTA($G$60)</f>
        <v>0</v>
      </c>
    </row>
    <row r="59" spans="1:51" ht="18.75" hidden="1" customHeight="1" x14ac:dyDescent="0.15">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1" t="s">
        <v>175</v>
      </c>
      <c r="AX59" s="362"/>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7"/>
      <c r="Q60" s="177"/>
      <c r="R60" s="177"/>
      <c r="S60" s="177"/>
      <c r="T60" s="177"/>
      <c r="U60" s="177"/>
      <c r="V60" s="177"/>
      <c r="W60" s="177"/>
      <c r="X60" s="219"/>
      <c r="Y60" s="325" t="s">
        <v>12</v>
      </c>
      <c r="Z60" s="531"/>
      <c r="AA60" s="532"/>
      <c r="AB60" s="533"/>
      <c r="AC60" s="533"/>
      <c r="AD60" s="533"/>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53</v>
      </c>
      <c r="Z61" s="284"/>
      <c r="AA61" s="285"/>
      <c r="AB61" s="504"/>
      <c r="AC61" s="504"/>
      <c r="AD61" s="504"/>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80"/>
      <c r="Q62" s="180"/>
      <c r="R62" s="180"/>
      <c r="S62" s="180"/>
      <c r="T62" s="180"/>
      <c r="U62" s="180"/>
      <c r="V62" s="180"/>
      <c r="W62" s="180"/>
      <c r="X62" s="224"/>
      <c r="Y62" s="289" t="s">
        <v>13</v>
      </c>
      <c r="Z62" s="284"/>
      <c r="AA62" s="285"/>
      <c r="AB62" s="479" t="s">
        <v>14</v>
      </c>
      <c r="AC62" s="479"/>
      <c r="AD62" s="479"/>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1" t="s">
        <v>308</v>
      </c>
      <c r="AF65" s="321"/>
      <c r="AG65" s="321"/>
      <c r="AH65" s="321"/>
      <c r="AI65" s="321" t="s">
        <v>330</v>
      </c>
      <c r="AJ65" s="321"/>
      <c r="AK65" s="321"/>
      <c r="AL65" s="321"/>
      <c r="AM65" s="321" t="s">
        <v>427</v>
      </c>
      <c r="AN65" s="321"/>
      <c r="AO65" s="321"/>
      <c r="AP65" s="321"/>
      <c r="AQ65" s="201" t="s">
        <v>184</v>
      </c>
      <c r="AR65" s="185"/>
      <c r="AS65" s="185"/>
      <c r="AT65" s="186"/>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1"/>
      <c r="AF66" s="321"/>
      <c r="AG66" s="321"/>
      <c r="AH66" s="321"/>
      <c r="AI66" s="321"/>
      <c r="AJ66" s="321"/>
      <c r="AK66" s="321"/>
      <c r="AL66" s="321"/>
      <c r="AM66" s="321"/>
      <c r="AN66" s="321"/>
      <c r="AO66" s="321"/>
      <c r="AP66" s="321"/>
      <c r="AQ66" s="217"/>
      <c r="AR66" s="164"/>
      <c r="AS66" s="165" t="s">
        <v>185</v>
      </c>
      <c r="AT66" s="188"/>
      <c r="AU66" s="257"/>
      <c r="AV66" s="257"/>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288</v>
      </c>
      <c r="AC67" s="931"/>
      <c r="AD67" s="931"/>
      <c r="AE67" s="349"/>
      <c r="AF67" s="350"/>
      <c r="AG67" s="350"/>
      <c r="AH67" s="350"/>
      <c r="AI67" s="349"/>
      <c r="AJ67" s="350"/>
      <c r="AK67" s="350"/>
      <c r="AL67" s="350"/>
      <c r="AM67" s="349"/>
      <c r="AN67" s="350"/>
      <c r="AO67" s="350"/>
      <c r="AP67" s="350"/>
      <c r="AQ67" s="349"/>
      <c r="AR67" s="350"/>
      <c r="AS67" s="350"/>
      <c r="AT67" s="796"/>
      <c r="AU67" s="350"/>
      <c r="AV67" s="350"/>
      <c r="AW67" s="350"/>
      <c r="AX67" s="351"/>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6" t="s">
        <v>53</v>
      </c>
      <c r="Z68" s="116"/>
      <c r="AA68" s="117"/>
      <c r="AB68" s="954" t="s">
        <v>288</v>
      </c>
      <c r="AC68" s="954"/>
      <c r="AD68" s="954"/>
      <c r="AE68" s="349"/>
      <c r="AF68" s="350"/>
      <c r="AG68" s="350"/>
      <c r="AH68" s="350"/>
      <c r="AI68" s="349"/>
      <c r="AJ68" s="350"/>
      <c r="AK68" s="350"/>
      <c r="AL68" s="350"/>
      <c r="AM68" s="349"/>
      <c r="AN68" s="350"/>
      <c r="AO68" s="350"/>
      <c r="AP68" s="350"/>
      <c r="AQ68" s="349"/>
      <c r="AR68" s="350"/>
      <c r="AS68" s="350"/>
      <c r="AT68" s="796"/>
      <c r="AU68" s="350"/>
      <c r="AV68" s="350"/>
      <c r="AW68" s="350"/>
      <c r="AX68" s="351"/>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6" t="s">
        <v>13</v>
      </c>
      <c r="Z69" s="116"/>
      <c r="AA69" s="117"/>
      <c r="AB69" s="955" t="s">
        <v>289</v>
      </c>
      <c r="AC69" s="955"/>
      <c r="AD69" s="955"/>
      <c r="AE69" s="357"/>
      <c r="AF69" s="358"/>
      <c r="AG69" s="358"/>
      <c r="AH69" s="358"/>
      <c r="AI69" s="357"/>
      <c r="AJ69" s="358"/>
      <c r="AK69" s="358"/>
      <c r="AL69" s="358"/>
      <c r="AM69" s="357"/>
      <c r="AN69" s="358"/>
      <c r="AO69" s="358"/>
      <c r="AP69" s="358"/>
      <c r="AQ69" s="349"/>
      <c r="AR69" s="350"/>
      <c r="AS69" s="350"/>
      <c r="AT69" s="796"/>
      <c r="AU69" s="350"/>
      <c r="AV69" s="350"/>
      <c r="AW69" s="350"/>
      <c r="AX69" s="351"/>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287</v>
      </c>
      <c r="X70" s="924"/>
      <c r="Y70" s="929" t="s">
        <v>12</v>
      </c>
      <c r="Z70" s="929"/>
      <c r="AA70" s="930"/>
      <c r="AB70" s="931" t="s">
        <v>288</v>
      </c>
      <c r="AC70" s="931"/>
      <c r="AD70" s="931"/>
      <c r="AE70" s="349"/>
      <c r="AF70" s="350"/>
      <c r="AG70" s="350"/>
      <c r="AH70" s="350"/>
      <c r="AI70" s="349"/>
      <c r="AJ70" s="350"/>
      <c r="AK70" s="350"/>
      <c r="AL70" s="350"/>
      <c r="AM70" s="349"/>
      <c r="AN70" s="350"/>
      <c r="AO70" s="350"/>
      <c r="AP70" s="350"/>
      <c r="AQ70" s="349"/>
      <c r="AR70" s="350"/>
      <c r="AS70" s="350"/>
      <c r="AT70" s="796"/>
      <c r="AU70" s="350"/>
      <c r="AV70" s="350"/>
      <c r="AW70" s="350"/>
      <c r="AX70" s="351"/>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6" t="s">
        <v>53</v>
      </c>
      <c r="Z71" s="116"/>
      <c r="AA71" s="117"/>
      <c r="AB71" s="954" t="s">
        <v>288</v>
      </c>
      <c r="AC71" s="954"/>
      <c r="AD71" s="954"/>
      <c r="AE71" s="349"/>
      <c r="AF71" s="350"/>
      <c r="AG71" s="350"/>
      <c r="AH71" s="350"/>
      <c r="AI71" s="349"/>
      <c r="AJ71" s="350"/>
      <c r="AK71" s="350"/>
      <c r="AL71" s="350"/>
      <c r="AM71" s="349"/>
      <c r="AN71" s="350"/>
      <c r="AO71" s="350"/>
      <c r="AP71" s="350"/>
      <c r="AQ71" s="349"/>
      <c r="AR71" s="350"/>
      <c r="AS71" s="350"/>
      <c r="AT71" s="796"/>
      <c r="AU71" s="350"/>
      <c r="AV71" s="350"/>
      <c r="AW71" s="350"/>
      <c r="AX71" s="351"/>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6" t="s">
        <v>13</v>
      </c>
      <c r="Z72" s="116"/>
      <c r="AA72" s="117"/>
      <c r="AB72" s="955" t="s">
        <v>289</v>
      </c>
      <c r="AC72" s="955"/>
      <c r="AD72" s="955"/>
      <c r="AE72" s="357"/>
      <c r="AF72" s="358"/>
      <c r="AG72" s="358"/>
      <c r="AH72" s="358"/>
      <c r="AI72" s="357"/>
      <c r="AJ72" s="358"/>
      <c r="AK72" s="358"/>
      <c r="AL72" s="358"/>
      <c r="AM72" s="357"/>
      <c r="AN72" s="358"/>
      <c r="AO72" s="358"/>
      <c r="AP72" s="918"/>
      <c r="AQ72" s="349"/>
      <c r="AR72" s="350"/>
      <c r="AS72" s="350"/>
      <c r="AT72" s="796"/>
      <c r="AU72" s="350"/>
      <c r="AV72" s="350"/>
      <c r="AW72" s="350"/>
      <c r="AX72" s="351"/>
      <c r="AY72">
        <f t="shared" si="8"/>
        <v>0</v>
      </c>
    </row>
    <row r="73" spans="1:51" ht="18.75" hidden="1" customHeight="1" x14ac:dyDescent="0.15">
      <c r="A73" s="817" t="s">
        <v>271</v>
      </c>
      <c r="B73" s="818"/>
      <c r="C73" s="818"/>
      <c r="D73" s="818"/>
      <c r="E73" s="818"/>
      <c r="F73" s="819"/>
      <c r="G73" s="788"/>
      <c r="H73" s="185" t="s">
        <v>145</v>
      </c>
      <c r="I73" s="185"/>
      <c r="J73" s="185"/>
      <c r="K73" s="185"/>
      <c r="L73" s="185"/>
      <c r="M73" s="185"/>
      <c r="N73" s="185"/>
      <c r="O73" s="186"/>
      <c r="P73" s="201" t="s">
        <v>58</v>
      </c>
      <c r="Q73" s="185"/>
      <c r="R73" s="185"/>
      <c r="S73" s="185"/>
      <c r="T73" s="185"/>
      <c r="U73" s="185"/>
      <c r="V73" s="185"/>
      <c r="W73" s="185"/>
      <c r="X73" s="186"/>
      <c r="Y73" s="790"/>
      <c r="Z73" s="791"/>
      <c r="AA73" s="792"/>
      <c r="AB73" s="201" t="s">
        <v>11</v>
      </c>
      <c r="AC73" s="185"/>
      <c r="AD73" s="186"/>
      <c r="AE73" s="321" t="s">
        <v>308</v>
      </c>
      <c r="AF73" s="321"/>
      <c r="AG73" s="321"/>
      <c r="AH73" s="321"/>
      <c r="AI73" s="321" t="s">
        <v>330</v>
      </c>
      <c r="AJ73" s="321"/>
      <c r="AK73" s="321"/>
      <c r="AL73" s="321"/>
      <c r="AM73" s="321" t="s">
        <v>427</v>
      </c>
      <c r="AN73" s="321"/>
      <c r="AO73" s="321"/>
      <c r="AP73" s="321"/>
      <c r="AQ73" s="201" t="s">
        <v>184</v>
      </c>
      <c r="AR73" s="185"/>
      <c r="AS73" s="185"/>
      <c r="AT73" s="186"/>
      <c r="AU73" s="259" t="s">
        <v>133</v>
      </c>
      <c r="AV73" s="162"/>
      <c r="AW73" s="162"/>
      <c r="AX73" s="163"/>
      <c r="AY73">
        <f>COUNTA($H$75)</f>
        <v>0</v>
      </c>
    </row>
    <row r="74" spans="1:51" ht="18.75" hidden="1" customHeight="1" x14ac:dyDescent="0.15">
      <c r="A74" s="820"/>
      <c r="B74" s="821"/>
      <c r="C74" s="821"/>
      <c r="D74" s="821"/>
      <c r="E74" s="821"/>
      <c r="F74" s="822"/>
      <c r="G74" s="789"/>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3.25" hidden="1" customHeight="1" x14ac:dyDescent="0.15">
      <c r="A75" s="820"/>
      <c r="B75" s="821"/>
      <c r="C75" s="821"/>
      <c r="D75" s="821"/>
      <c r="E75" s="821"/>
      <c r="F75" s="822"/>
      <c r="G75" s="76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15">
      <c r="A76" s="820"/>
      <c r="B76" s="821"/>
      <c r="C76" s="821"/>
      <c r="D76" s="821"/>
      <c r="E76" s="821"/>
      <c r="F76" s="822"/>
      <c r="G76" s="764"/>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15">
      <c r="A77" s="820"/>
      <c r="B77" s="821"/>
      <c r="C77" s="821"/>
      <c r="D77" s="821"/>
      <c r="E77" s="821"/>
      <c r="F77" s="822"/>
      <c r="G77" s="765"/>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15">
      <c r="A78" s="892" t="s">
        <v>301</v>
      </c>
      <c r="B78" s="893"/>
      <c r="C78" s="893"/>
      <c r="D78" s="893"/>
      <c r="E78" s="890" t="s">
        <v>249</v>
      </c>
      <c r="F78" s="891"/>
      <c r="G78" s="45" t="s">
        <v>187</v>
      </c>
      <c r="H78" s="774"/>
      <c r="I78" s="231"/>
      <c r="J78" s="231"/>
      <c r="K78" s="231"/>
      <c r="L78" s="231"/>
      <c r="M78" s="231"/>
      <c r="N78" s="231"/>
      <c r="O78" s="775"/>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2" t="s">
        <v>265</v>
      </c>
      <c r="AP79" s="113"/>
      <c r="AQ79" s="113"/>
      <c r="AR79" s="62" t="s">
        <v>263</v>
      </c>
      <c r="AS79" s="112"/>
      <c r="AT79" s="113"/>
      <c r="AU79" s="113"/>
      <c r="AV79" s="113"/>
      <c r="AW79" s="113"/>
      <c r="AX79" s="114"/>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618</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9"/>
      <c r="Z85" s="190"/>
      <c r="AA85" s="191"/>
      <c r="AB85" s="440" t="s">
        <v>11</v>
      </c>
      <c r="AC85" s="441"/>
      <c r="AD85" s="442"/>
      <c r="AE85" s="321" t="s">
        <v>308</v>
      </c>
      <c r="AF85" s="321"/>
      <c r="AG85" s="321"/>
      <c r="AH85" s="321"/>
      <c r="AI85" s="321" t="s">
        <v>330</v>
      </c>
      <c r="AJ85" s="321"/>
      <c r="AK85" s="321"/>
      <c r="AL85" s="321"/>
      <c r="AM85" s="321" t="s">
        <v>427</v>
      </c>
      <c r="AN85" s="321"/>
      <c r="AO85" s="321"/>
      <c r="AP85" s="321"/>
      <c r="AQ85" s="201" t="s">
        <v>184</v>
      </c>
      <c r="AR85" s="185"/>
      <c r="AS85" s="185"/>
      <c r="AT85" s="186"/>
      <c r="AU85" s="355" t="s">
        <v>133</v>
      </c>
      <c r="AV85" s="355"/>
      <c r="AW85" s="355"/>
      <c r="AX85" s="356"/>
      <c r="AY85">
        <f t="shared" si="10"/>
        <v>0</v>
      </c>
      <c r="AZ85" s="10"/>
      <c r="BA85" s="10"/>
      <c r="BB85" s="10"/>
      <c r="BC85" s="10"/>
    </row>
    <row r="86" spans="1:60" ht="18.75" hidden="1" customHeight="1" x14ac:dyDescent="0.15">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1" t="s">
        <v>175</v>
      </c>
      <c r="AX86" s="362"/>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8"/>
      <c r="H87" s="177"/>
      <c r="I87" s="177"/>
      <c r="J87" s="177"/>
      <c r="K87" s="177"/>
      <c r="L87" s="177"/>
      <c r="M87" s="177"/>
      <c r="N87" s="177"/>
      <c r="O87" s="219"/>
      <c r="P87" s="177"/>
      <c r="Q87" s="781"/>
      <c r="R87" s="781"/>
      <c r="S87" s="781"/>
      <c r="T87" s="781"/>
      <c r="U87" s="781"/>
      <c r="V87" s="781"/>
      <c r="W87" s="781"/>
      <c r="X87" s="782"/>
      <c r="Y87" s="737" t="s">
        <v>61</v>
      </c>
      <c r="Z87" s="738"/>
      <c r="AA87" s="739"/>
      <c r="AB87" s="533"/>
      <c r="AC87" s="533"/>
      <c r="AD87" s="533"/>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15">
      <c r="A88" s="502"/>
      <c r="B88" s="534"/>
      <c r="C88" s="534"/>
      <c r="D88" s="534"/>
      <c r="E88" s="534"/>
      <c r="F88" s="535"/>
      <c r="G88" s="220"/>
      <c r="H88" s="221"/>
      <c r="I88" s="221"/>
      <c r="J88" s="221"/>
      <c r="K88" s="221"/>
      <c r="L88" s="221"/>
      <c r="M88" s="221"/>
      <c r="N88" s="221"/>
      <c r="O88" s="222"/>
      <c r="P88" s="783"/>
      <c r="Q88" s="783"/>
      <c r="R88" s="783"/>
      <c r="S88" s="783"/>
      <c r="T88" s="783"/>
      <c r="U88" s="783"/>
      <c r="V88" s="783"/>
      <c r="W88" s="783"/>
      <c r="X88" s="784"/>
      <c r="Y88" s="714" t="s">
        <v>53</v>
      </c>
      <c r="Z88" s="715"/>
      <c r="AA88" s="716"/>
      <c r="AB88" s="504"/>
      <c r="AC88" s="504"/>
      <c r="AD88" s="504"/>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15">
      <c r="A89" s="502"/>
      <c r="B89" s="536"/>
      <c r="C89" s="536"/>
      <c r="D89" s="536"/>
      <c r="E89" s="536"/>
      <c r="F89" s="537"/>
      <c r="G89" s="223"/>
      <c r="H89" s="180"/>
      <c r="I89" s="180"/>
      <c r="J89" s="180"/>
      <c r="K89" s="180"/>
      <c r="L89" s="180"/>
      <c r="M89" s="180"/>
      <c r="N89" s="180"/>
      <c r="O89" s="224"/>
      <c r="P89" s="290"/>
      <c r="Q89" s="290"/>
      <c r="R89" s="290"/>
      <c r="S89" s="290"/>
      <c r="T89" s="290"/>
      <c r="U89" s="290"/>
      <c r="V89" s="290"/>
      <c r="W89" s="290"/>
      <c r="X89" s="785"/>
      <c r="Y89" s="714" t="s">
        <v>13</v>
      </c>
      <c r="Z89" s="715"/>
      <c r="AA89" s="716"/>
      <c r="AB89" s="443" t="s">
        <v>14</v>
      </c>
      <c r="AC89" s="443"/>
      <c r="AD89" s="443"/>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9"/>
      <c r="Z90" s="190"/>
      <c r="AA90" s="191"/>
      <c r="AB90" s="440" t="s">
        <v>11</v>
      </c>
      <c r="AC90" s="441"/>
      <c r="AD90" s="442"/>
      <c r="AE90" s="321" t="s">
        <v>308</v>
      </c>
      <c r="AF90" s="321"/>
      <c r="AG90" s="321"/>
      <c r="AH90" s="321"/>
      <c r="AI90" s="321" t="s">
        <v>330</v>
      </c>
      <c r="AJ90" s="321"/>
      <c r="AK90" s="321"/>
      <c r="AL90" s="321"/>
      <c r="AM90" s="321" t="s">
        <v>427</v>
      </c>
      <c r="AN90" s="321"/>
      <c r="AO90" s="321"/>
      <c r="AP90" s="321"/>
      <c r="AQ90" s="201" t="s">
        <v>184</v>
      </c>
      <c r="AR90" s="185"/>
      <c r="AS90" s="185"/>
      <c r="AT90" s="186"/>
      <c r="AU90" s="355" t="s">
        <v>133</v>
      </c>
      <c r="AV90" s="355"/>
      <c r="AW90" s="355"/>
      <c r="AX90" s="356"/>
      <c r="AY90">
        <f>COUNTA($G$92)</f>
        <v>0</v>
      </c>
    </row>
    <row r="91" spans="1:60" ht="18.75" hidden="1" customHeight="1" x14ac:dyDescent="0.15">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1" t="s">
        <v>175</v>
      </c>
      <c r="AX91" s="362"/>
      <c r="AY91">
        <f>$AY$90</f>
        <v>0</v>
      </c>
      <c r="AZ91" s="10"/>
      <c r="BA91" s="10"/>
      <c r="BB91" s="10"/>
      <c r="BC91" s="10"/>
    </row>
    <row r="92" spans="1:60" ht="23.25" hidden="1" customHeight="1" x14ac:dyDescent="0.15">
      <c r="A92" s="502"/>
      <c r="B92" s="534"/>
      <c r="C92" s="534"/>
      <c r="D92" s="534"/>
      <c r="E92" s="534"/>
      <c r="F92" s="535"/>
      <c r="G92" s="218"/>
      <c r="H92" s="177"/>
      <c r="I92" s="177"/>
      <c r="J92" s="177"/>
      <c r="K92" s="177"/>
      <c r="L92" s="177"/>
      <c r="M92" s="177"/>
      <c r="N92" s="177"/>
      <c r="O92" s="219"/>
      <c r="P92" s="177"/>
      <c r="Q92" s="781"/>
      <c r="R92" s="781"/>
      <c r="S92" s="781"/>
      <c r="T92" s="781"/>
      <c r="U92" s="781"/>
      <c r="V92" s="781"/>
      <c r="W92" s="781"/>
      <c r="X92" s="782"/>
      <c r="Y92" s="737" t="s">
        <v>61</v>
      </c>
      <c r="Z92" s="738"/>
      <c r="AA92" s="739"/>
      <c r="AB92" s="533"/>
      <c r="AC92" s="533"/>
      <c r="AD92" s="533"/>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20"/>
      <c r="H93" s="221"/>
      <c r="I93" s="221"/>
      <c r="J93" s="221"/>
      <c r="K93" s="221"/>
      <c r="L93" s="221"/>
      <c r="M93" s="221"/>
      <c r="N93" s="221"/>
      <c r="O93" s="222"/>
      <c r="P93" s="783"/>
      <c r="Q93" s="783"/>
      <c r="R93" s="783"/>
      <c r="S93" s="783"/>
      <c r="T93" s="783"/>
      <c r="U93" s="783"/>
      <c r="V93" s="783"/>
      <c r="W93" s="783"/>
      <c r="X93" s="784"/>
      <c r="Y93" s="714" t="s">
        <v>53</v>
      </c>
      <c r="Z93" s="715"/>
      <c r="AA93" s="716"/>
      <c r="AB93" s="504"/>
      <c r="AC93" s="504"/>
      <c r="AD93" s="504"/>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15">
      <c r="A94" s="502"/>
      <c r="B94" s="536"/>
      <c r="C94" s="536"/>
      <c r="D94" s="536"/>
      <c r="E94" s="536"/>
      <c r="F94" s="537"/>
      <c r="G94" s="223"/>
      <c r="H94" s="180"/>
      <c r="I94" s="180"/>
      <c r="J94" s="180"/>
      <c r="K94" s="180"/>
      <c r="L94" s="180"/>
      <c r="M94" s="180"/>
      <c r="N94" s="180"/>
      <c r="O94" s="224"/>
      <c r="P94" s="290"/>
      <c r="Q94" s="290"/>
      <c r="R94" s="290"/>
      <c r="S94" s="290"/>
      <c r="T94" s="290"/>
      <c r="U94" s="290"/>
      <c r="V94" s="290"/>
      <c r="W94" s="290"/>
      <c r="X94" s="785"/>
      <c r="Y94" s="714" t="s">
        <v>13</v>
      </c>
      <c r="Z94" s="715"/>
      <c r="AA94" s="716"/>
      <c r="AB94" s="443" t="s">
        <v>14</v>
      </c>
      <c r="AC94" s="443"/>
      <c r="AD94" s="443"/>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9"/>
      <c r="Z95" s="190"/>
      <c r="AA95" s="191"/>
      <c r="AB95" s="440" t="s">
        <v>11</v>
      </c>
      <c r="AC95" s="441"/>
      <c r="AD95" s="442"/>
      <c r="AE95" s="321" t="s">
        <v>308</v>
      </c>
      <c r="AF95" s="321"/>
      <c r="AG95" s="321"/>
      <c r="AH95" s="321"/>
      <c r="AI95" s="321" t="s">
        <v>330</v>
      </c>
      <c r="AJ95" s="321"/>
      <c r="AK95" s="321"/>
      <c r="AL95" s="321"/>
      <c r="AM95" s="321" t="s">
        <v>427</v>
      </c>
      <c r="AN95" s="321"/>
      <c r="AO95" s="321"/>
      <c r="AP95" s="321"/>
      <c r="AQ95" s="201" t="s">
        <v>184</v>
      </c>
      <c r="AR95" s="185"/>
      <c r="AS95" s="185"/>
      <c r="AT95" s="186"/>
      <c r="AU95" s="355" t="s">
        <v>133</v>
      </c>
      <c r="AV95" s="355"/>
      <c r="AW95" s="355"/>
      <c r="AX95" s="356"/>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1" t="s">
        <v>175</v>
      </c>
      <c r="AX96" s="362"/>
      <c r="AY96">
        <f>$AY$95</f>
        <v>0</v>
      </c>
    </row>
    <row r="97" spans="1:60" ht="23.25" hidden="1" customHeight="1" x14ac:dyDescent="0.15">
      <c r="A97" s="502"/>
      <c r="B97" s="534"/>
      <c r="C97" s="534"/>
      <c r="D97" s="534"/>
      <c r="E97" s="534"/>
      <c r="F97" s="535"/>
      <c r="G97" s="218"/>
      <c r="H97" s="177"/>
      <c r="I97" s="177"/>
      <c r="J97" s="177"/>
      <c r="K97" s="177"/>
      <c r="L97" s="177"/>
      <c r="M97" s="177"/>
      <c r="N97" s="177"/>
      <c r="O97" s="219"/>
      <c r="P97" s="177"/>
      <c r="Q97" s="781"/>
      <c r="R97" s="781"/>
      <c r="S97" s="781"/>
      <c r="T97" s="781"/>
      <c r="U97" s="781"/>
      <c r="V97" s="781"/>
      <c r="W97" s="781"/>
      <c r="X97" s="782"/>
      <c r="Y97" s="737" t="s">
        <v>61</v>
      </c>
      <c r="Z97" s="738"/>
      <c r="AA97" s="739"/>
      <c r="AB97" s="389"/>
      <c r="AC97" s="390"/>
      <c r="AD97" s="391"/>
      <c r="AE97" s="349"/>
      <c r="AF97" s="350"/>
      <c r="AG97" s="350"/>
      <c r="AH97" s="796"/>
      <c r="AI97" s="349"/>
      <c r="AJ97" s="350"/>
      <c r="AK97" s="350"/>
      <c r="AL97" s="796"/>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15">
      <c r="A98" s="502"/>
      <c r="B98" s="534"/>
      <c r="C98" s="534"/>
      <c r="D98" s="534"/>
      <c r="E98" s="534"/>
      <c r="F98" s="535"/>
      <c r="G98" s="220"/>
      <c r="H98" s="221"/>
      <c r="I98" s="221"/>
      <c r="J98" s="221"/>
      <c r="K98" s="221"/>
      <c r="L98" s="221"/>
      <c r="M98" s="221"/>
      <c r="N98" s="221"/>
      <c r="O98" s="222"/>
      <c r="P98" s="783"/>
      <c r="Q98" s="783"/>
      <c r="R98" s="783"/>
      <c r="S98" s="783"/>
      <c r="T98" s="783"/>
      <c r="U98" s="783"/>
      <c r="V98" s="783"/>
      <c r="W98" s="783"/>
      <c r="X98" s="784"/>
      <c r="Y98" s="714" t="s">
        <v>53</v>
      </c>
      <c r="Z98" s="715"/>
      <c r="AA98" s="716"/>
      <c r="AB98" s="286"/>
      <c r="AC98" s="287"/>
      <c r="AD98" s="288"/>
      <c r="AE98" s="349"/>
      <c r="AF98" s="350"/>
      <c r="AG98" s="350"/>
      <c r="AH98" s="796"/>
      <c r="AI98" s="349"/>
      <c r="AJ98" s="350"/>
      <c r="AK98" s="350"/>
      <c r="AL98" s="796"/>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4"/>
      <c r="I99" s="234"/>
      <c r="J99" s="234"/>
      <c r="K99" s="234"/>
      <c r="L99" s="234"/>
      <c r="M99" s="234"/>
      <c r="N99" s="234"/>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308</v>
      </c>
      <c r="AF100" s="804"/>
      <c r="AG100" s="804"/>
      <c r="AH100" s="805"/>
      <c r="AI100" s="803" t="s">
        <v>330</v>
      </c>
      <c r="AJ100" s="804"/>
      <c r="AK100" s="804"/>
      <c r="AL100" s="805"/>
      <c r="AM100" s="803" t="s">
        <v>427</v>
      </c>
      <c r="AN100" s="804"/>
      <c r="AO100" s="804"/>
      <c r="AP100" s="805"/>
      <c r="AQ100" s="906" t="s">
        <v>335</v>
      </c>
      <c r="AR100" s="907"/>
      <c r="AS100" s="907"/>
      <c r="AT100" s="908"/>
      <c r="AU100" s="906" t="s">
        <v>459</v>
      </c>
      <c r="AV100" s="907"/>
      <c r="AW100" s="907"/>
      <c r="AX100" s="909"/>
    </row>
    <row r="101" spans="1:60" ht="23.25" customHeight="1" x14ac:dyDescent="0.15">
      <c r="A101" s="473"/>
      <c r="B101" s="474"/>
      <c r="C101" s="474"/>
      <c r="D101" s="474"/>
      <c r="E101" s="474"/>
      <c r="F101" s="475"/>
      <c r="G101" s="177" t="s">
        <v>644</v>
      </c>
      <c r="H101" s="177"/>
      <c r="I101" s="177"/>
      <c r="J101" s="177"/>
      <c r="K101" s="177"/>
      <c r="L101" s="177"/>
      <c r="M101" s="177"/>
      <c r="N101" s="177"/>
      <c r="O101" s="177"/>
      <c r="P101" s="177"/>
      <c r="Q101" s="177"/>
      <c r="R101" s="177"/>
      <c r="S101" s="177"/>
      <c r="T101" s="177"/>
      <c r="U101" s="177"/>
      <c r="V101" s="177"/>
      <c r="W101" s="177"/>
      <c r="X101" s="219"/>
      <c r="Y101" s="795" t="s">
        <v>54</v>
      </c>
      <c r="Z101" s="700"/>
      <c r="AA101" s="701"/>
      <c r="AB101" s="533" t="s">
        <v>645</v>
      </c>
      <c r="AC101" s="533"/>
      <c r="AD101" s="533"/>
      <c r="AE101" s="344">
        <v>21</v>
      </c>
      <c r="AF101" s="344"/>
      <c r="AG101" s="344"/>
      <c r="AH101" s="344"/>
      <c r="AI101" s="344">
        <v>21</v>
      </c>
      <c r="AJ101" s="344"/>
      <c r="AK101" s="344"/>
      <c r="AL101" s="344"/>
      <c r="AM101" s="344">
        <v>21</v>
      </c>
      <c r="AN101" s="344"/>
      <c r="AO101" s="344"/>
      <c r="AP101" s="344"/>
      <c r="AQ101" s="344" t="s">
        <v>694</v>
      </c>
      <c r="AR101" s="344"/>
      <c r="AS101" s="344"/>
      <c r="AT101" s="344"/>
      <c r="AU101" s="349" t="s">
        <v>695</v>
      </c>
      <c r="AV101" s="350"/>
      <c r="AW101" s="350"/>
      <c r="AX101" s="351"/>
    </row>
    <row r="102" spans="1:60" ht="23.25" customHeight="1" x14ac:dyDescent="0.15">
      <c r="A102" s="476"/>
      <c r="B102" s="477"/>
      <c r="C102" s="477"/>
      <c r="D102" s="477"/>
      <c r="E102" s="477"/>
      <c r="F102" s="478"/>
      <c r="G102" s="180"/>
      <c r="H102" s="180"/>
      <c r="I102" s="180"/>
      <c r="J102" s="180"/>
      <c r="K102" s="180"/>
      <c r="L102" s="180"/>
      <c r="M102" s="180"/>
      <c r="N102" s="180"/>
      <c r="O102" s="180"/>
      <c r="P102" s="180"/>
      <c r="Q102" s="180"/>
      <c r="R102" s="180"/>
      <c r="S102" s="180"/>
      <c r="T102" s="180"/>
      <c r="U102" s="180"/>
      <c r="V102" s="180"/>
      <c r="W102" s="180"/>
      <c r="X102" s="224"/>
      <c r="Y102" s="456" t="s">
        <v>55</v>
      </c>
      <c r="Z102" s="326"/>
      <c r="AA102" s="327"/>
      <c r="AB102" s="533" t="s">
        <v>645</v>
      </c>
      <c r="AC102" s="533"/>
      <c r="AD102" s="533"/>
      <c r="AE102" s="344">
        <v>21</v>
      </c>
      <c r="AF102" s="344"/>
      <c r="AG102" s="344"/>
      <c r="AH102" s="344"/>
      <c r="AI102" s="344">
        <v>21</v>
      </c>
      <c r="AJ102" s="344"/>
      <c r="AK102" s="344"/>
      <c r="AL102" s="344"/>
      <c r="AM102" s="344">
        <v>21</v>
      </c>
      <c r="AN102" s="344"/>
      <c r="AO102" s="344"/>
      <c r="AP102" s="344"/>
      <c r="AQ102" s="344">
        <v>21</v>
      </c>
      <c r="AR102" s="344"/>
      <c r="AS102" s="344"/>
      <c r="AT102" s="344"/>
      <c r="AU102" s="357">
        <v>21</v>
      </c>
      <c r="AV102" s="358"/>
      <c r="AW102" s="358"/>
      <c r="AX102" s="910"/>
    </row>
    <row r="103" spans="1:60" ht="31.5"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9" t="s">
        <v>11</v>
      </c>
      <c r="AC103" s="284"/>
      <c r="AD103" s="285"/>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459</v>
      </c>
      <c r="AV103" s="347"/>
      <c r="AW103" s="347"/>
      <c r="AX103" s="348"/>
      <c r="AY103">
        <f>COUNTA($G$104)</f>
        <v>0</v>
      </c>
    </row>
    <row r="104" spans="1:60" ht="23.25" hidden="1" customHeight="1" x14ac:dyDescent="0.15">
      <c r="A104" s="473"/>
      <c r="B104" s="474"/>
      <c r="C104" s="474"/>
      <c r="D104" s="474"/>
      <c r="E104" s="474"/>
      <c r="F104" s="475"/>
      <c r="G104" s="177"/>
      <c r="H104" s="177"/>
      <c r="I104" s="177"/>
      <c r="J104" s="177"/>
      <c r="K104" s="177"/>
      <c r="L104" s="177"/>
      <c r="M104" s="177"/>
      <c r="N104" s="177"/>
      <c r="O104" s="177"/>
      <c r="P104" s="177"/>
      <c r="Q104" s="177"/>
      <c r="R104" s="177"/>
      <c r="S104" s="177"/>
      <c r="T104" s="177"/>
      <c r="U104" s="177"/>
      <c r="V104" s="177"/>
      <c r="W104" s="177"/>
      <c r="X104" s="219"/>
      <c r="Y104" s="459" t="s">
        <v>54</v>
      </c>
      <c r="Z104" s="460"/>
      <c r="AA104" s="461"/>
      <c r="AB104" s="453"/>
      <c r="AC104" s="454"/>
      <c r="AD104" s="455"/>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6"/>
      <c r="B105" s="477"/>
      <c r="C105" s="477"/>
      <c r="D105" s="477"/>
      <c r="E105" s="477"/>
      <c r="F105" s="478"/>
      <c r="G105" s="180"/>
      <c r="H105" s="180"/>
      <c r="I105" s="180"/>
      <c r="J105" s="180"/>
      <c r="K105" s="180"/>
      <c r="L105" s="180"/>
      <c r="M105" s="180"/>
      <c r="N105" s="180"/>
      <c r="O105" s="180"/>
      <c r="P105" s="180"/>
      <c r="Q105" s="180"/>
      <c r="R105" s="180"/>
      <c r="S105" s="180"/>
      <c r="T105" s="180"/>
      <c r="U105" s="180"/>
      <c r="V105" s="180"/>
      <c r="W105" s="180"/>
      <c r="X105" s="224"/>
      <c r="Y105" s="456" t="s">
        <v>55</v>
      </c>
      <c r="Z105" s="457"/>
      <c r="AA105" s="458"/>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9" t="s">
        <v>11</v>
      </c>
      <c r="AC106" s="284"/>
      <c r="AD106" s="285"/>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459</v>
      </c>
      <c r="AV106" s="347"/>
      <c r="AW106" s="347"/>
      <c r="AX106" s="348"/>
      <c r="AY106">
        <f>COUNTA($G$107)</f>
        <v>0</v>
      </c>
    </row>
    <row r="107" spans="1:60" ht="23.25" hidden="1" customHeight="1" x14ac:dyDescent="0.15">
      <c r="A107" s="473"/>
      <c r="B107" s="474"/>
      <c r="C107" s="474"/>
      <c r="D107" s="474"/>
      <c r="E107" s="474"/>
      <c r="F107" s="475"/>
      <c r="G107" s="177"/>
      <c r="H107" s="177"/>
      <c r="I107" s="177"/>
      <c r="J107" s="177"/>
      <c r="K107" s="177"/>
      <c r="L107" s="177"/>
      <c r="M107" s="177"/>
      <c r="N107" s="177"/>
      <c r="O107" s="177"/>
      <c r="P107" s="177"/>
      <c r="Q107" s="177"/>
      <c r="R107" s="177"/>
      <c r="S107" s="177"/>
      <c r="T107" s="177"/>
      <c r="U107" s="177"/>
      <c r="V107" s="177"/>
      <c r="W107" s="177"/>
      <c r="X107" s="219"/>
      <c r="Y107" s="459" t="s">
        <v>54</v>
      </c>
      <c r="Z107" s="460"/>
      <c r="AA107" s="461"/>
      <c r="AB107" s="453"/>
      <c r="AC107" s="454"/>
      <c r="AD107" s="455"/>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6"/>
      <c r="B108" s="477"/>
      <c r="C108" s="477"/>
      <c r="D108" s="477"/>
      <c r="E108" s="477"/>
      <c r="F108" s="478"/>
      <c r="G108" s="180"/>
      <c r="H108" s="180"/>
      <c r="I108" s="180"/>
      <c r="J108" s="180"/>
      <c r="K108" s="180"/>
      <c r="L108" s="180"/>
      <c r="M108" s="180"/>
      <c r="N108" s="180"/>
      <c r="O108" s="180"/>
      <c r="P108" s="180"/>
      <c r="Q108" s="180"/>
      <c r="R108" s="180"/>
      <c r="S108" s="180"/>
      <c r="T108" s="180"/>
      <c r="U108" s="180"/>
      <c r="V108" s="180"/>
      <c r="W108" s="180"/>
      <c r="X108" s="224"/>
      <c r="Y108" s="456" t="s">
        <v>55</v>
      </c>
      <c r="Z108" s="457"/>
      <c r="AA108" s="458"/>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9" t="s">
        <v>11</v>
      </c>
      <c r="AC109" s="284"/>
      <c r="AD109" s="285"/>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459</v>
      </c>
      <c r="AV109" s="347"/>
      <c r="AW109" s="347"/>
      <c r="AX109" s="348"/>
      <c r="AY109">
        <f>COUNTA($G$110)</f>
        <v>0</v>
      </c>
    </row>
    <row r="110" spans="1:60" ht="23.25" hidden="1" customHeight="1" x14ac:dyDescent="0.15">
      <c r="A110" s="473"/>
      <c r="B110" s="474"/>
      <c r="C110" s="474"/>
      <c r="D110" s="474"/>
      <c r="E110" s="474"/>
      <c r="F110" s="475"/>
      <c r="G110" s="177"/>
      <c r="H110" s="177"/>
      <c r="I110" s="177"/>
      <c r="J110" s="177"/>
      <c r="K110" s="177"/>
      <c r="L110" s="177"/>
      <c r="M110" s="177"/>
      <c r="N110" s="177"/>
      <c r="O110" s="177"/>
      <c r="P110" s="177"/>
      <c r="Q110" s="177"/>
      <c r="R110" s="177"/>
      <c r="S110" s="177"/>
      <c r="T110" s="177"/>
      <c r="U110" s="177"/>
      <c r="V110" s="177"/>
      <c r="W110" s="177"/>
      <c r="X110" s="219"/>
      <c r="Y110" s="459" t="s">
        <v>54</v>
      </c>
      <c r="Z110" s="460"/>
      <c r="AA110" s="461"/>
      <c r="AB110" s="453"/>
      <c r="AC110" s="454"/>
      <c r="AD110" s="455"/>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6"/>
      <c r="B111" s="477"/>
      <c r="C111" s="477"/>
      <c r="D111" s="477"/>
      <c r="E111" s="477"/>
      <c r="F111" s="478"/>
      <c r="G111" s="180"/>
      <c r="H111" s="180"/>
      <c r="I111" s="180"/>
      <c r="J111" s="180"/>
      <c r="K111" s="180"/>
      <c r="L111" s="180"/>
      <c r="M111" s="180"/>
      <c r="N111" s="180"/>
      <c r="O111" s="180"/>
      <c r="P111" s="180"/>
      <c r="Q111" s="180"/>
      <c r="R111" s="180"/>
      <c r="S111" s="180"/>
      <c r="T111" s="180"/>
      <c r="U111" s="180"/>
      <c r="V111" s="180"/>
      <c r="W111" s="180"/>
      <c r="X111" s="224"/>
      <c r="Y111" s="456" t="s">
        <v>55</v>
      </c>
      <c r="Z111" s="457"/>
      <c r="AA111" s="458"/>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9" t="s">
        <v>11</v>
      </c>
      <c r="AC112" s="284"/>
      <c r="AD112" s="285"/>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459</v>
      </c>
      <c r="AV112" s="347"/>
      <c r="AW112" s="347"/>
      <c r="AX112" s="348"/>
      <c r="AY112">
        <f>COUNTA($G$113)</f>
        <v>0</v>
      </c>
    </row>
    <row r="113" spans="1:51" ht="23.25" hidden="1" customHeight="1" x14ac:dyDescent="0.15">
      <c r="A113" s="473"/>
      <c r="B113" s="474"/>
      <c r="C113" s="474"/>
      <c r="D113" s="474"/>
      <c r="E113" s="474"/>
      <c r="F113" s="475"/>
      <c r="G113" s="177"/>
      <c r="H113" s="177"/>
      <c r="I113" s="177"/>
      <c r="J113" s="177"/>
      <c r="K113" s="177"/>
      <c r="L113" s="177"/>
      <c r="M113" s="177"/>
      <c r="N113" s="177"/>
      <c r="O113" s="177"/>
      <c r="P113" s="177"/>
      <c r="Q113" s="177"/>
      <c r="R113" s="177"/>
      <c r="S113" s="177"/>
      <c r="T113" s="177"/>
      <c r="U113" s="177"/>
      <c r="V113" s="177"/>
      <c r="W113" s="177"/>
      <c r="X113" s="219"/>
      <c r="Y113" s="459" t="s">
        <v>54</v>
      </c>
      <c r="Z113" s="460"/>
      <c r="AA113" s="461"/>
      <c r="AB113" s="453"/>
      <c r="AC113" s="454"/>
      <c r="AD113" s="455"/>
      <c r="AE113" s="344"/>
      <c r="AF113" s="344"/>
      <c r="AG113" s="344"/>
      <c r="AH113" s="344"/>
      <c r="AI113" s="344"/>
      <c r="AJ113" s="344"/>
      <c r="AK113" s="344"/>
      <c r="AL113" s="344"/>
      <c r="AM113" s="344"/>
      <c r="AN113" s="344"/>
      <c r="AO113" s="344"/>
      <c r="AP113" s="344"/>
      <c r="AQ113" s="349"/>
      <c r="AR113" s="350"/>
      <c r="AS113" s="350"/>
      <c r="AT113" s="796"/>
      <c r="AU113" s="344"/>
      <c r="AV113" s="344"/>
      <c r="AW113" s="344"/>
      <c r="AX113" s="345"/>
      <c r="AY113">
        <f>$AY$112</f>
        <v>0</v>
      </c>
    </row>
    <row r="114" spans="1:51" ht="23.25" hidden="1" customHeight="1" x14ac:dyDescent="0.15">
      <c r="A114" s="476"/>
      <c r="B114" s="477"/>
      <c r="C114" s="477"/>
      <c r="D114" s="477"/>
      <c r="E114" s="477"/>
      <c r="F114" s="478"/>
      <c r="G114" s="180"/>
      <c r="H114" s="180"/>
      <c r="I114" s="180"/>
      <c r="J114" s="180"/>
      <c r="K114" s="180"/>
      <c r="L114" s="180"/>
      <c r="M114" s="180"/>
      <c r="N114" s="180"/>
      <c r="O114" s="180"/>
      <c r="P114" s="180"/>
      <c r="Q114" s="180"/>
      <c r="R114" s="180"/>
      <c r="S114" s="180"/>
      <c r="T114" s="180"/>
      <c r="U114" s="180"/>
      <c r="V114" s="180"/>
      <c r="W114" s="180"/>
      <c r="X114" s="224"/>
      <c r="Y114" s="456" t="s">
        <v>55</v>
      </c>
      <c r="Z114" s="457"/>
      <c r="AA114" s="458"/>
      <c r="AB114" s="389"/>
      <c r="AC114" s="390"/>
      <c r="AD114" s="391"/>
      <c r="AE114" s="352"/>
      <c r="AF114" s="352"/>
      <c r="AG114" s="352"/>
      <c r="AH114" s="352"/>
      <c r="AI114" s="352"/>
      <c r="AJ114" s="352"/>
      <c r="AK114" s="352"/>
      <c r="AL114" s="352"/>
      <c r="AM114" s="352"/>
      <c r="AN114" s="352"/>
      <c r="AO114" s="352"/>
      <c r="AP114" s="352"/>
      <c r="AQ114" s="349"/>
      <c r="AR114" s="350"/>
      <c r="AS114" s="350"/>
      <c r="AT114" s="796"/>
      <c r="AU114" s="349"/>
      <c r="AV114" s="350"/>
      <c r="AW114" s="350"/>
      <c r="AX114" s="351"/>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321" t="s">
        <v>308</v>
      </c>
      <c r="AF115" s="321"/>
      <c r="AG115" s="321"/>
      <c r="AH115" s="321"/>
      <c r="AI115" s="321" t="s">
        <v>330</v>
      </c>
      <c r="AJ115" s="321"/>
      <c r="AK115" s="321"/>
      <c r="AL115" s="321"/>
      <c r="AM115" s="321" t="s">
        <v>427</v>
      </c>
      <c r="AN115" s="321"/>
      <c r="AO115" s="321"/>
      <c r="AP115" s="321"/>
      <c r="AQ115" s="322" t="s">
        <v>460</v>
      </c>
      <c r="AR115" s="323"/>
      <c r="AS115" s="323"/>
      <c r="AT115" s="323"/>
      <c r="AU115" s="323"/>
      <c r="AV115" s="323"/>
      <c r="AW115" s="323"/>
      <c r="AX115" s="324"/>
    </row>
    <row r="116" spans="1:51" ht="23.25" customHeight="1" x14ac:dyDescent="0.15">
      <c r="A116" s="278"/>
      <c r="B116" s="279"/>
      <c r="C116" s="279"/>
      <c r="D116" s="279"/>
      <c r="E116" s="279"/>
      <c r="F116" s="280"/>
      <c r="G116" s="337" t="s">
        <v>646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647</v>
      </c>
      <c r="AC116" s="287"/>
      <c r="AD116" s="288"/>
      <c r="AE116" s="344">
        <v>48</v>
      </c>
      <c r="AF116" s="344"/>
      <c r="AG116" s="344"/>
      <c r="AH116" s="344"/>
      <c r="AI116" s="344">
        <v>48</v>
      </c>
      <c r="AJ116" s="344"/>
      <c r="AK116" s="344"/>
      <c r="AL116" s="344"/>
      <c r="AM116" s="344">
        <v>48</v>
      </c>
      <c r="AN116" s="344"/>
      <c r="AO116" s="344"/>
      <c r="AP116" s="344"/>
      <c r="AQ116" s="349">
        <v>95</v>
      </c>
      <c r="AR116" s="350"/>
      <c r="AS116" s="350"/>
      <c r="AT116" s="350"/>
      <c r="AU116" s="350"/>
      <c r="AV116" s="350"/>
      <c r="AW116" s="350"/>
      <c r="AX116" s="351"/>
    </row>
    <row r="117" spans="1:51"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648</v>
      </c>
      <c r="AC117" s="329"/>
      <c r="AD117" s="330"/>
      <c r="AE117" s="292" t="s">
        <v>649</v>
      </c>
      <c r="AF117" s="292"/>
      <c r="AG117" s="292"/>
      <c r="AH117" s="292"/>
      <c r="AI117" s="292" t="s">
        <v>649</v>
      </c>
      <c r="AJ117" s="292"/>
      <c r="AK117" s="292"/>
      <c r="AL117" s="292"/>
      <c r="AM117" s="292" t="s">
        <v>649</v>
      </c>
      <c r="AN117" s="292"/>
      <c r="AO117" s="292"/>
      <c r="AP117" s="292"/>
      <c r="AQ117" s="292" t="s">
        <v>696</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321" t="s">
        <v>308</v>
      </c>
      <c r="AF118" s="321"/>
      <c r="AG118" s="321"/>
      <c r="AH118" s="321"/>
      <c r="AI118" s="321" t="s">
        <v>330</v>
      </c>
      <c r="AJ118" s="321"/>
      <c r="AK118" s="321"/>
      <c r="AL118" s="321"/>
      <c r="AM118" s="321" t="s">
        <v>427</v>
      </c>
      <c r="AN118" s="321"/>
      <c r="AO118" s="321"/>
      <c r="AP118" s="321"/>
      <c r="AQ118" s="322" t="s">
        <v>460</v>
      </c>
      <c r="AR118" s="323"/>
      <c r="AS118" s="323"/>
      <c r="AT118" s="323"/>
      <c r="AU118" s="323"/>
      <c r="AV118" s="323"/>
      <c r="AW118" s="323"/>
      <c r="AX118" s="324"/>
      <c r="AY118" s="77">
        <f>IF(SUBSTITUTE(SUBSTITUTE($G$119,"／",""),"　","")="",0,1)</f>
        <v>0</v>
      </c>
    </row>
    <row r="119" spans="1:51" ht="23.25" hidden="1" customHeight="1" x14ac:dyDescent="0.15">
      <c r="A119" s="278"/>
      <c r="B119" s="279"/>
      <c r="C119" s="279"/>
      <c r="D119" s="279"/>
      <c r="E119" s="279"/>
      <c r="F119" s="280"/>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321" t="s">
        <v>308</v>
      </c>
      <c r="AF121" s="321"/>
      <c r="AG121" s="321"/>
      <c r="AH121" s="321"/>
      <c r="AI121" s="321" t="s">
        <v>330</v>
      </c>
      <c r="AJ121" s="321"/>
      <c r="AK121" s="321"/>
      <c r="AL121" s="321"/>
      <c r="AM121" s="321" t="s">
        <v>427</v>
      </c>
      <c r="AN121" s="321"/>
      <c r="AO121" s="321"/>
      <c r="AP121" s="321"/>
      <c r="AQ121" s="322" t="s">
        <v>460</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650</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321" t="s">
        <v>308</v>
      </c>
      <c r="AF124" s="321"/>
      <c r="AG124" s="321"/>
      <c r="AH124" s="321"/>
      <c r="AI124" s="321" t="s">
        <v>330</v>
      </c>
      <c r="AJ124" s="321"/>
      <c r="AK124" s="321"/>
      <c r="AL124" s="321"/>
      <c r="AM124" s="321" t="s">
        <v>427</v>
      </c>
      <c r="AN124" s="321"/>
      <c r="AO124" s="321"/>
      <c r="AP124" s="321"/>
      <c r="AQ124" s="322" t="s">
        <v>460</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8"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460</v>
      </c>
      <c r="AR127" s="323"/>
      <c r="AS127" s="323"/>
      <c r="AT127" s="323"/>
      <c r="AU127" s="323"/>
      <c r="AV127" s="323"/>
      <c r="AW127" s="323"/>
      <c r="AX127" s="324"/>
      <c r="AY127" s="77">
        <f>IF(SUBSTITUTE(SUBSTITUTE($G$128,"／",""),"　","")="",0,1)</f>
        <v>0</v>
      </c>
    </row>
    <row r="128" spans="1:51" ht="23.25" hidden="1" customHeight="1" x14ac:dyDescent="0.15">
      <c r="A128" s="278"/>
      <c r="B128" s="279"/>
      <c r="C128" s="279"/>
      <c r="D128" s="279"/>
      <c r="E128" s="279"/>
      <c r="F128" s="280"/>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3" t="s">
        <v>323</v>
      </c>
      <c r="B130" s="971"/>
      <c r="C130" s="970" t="s">
        <v>188</v>
      </c>
      <c r="D130" s="971"/>
      <c r="E130" s="294" t="s">
        <v>217</v>
      </c>
      <c r="F130" s="295"/>
      <c r="G130" s="296" t="s">
        <v>324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4"/>
      <c r="B131" s="239"/>
      <c r="C131" s="238"/>
      <c r="D131" s="239"/>
      <c r="E131" s="225" t="s">
        <v>216</v>
      </c>
      <c r="F131" s="226"/>
      <c r="G131" s="223" t="s">
        <v>651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4"/>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308</v>
      </c>
      <c r="AF132" s="185"/>
      <c r="AG132" s="185"/>
      <c r="AH132" s="186"/>
      <c r="AI132" s="201" t="s">
        <v>330</v>
      </c>
      <c r="AJ132" s="185"/>
      <c r="AK132" s="185"/>
      <c r="AL132" s="186"/>
      <c r="AM132" s="201" t="s">
        <v>617</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4"/>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640</v>
      </c>
      <c r="AR133" s="257"/>
      <c r="AS133" s="165" t="s">
        <v>185</v>
      </c>
      <c r="AT133" s="188"/>
      <c r="AU133" s="164" t="s">
        <v>640</v>
      </c>
      <c r="AV133" s="164"/>
      <c r="AW133" s="165" t="s">
        <v>175</v>
      </c>
      <c r="AX133" s="166"/>
      <c r="AY133">
        <f>$AY$132</f>
        <v>1</v>
      </c>
    </row>
    <row r="134" spans="1:51" ht="39.75" customHeight="1" x14ac:dyDescent="0.15">
      <c r="A134" s="974"/>
      <c r="B134" s="239"/>
      <c r="C134" s="238"/>
      <c r="D134" s="239"/>
      <c r="E134" s="238"/>
      <c r="F134" s="300"/>
      <c r="G134" s="218" t="s">
        <v>640</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640</v>
      </c>
      <c r="AC134" s="210"/>
      <c r="AD134" s="210"/>
      <c r="AE134" s="252" t="s">
        <v>640</v>
      </c>
      <c r="AF134" s="153"/>
      <c r="AG134" s="153"/>
      <c r="AH134" s="153"/>
      <c r="AI134" s="252" t="s">
        <v>640</v>
      </c>
      <c r="AJ134" s="153"/>
      <c r="AK134" s="153"/>
      <c r="AL134" s="153"/>
      <c r="AM134" s="252" t="s">
        <v>694</v>
      </c>
      <c r="AN134" s="153"/>
      <c r="AO134" s="153"/>
      <c r="AP134" s="153"/>
      <c r="AQ134" s="252" t="s">
        <v>640</v>
      </c>
      <c r="AR134" s="153"/>
      <c r="AS134" s="153"/>
      <c r="AT134" s="153"/>
      <c r="AU134" s="252" t="s">
        <v>640</v>
      </c>
      <c r="AV134" s="153"/>
      <c r="AW134" s="153"/>
      <c r="AX134" s="194"/>
      <c r="AY134">
        <f t="shared" ref="AY134:AY135" si="13">$AY$132</f>
        <v>1</v>
      </c>
    </row>
    <row r="135" spans="1:51" ht="39.75" customHeight="1" x14ac:dyDescent="0.15">
      <c r="A135" s="974"/>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640</v>
      </c>
      <c r="AC135" s="161"/>
      <c r="AD135" s="161"/>
      <c r="AE135" s="252" t="s">
        <v>640</v>
      </c>
      <c r="AF135" s="153"/>
      <c r="AG135" s="153"/>
      <c r="AH135" s="153"/>
      <c r="AI135" s="252" t="s">
        <v>640</v>
      </c>
      <c r="AJ135" s="153"/>
      <c r="AK135" s="153"/>
      <c r="AL135" s="153"/>
      <c r="AM135" s="252" t="s">
        <v>694</v>
      </c>
      <c r="AN135" s="153"/>
      <c r="AO135" s="153"/>
      <c r="AP135" s="153"/>
      <c r="AQ135" s="252" t="s">
        <v>640</v>
      </c>
      <c r="AR135" s="153"/>
      <c r="AS135" s="153"/>
      <c r="AT135" s="153"/>
      <c r="AU135" s="252" t="s">
        <v>640</v>
      </c>
      <c r="AV135" s="153"/>
      <c r="AW135" s="153"/>
      <c r="AX135" s="194"/>
      <c r="AY135">
        <f t="shared" si="13"/>
        <v>1</v>
      </c>
    </row>
    <row r="136" spans="1:51" ht="18.75" hidden="1" customHeight="1" x14ac:dyDescent="0.15">
      <c r="A136" s="974"/>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308</v>
      </c>
      <c r="AF136" s="185"/>
      <c r="AG136" s="185"/>
      <c r="AH136" s="186"/>
      <c r="AI136" s="201" t="s">
        <v>330</v>
      </c>
      <c r="AJ136" s="185"/>
      <c r="AK136" s="185"/>
      <c r="AL136" s="186"/>
      <c r="AM136" s="201" t="s">
        <v>617</v>
      </c>
      <c r="AN136" s="185"/>
      <c r="AO136" s="185"/>
      <c r="AP136" s="186"/>
      <c r="AQ136" s="253" t="s">
        <v>184</v>
      </c>
      <c r="AR136" s="254"/>
      <c r="AS136" s="254"/>
      <c r="AT136" s="255"/>
      <c r="AU136" s="265" t="s">
        <v>200</v>
      </c>
      <c r="AV136" s="265"/>
      <c r="AW136" s="265"/>
      <c r="AX136" s="266"/>
      <c r="AY136">
        <f>COUNTA($G$138)</f>
        <v>1</v>
      </c>
    </row>
    <row r="137" spans="1:51" ht="18.75" hidden="1" customHeight="1" x14ac:dyDescent="0.15">
      <c r="A137" s="974"/>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v>42</v>
      </c>
      <c r="AV137" s="164"/>
      <c r="AW137" s="165" t="s">
        <v>175</v>
      </c>
      <c r="AX137" s="166"/>
      <c r="AY137">
        <f>$AY$136</f>
        <v>1</v>
      </c>
    </row>
    <row r="138" spans="1:51" ht="39.75" hidden="1" customHeight="1" x14ac:dyDescent="0.15">
      <c r="A138" s="974"/>
      <c r="B138" s="239"/>
      <c r="C138" s="238"/>
      <c r="D138" s="239"/>
      <c r="E138" s="238"/>
      <c r="F138" s="300"/>
      <c r="G138" s="218" t="s">
        <v>652</v>
      </c>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t="s">
        <v>653</v>
      </c>
      <c r="AC138" s="210"/>
      <c r="AD138" s="210"/>
      <c r="AE138" s="252">
        <v>22.9</v>
      </c>
      <c r="AF138" s="153"/>
      <c r="AG138" s="153"/>
      <c r="AH138" s="153"/>
      <c r="AI138" s="252">
        <v>34.200000000000003</v>
      </c>
      <c r="AJ138" s="153"/>
      <c r="AK138" s="153"/>
      <c r="AL138" s="153"/>
      <c r="AM138" s="252"/>
      <c r="AN138" s="153"/>
      <c r="AO138" s="153"/>
      <c r="AP138" s="153"/>
      <c r="AQ138" s="252" t="s">
        <v>640</v>
      </c>
      <c r="AR138" s="153"/>
      <c r="AS138" s="153"/>
      <c r="AT138" s="153"/>
      <c r="AU138" s="252" t="s">
        <v>640</v>
      </c>
      <c r="AV138" s="153"/>
      <c r="AW138" s="153"/>
      <c r="AX138" s="194"/>
      <c r="AY138">
        <f t="shared" ref="AY138:AY139" si="14">$AY$136</f>
        <v>1</v>
      </c>
    </row>
    <row r="139" spans="1:51" ht="39.75" hidden="1" customHeight="1" x14ac:dyDescent="0.15">
      <c r="A139" s="974"/>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t="s">
        <v>653</v>
      </c>
      <c r="AC139" s="161"/>
      <c r="AD139" s="161"/>
      <c r="AE139" s="252" t="s">
        <v>640</v>
      </c>
      <c r="AF139" s="153"/>
      <c r="AG139" s="153"/>
      <c r="AH139" s="153"/>
      <c r="AI139" s="252" t="s">
        <v>640</v>
      </c>
      <c r="AJ139" s="153"/>
      <c r="AK139" s="153"/>
      <c r="AL139" s="153"/>
      <c r="AM139" s="252"/>
      <c r="AN139" s="153"/>
      <c r="AO139" s="153"/>
      <c r="AP139" s="153"/>
      <c r="AQ139" s="252" t="s">
        <v>640</v>
      </c>
      <c r="AR139" s="153"/>
      <c r="AS139" s="153"/>
      <c r="AT139" s="153"/>
      <c r="AU139" s="252">
        <v>100</v>
      </c>
      <c r="AV139" s="153"/>
      <c r="AW139" s="153"/>
      <c r="AX139" s="194"/>
      <c r="AY139">
        <f t="shared" si="14"/>
        <v>1</v>
      </c>
    </row>
    <row r="140" spans="1:51" ht="18.75" hidden="1" customHeight="1" x14ac:dyDescent="0.15">
      <c r="A140" s="974"/>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308</v>
      </c>
      <c r="AF140" s="185"/>
      <c r="AG140" s="185"/>
      <c r="AH140" s="186"/>
      <c r="AI140" s="201" t="s">
        <v>330</v>
      </c>
      <c r="AJ140" s="185"/>
      <c r="AK140" s="185"/>
      <c r="AL140" s="186"/>
      <c r="AM140" s="201" t="s">
        <v>617</v>
      </c>
      <c r="AN140" s="185"/>
      <c r="AO140" s="185"/>
      <c r="AP140" s="186"/>
      <c r="AQ140" s="253" t="s">
        <v>184</v>
      </c>
      <c r="AR140" s="254"/>
      <c r="AS140" s="254"/>
      <c r="AT140" s="255"/>
      <c r="AU140" s="265" t="s">
        <v>200</v>
      </c>
      <c r="AV140" s="265"/>
      <c r="AW140" s="265"/>
      <c r="AX140" s="266"/>
      <c r="AY140">
        <f>COUNTA($G$142)</f>
        <v>1</v>
      </c>
    </row>
    <row r="141" spans="1:51" ht="18.75" hidden="1" customHeight="1" x14ac:dyDescent="0.15">
      <c r="A141" s="974"/>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v>32</v>
      </c>
      <c r="AV141" s="164"/>
      <c r="AW141" s="165" t="s">
        <v>175</v>
      </c>
      <c r="AX141" s="166"/>
      <c r="AY141">
        <f>$AY$140</f>
        <v>1</v>
      </c>
    </row>
    <row r="142" spans="1:51" ht="39.75" hidden="1" customHeight="1" x14ac:dyDescent="0.15">
      <c r="A142" s="974"/>
      <c r="B142" s="239"/>
      <c r="C142" s="238"/>
      <c r="D142" s="239"/>
      <c r="E142" s="238"/>
      <c r="F142" s="300"/>
      <c r="G142" s="218" t="s">
        <v>654</v>
      </c>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t="s">
        <v>653</v>
      </c>
      <c r="AC142" s="210"/>
      <c r="AD142" s="210"/>
      <c r="AE142" s="252" t="s">
        <v>640</v>
      </c>
      <c r="AF142" s="153"/>
      <c r="AG142" s="153"/>
      <c r="AH142" s="153"/>
      <c r="AI142" s="252" t="s">
        <v>640</v>
      </c>
      <c r="AJ142" s="153"/>
      <c r="AK142" s="153"/>
      <c r="AL142" s="153"/>
      <c r="AM142" s="252"/>
      <c r="AN142" s="153"/>
      <c r="AO142" s="153"/>
      <c r="AP142" s="153"/>
      <c r="AQ142" s="252" t="s">
        <v>640</v>
      </c>
      <c r="AR142" s="153"/>
      <c r="AS142" s="153"/>
      <c r="AT142" s="153"/>
      <c r="AU142" s="252" t="s">
        <v>640</v>
      </c>
      <c r="AV142" s="153"/>
      <c r="AW142" s="153"/>
      <c r="AX142" s="194"/>
      <c r="AY142">
        <f t="shared" ref="AY142:AY143" si="15">$AY$140</f>
        <v>1</v>
      </c>
    </row>
    <row r="143" spans="1:51" ht="39.75" hidden="1" customHeight="1" x14ac:dyDescent="0.15">
      <c r="A143" s="974"/>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t="s">
        <v>653</v>
      </c>
      <c r="AC143" s="161"/>
      <c r="AD143" s="161"/>
      <c r="AE143" s="252" t="s">
        <v>640</v>
      </c>
      <c r="AF143" s="153"/>
      <c r="AG143" s="153"/>
      <c r="AH143" s="153"/>
      <c r="AI143" s="252" t="s">
        <v>640</v>
      </c>
      <c r="AJ143" s="153"/>
      <c r="AK143" s="153"/>
      <c r="AL143" s="153"/>
      <c r="AM143" s="252"/>
      <c r="AN143" s="153"/>
      <c r="AO143" s="153"/>
      <c r="AP143" s="153"/>
      <c r="AQ143" s="252" t="s">
        <v>640</v>
      </c>
      <c r="AR143" s="153"/>
      <c r="AS143" s="153"/>
      <c r="AT143" s="153"/>
      <c r="AU143" s="252">
        <v>100</v>
      </c>
      <c r="AV143" s="153"/>
      <c r="AW143" s="153"/>
      <c r="AX143" s="194"/>
      <c r="AY143">
        <f t="shared" si="15"/>
        <v>1</v>
      </c>
    </row>
    <row r="144" spans="1:51" ht="18.75" hidden="1" customHeight="1" x14ac:dyDescent="0.15">
      <c r="A144" s="974"/>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308</v>
      </c>
      <c r="AF144" s="185"/>
      <c r="AG144" s="185"/>
      <c r="AH144" s="186"/>
      <c r="AI144" s="201" t="s">
        <v>330</v>
      </c>
      <c r="AJ144" s="185"/>
      <c r="AK144" s="185"/>
      <c r="AL144" s="186"/>
      <c r="AM144" s="201" t="s">
        <v>617</v>
      </c>
      <c r="AN144" s="185"/>
      <c r="AO144" s="185"/>
      <c r="AP144" s="186"/>
      <c r="AQ144" s="253" t="s">
        <v>184</v>
      </c>
      <c r="AR144" s="254"/>
      <c r="AS144" s="254"/>
      <c r="AT144" s="255"/>
      <c r="AU144" s="265" t="s">
        <v>200</v>
      </c>
      <c r="AV144" s="265"/>
      <c r="AW144" s="265"/>
      <c r="AX144" s="266"/>
      <c r="AY144">
        <f>COUNTA($G$146)</f>
        <v>1</v>
      </c>
    </row>
    <row r="145" spans="1:51" ht="18.75" hidden="1" customHeight="1" x14ac:dyDescent="0.15">
      <c r="A145" s="974"/>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v>35</v>
      </c>
      <c r="AV145" s="164"/>
      <c r="AW145" s="165" t="s">
        <v>175</v>
      </c>
      <c r="AX145" s="166"/>
      <c r="AY145">
        <f>$AY$144</f>
        <v>1</v>
      </c>
    </row>
    <row r="146" spans="1:51" ht="39.75" hidden="1" customHeight="1" x14ac:dyDescent="0.15">
      <c r="A146" s="974"/>
      <c r="B146" s="239"/>
      <c r="C146" s="238"/>
      <c r="D146" s="239"/>
      <c r="E146" s="238"/>
      <c r="F146" s="300"/>
      <c r="G146" s="218" t="s">
        <v>655</v>
      </c>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t="s">
        <v>656</v>
      </c>
      <c r="AC146" s="210"/>
      <c r="AD146" s="210"/>
      <c r="AE146" s="252" t="s">
        <v>640</v>
      </c>
      <c r="AF146" s="153"/>
      <c r="AG146" s="153"/>
      <c r="AH146" s="153"/>
      <c r="AI146" s="252">
        <v>87</v>
      </c>
      <c r="AJ146" s="153"/>
      <c r="AK146" s="153"/>
      <c r="AL146" s="153"/>
      <c r="AM146" s="252"/>
      <c r="AN146" s="153"/>
      <c r="AO146" s="153"/>
      <c r="AP146" s="153"/>
      <c r="AQ146" s="252" t="s">
        <v>640</v>
      </c>
      <c r="AR146" s="153"/>
      <c r="AS146" s="153"/>
      <c r="AT146" s="153"/>
      <c r="AU146" s="252" t="s">
        <v>640</v>
      </c>
      <c r="AV146" s="153"/>
      <c r="AW146" s="153"/>
      <c r="AX146" s="194"/>
      <c r="AY146">
        <f t="shared" ref="AY146:AY147" si="16">$AY$144</f>
        <v>1</v>
      </c>
    </row>
    <row r="147" spans="1:51" ht="39.75" hidden="1" customHeight="1" x14ac:dyDescent="0.15">
      <c r="A147" s="974"/>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t="s">
        <v>656</v>
      </c>
      <c r="AC147" s="161"/>
      <c r="AD147" s="161"/>
      <c r="AE147" s="252" t="s">
        <v>640</v>
      </c>
      <c r="AF147" s="153"/>
      <c r="AG147" s="153"/>
      <c r="AH147" s="153"/>
      <c r="AI147" s="252">
        <v>20</v>
      </c>
      <c r="AJ147" s="153"/>
      <c r="AK147" s="153"/>
      <c r="AL147" s="153"/>
      <c r="AM147" s="252"/>
      <c r="AN147" s="153"/>
      <c r="AO147" s="153"/>
      <c r="AP147" s="153"/>
      <c r="AQ147" s="252" t="s">
        <v>640</v>
      </c>
      <c r="AR147" s="153"/>
      <c r="AS147" s="153"/>
      <c r="AT147" s="153"/>
      <c r="AU147" s="252">
        <v>100</v>
      </c>
      <c r="AV147" s="153"/>
      <c r="AW147" s="153"/>
      <c r="AX147" s="194"/>
      <c r="AY147">
        <f t="shared" si="16"/>
        <v>1</v>
      </c>
    </row>
    <row r="148" spans="1:51" ht="18.75" hidden="1" customHeight="1" x14ac:dyDescent="0.15">
      <c r="A148" s="974"/>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308</v>
      </c>
      <c r="AF148" s="185"/>
      <c r="AG148" s="185"/>
      <c r="AH148" s="186"/>
      <c r="AI148" s="201" t="s">
        <v>330</v>
      </c>
      <c r="AJ148" s="185"/>
      <c r="AK148" s="185"/>
      <c r="AL148" s="186"/>
      <c r="AM148" s="201" t="s">
        <v>617</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74"/>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74"/>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74"/>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74"/>
      <c r="B152" s="239"/>
      <c r="C152" s="238"/>
      <c r="D152" s="239"/>
      <c r="E152" s="238"/>
      <c r="F152" s="300"/>
      <c r="G152" s="258"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73"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69"/>
      <c r="AY152">
        <f>COUNTA($G$154)</f>
        <v>0</v>
      </c>
    </row>
    <row r="153" spans="1:51" ht="22.5" hidden="1" customHeight="1" x14ac:dyDescent="0.15">
      <c r="A153" s="974"/>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4"/>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4"/>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4"/>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2"/>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4"/>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2"/>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4"/>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3"/>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4"/>
      <c r="B159" s="239"/>
      <c r="C159" s="238"/>
      <c r="D159" s="239"/>
      <c r="E159" s="238"/>
      <c r="F159" s="300"/>
      <c r="G159" s="258"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73" t="s">
        <v>257</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4"/>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4"/>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4"/>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4"/>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2"/>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4"/>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2"/>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4"/>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3"/>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4"/>
      <c r="B166" s="239"/>
      <c r="C166" s="238"/>
      <c r="D166" s="239"/>
      <c r="E166" s="238"/>
      <c r="F166" s="300"/>
      <c r="G166" s="258"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73" t="s">
        <v>257</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4"/>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4"/>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4"/>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4"/>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2"/>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4"/>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2"/>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4"/>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3"/>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4"/>
      <c r="B173" s="239"/>
      <c r="C173" s="238"/>
      <c r="D173" s="239"/>
      <c r="E173" s="238"/>
      <c r="F173" s="300"/>
      <c r="G173" s="258"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73" t="s">
        <v>257</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4"/>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4"/>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4"/>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4"/>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2"/>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4"/>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2"/>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4"/>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3"/>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4"/>
      <c r="B180" s="239"/>
      <c r="C180" s="238"/>
      <c r="D180" s="239"/>
      <c r="E180" s="238"/>
      <c r="F180" s="300"/>
      <c r="G180" s="258"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73" t="s">
        <v>257</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4"/>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4"/>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4"/>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4"/>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2"/>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4"/>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2"/>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4"/>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3"/>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4"/>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4"/>
      <c r="B188" s="239"/>
      <c r="C188" s="238"/>
      <c r="D188" s="239"/>
      <c r="E188" s="176" t="s">
        <v>690</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42" customHeight="1" x14ac:dyDescent="0.15">
      <c r="A189" s="974"/>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1</v>
      </c>
    </row>
    <row r="190" spans="1:51" ht="45" hidden="1" customHeight="1" x14ac:dyDescent="0.15">
      <c r="A190" s="974"/>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4"/>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4"/>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308</v>
      </c>
      <c r="AF192" s="185"/>
      <c r="AG192" s="185"/>
      <c r="AH192" s="186"/>
      <c r="AI192" s="201" t="s">
        <v>330</v>
      </c>
      <c r="AJ192" s="185"/>
      <c r="AK192" s="185"/>
      <c r="AL192" s="186"/>
      <c r="AM192" s="201" t="s">
        <v>617</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74"/>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74"/>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74"/>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74"/>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308</v>
      </c>
      <c r="AF196" s="185"/>
      <c r="AG196" s="185"/>
      <c r="AH196" s="186"/>
      <c r="AI196" s="201" t="s">
        <v>330</v>
      </c>
      <c r="AJ196" s="185"/>
      <c r="AK196" s="185"/>
      <c r="AL196" s="186"/>
      <c r="AM196" s="201" t="s">
        <v>617</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74"/>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74"/>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74"/>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74"/>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308</v>
      </c>
      <c r="AF200" s="185"/>
      <c r="AG200" s="185"/>
      <c r="AH200" s="186"/>
      <c r="AI200" s="201" t="s">
        <v>330</v>
      </c>
      <c r="AJ200" s="185"/>
      <c r="AK200" s="185"/>
      <c r="AL200" s="186"/>
      <c r="AM200" s="201" t="s">
        <v>617</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74"/>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74"/>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74"/>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74"/>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308</v>
      </c>
      <c r="AF204" s="185"/>
      <c r="AG204" s="185"/>
      <c r="AH204" s="186"/>
      <c r="AI204" s="201" t="s">
        <v>330</v>
      </c>
      <c r="AJ204" s="185"/>
      <c r="AK204" s="185"/>
      <c r="AL204" s="186"/>
      <c r="AM204" s="201" t="s">
        <v>617</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74"/>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74"/>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74"/>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74"/>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308</v>
      </c>
      <c r="AF208" s="185"/>
      <c r="AG208" s="185"/>
      <c r="AH208" s="186"/>
      <c r="AI208" s="201" t="s">
        <v>330</v>
      </c>
      <c r="AJ208" s="185"/>
      <c r="AK208" s="185"/>
      <c r="AL208" s="186"/>
      <c r="AM208" s="201" t="s">
        <v>617</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74"/>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74"/>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74"/>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74"/>
      <c r="B212" s="239"/>
      <c r="C212" s="238"/>
      <c r="D212" s="239"/>
      <c r="E212" s="238"/>
      <c r="F212" s="300"/>
      <c r="G212" s="258"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73"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69"/>
      <c r="AY212">
        <f>COUNTA($G$214)</f>
        <v>0</v>
      </c>
    </row>
    <row r="213" spans="1:51" ht="22.5" hidden="1" customHeight="1" x14ac:dyDescent="0.15">
      <c r="A213" s="974"/>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4"/>
      <c r="B214" s="239"/>
      <c r="C214" s="238"/>
      <c r="D214" s="239"/>
      <c r="E214" s="238"/>
      <c r="F214" s="300"/>
      <c r="G214" s="218"/>
      <c r="H214" s="177"/>
      <c r="I214" s="177"/>
      <c r="J214" s="177"/>
      <c r="K214" s="177"/>
      <c r="L214" s="177"/>
      <c r="M214" s="177"/>
      <c r="N214" s="177"/>
      <c r="O214" s="177"/>
      <c r="P214" s="219"/>
      <c r="Q214" s="961"/>
      <c r="R214" s="962"/>
      <c r="S214" s="962"/>
      <c r="T214" s="962"/>
      <c r="U214" s="962"/>
      <c r="V214" s="962"/>
      <c r="W214" s="962"/>
      <c r="X214" s="962"/>
      <c r="Y214" s="962"/>
      <c r="Z214" s="962"/>
      <c r="AA214" s="96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4"/>
      <c r="B215" s="239"/>
      <c r="C215" s="238"/>
      <c r="D215" s="239"/>
      <c r="E215" s="238"/>
      <c r="F215" s="300"/>
      <c r="G215" s="220"/>
      <c r="H215" s="221"/>
      <c r="I215" s="221"/>
      <c r="J215" s="221"/>
      <c r="K215" s="221"/>
      <c r="L215" s="221"/>
      <c r="M215" s="221"/>
      <c r="N215" s="221"/>
      <c r="O215" s="221"/>
      <c r="P215" s="222"/>
      <c r="Q215" s="964"/>
      <c r="R215" s="965"/>
      <c r="S215" s="965"/>
      <c r="T215" s="965"/>
      <c r="U215" s="965"/>
      <c r="V215" s="965"/>
      <c r="W215" s="965"/>
      <c r="X215" s="965"/>
      <c r="Y215" s="965"/>
      <c r="Z215" s="965"/>
      <c r="AA215" s="96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4"/>
      <c r="B216" s="239"/>
      <c r="C216" s="238"/>
      <c r="D216" s="239"/>
      <c r="E216" s="238"/>
      <c r="F216" s="300"/>
      <c r="G216" s="220"/>
      <c r="H216" s="221"/>
      <c r="I216" s="221"/>
      <c r="J216" s="221"/>
      <c r="K216" s="221"/>
      <c r="L216" s="221"/>
      <c r="M216" s="221"/>
      <c r="N216" s="221"/>
      <c r="O216" s="221"/>
      <c r="P216" s="222"/>
      <c r="Q216" s="964"/>
      <c r="R216" s="965"/>
      <c r="S216" s="965"/>
      <c r="T216" s="965"/>
      <c r="U216" s="965"/>
      <c r="V216" s="965"/>
      <c r="W216" s="965"/>
      <c r="X216" s="965"/>
      <c r="Y216" s="965"/>
      <c r="Z216" s="965"/>
      <c r="AA216" s="966"/>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4"/>
      <c r="B217" s="239"/>
      <c r="C217" s="238"/>
      <c r="D217" s="239"/>
      <c r="E217" s="238"/>
      <c r="F217" s="300"/>
      <c r="G217" s="220"/>
      <c r="H217" s="221"/>
      <c r="I217" s="221"/>
      <c r="J217" s="221"/>
      <c r="K217" s="221"/>
      <c r="L217" s="221"/>
      <c r="M217" s="221"/>
      <c r="N217" s="221"/>
      <c r="O217" s="221"/>
      <c r="P217" s="222"/>
      <c r="Q217" s="964"/>
      <c r="R217" s="965"/>
      <c r="S217" s="965"/>
      <c r="T217" s="965"/>
      <c r="U217" s="965"/>
      <c r="V217" s="965"/>
      <c r="W217" s="965"/>
      <c r="X217" s="965"/>
      <c r="Y217" s="965"/>
      <c r="Z217" s="965"/>
      <c r="AA217" s="966"/>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4"/>
      <c r="B218" s="239"/>
      <c r="C218" s="238"/>
      <c r="D218" s="239"/>
      <c r="E218" s="238"/>
      <c r="F218" s="300"/>
      <c r="G218" s="223"/>
      <c r="H218" s="180"/>
      <c r="I218" s="180"/>
      <c r="J218" s="180"/>
      <c r="K218" s="180"/>
      <c r="L218" s="180"/>
      <c r="M218" s="180"/>
      <c r="N218" s="180"/>
      <c r="O218" s="180"/>
      <c r="P218" s="224"/>
      <c r="Q218" s="967"/>
      <c r="R218" s="968"/>
      <c r="S218" s="968"/>
      <c r="T218" s="968"/>
      <c r="U218" s="968"/>
      <c r="V218" s="968"/>
      <c r="W218" s="968"/>
      <c r="X218" s="968"/>
      <c r="Y218" s="968"/>
      <c r="Z218" s="968"/>
      <c r="AA218" s="969"/>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4"/>
      <c r="B219" s="239"/>
      <c r="C219" s="238"/>
      <c r="D219" s="239"/>
      <c r="E219" s="238"/>
      <c r="F219" s="300"/>
      <c r="G219" s="258"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73" t="s">
        <v>257</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4"/>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4"/>
      <c r="B221" s="239"/>
      <c r="C221" s="238"/>
      <c r="D221" s="239"/>
      <c r="E221" s="238"/>
      <c r="F221" s="300"/>
      <c r="G221" s="218"/>
      <c r="H221" s="177"/>
      <c r="I221" s="177"/>
      <c r="J221" s="177"/>
      <c r="K221" s="177"/>
      <c r="L221" s="177"/>
      <c r="M221" s="177"/>
      <c r="N221" s="177"/>
      <c r="O221" s="177"/>
      <c r="P221" s="219"/>
      <c r="Q221" s="961"/>
      <c r="R221" s="962"/>
      <c r="S221" s="962"/>
      <c r="T221" s="962"/>
      <c r="U221" s="962"/>
      <c r="V221" s="962"/>
      <c r="W221" s="962"/>
      <c r="X221" s="962"/>
      <c r="Y221" s="962"/>
      <c r="Z221" s="962"/>
      <c r="AA221" s="96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4"/>
      <c r="B222" s="239"/>
      <c r="C222" s="238"/>
      <c r="D222" s="239"/>
      <c r="E222" s="238"/>
      <c r="F222" s="300"/>
      <c r="G222" s="220"/>
      <c r="H222" s="221"/>
      <c r="I222" s="221"/>
      <c r="J222" s="221"/>
      <c r="K222" s="221"/>
      <c r="L222" s="221"/>
      <c r="M222" s="221"/>
      <c r="N222" s="221"/>
      <c r="O222" s="221"/>
      <c r="P222" s="222"/>
      <c r="Q222" s="964"/>
      <c r="R222" s="965"/>
      <c r="S222" s="965"/>
      <c r="T222" s="965"/>
      <c r="U222" s="965"/>
      <c r="V222" s="965"/>
      <c r="W222" s="965"/>
      <c r="X222" s="965"/>
      <c r="Y222" s="965"/>
      <c r="Z222" s="965"/>
      <c r="AA222" s="96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4"/>
      <c r="B223" s="239"/>
      <c r="C223" s="238"/>
      <c r="D223" s="239"/>
      <c r="E223" s="238"/>
      <c r="F223" s="300"/>
      <c r="G223" s="220"/>
      <c r="H223" s="221"/>
      <c r="I223" s="221"/>
      <c r="J223" s="221"/>
      <c r="K223" s="221"/>
      <c r="L223" s="221"/>
      <c r="M223" s="221"/>
      <c r="N223" s="221"/>
      <c r="O223" s="221"/>
      <c r="P223" s="222"/>
      <c r="Q223" s="964"/>
      <c r="R223" s="965"/>
      <c r="S223" s="965"/>
      <c r="T223" s="965"/>
      <c r="U223" s="965"/>
      <c r="V223" s="965"/>
      <c r="W223" s="965"/>
      <c r="X223" s="965"/>
      <c r="Y223" s="965"/>
      <c r="Z223" s="965"/>
      <c r="AA223" s="966"/>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4"/>
      <c r="B224" s="239"/>
      <c r="C224" s="238"/>
      <c r="D224" s="239"/>
      <c r="E224" s="238"/>
      <c r="F224" s="300"/>
      <c r="G224" s="220"/>
      <c r="H224" s="221"/>
      <c r="I224" s="221"/>
      <c r="J224" s="221"/>
      <c r="K224" s="221"/>
      <c r="L224" s="221"/>
      <c r="M224" s="221"/>
      <c r="N224" s="221"/>
      <c r="O224" s="221"/>
      <c r="P224" s="222"/>
      <c r="Q224" s="964"/>
      <c r="R224" s="965"/>
      <c r="S224" s="965"/>
      <c r="T224" s="965"/>
      <c r="U224" s="965"/>
      <c r="V224" s="965"/>
      <c r="W224" s="965"/>
      <c r="X224" s="965"/>
      <c r="Y224" s="965"/>
      <c r="Z224" s="965"/>
      <c r="AA224" s="966"/>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4"/>
      <c r="B225" s="239"/>
      <c r="C225" s="238"/>
      <c r="D225" s="239"/>
      <c r="E225" s="238"/>
      <c r="F225" s="300"/>
      <c r="G225" s="223"/>
      <c r="H225" s="180"/>
      <c r="I225" s="180"/>
      <c r="J225" s="180"/>
      <c r="K225" s="180"/>
      <c r="L225" s="180"/>
      <c r="M225" s="180"/>
      <c r="N225" s="180"/>
      <c r="O225" s="180"/>
      <c r="P225" s="224"/>
      <c r="Q225" s="967"/>
      <c r="R225" s="968"/>
      <c r="S225" s="968"/>
      <c r="T225" s="968"/>
      <c r="U225" s="968"/>
      <c r="V225" s="968"/>
      <c r="W225" s="968"/>
      <c r="X225" s="968"/>
      <c r="Y225" s="968"/>
      <c r="Z225" s="968"/>
      <c r="AA225" s="969"/>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4"/>
      <c r="B226" s="239"/>
      <c r="C226" s="238"/>
      <c r="D226" s="239"/>
      <c r="E226" s="238"/>
      <c r="F226" s="300"/>
      <c r="G226" s="258"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73" t="s">
        <v>257</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4"/>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4"/>
      <c r="B228" s="239"/>
      <c r="C228" s="238"/>
      <c r="D228" s="239"/>
      <c r="E228" s="238"/>
      <c r="F228" s="300"/>
      <c r="G228" s="218"/>
      <c r="H228" s="177"/>
      <c r="I228" s="177"/>
      <c r="J228" s="177"/>
      <c r="K228" s="177"/>
      <c r="L228" s="177"/>
      <c r="M228" s="177"/>
      <c r="N228" s="177"/>
      <c r="O228" s="177"/>
      <c r="P228" s="219"/>
      <c r="Q228" s="961"/>
      <c r="R228" s="962"/>
      <c r="S228" s="962"/>
      <c r="T228" s="962"/>
      <c r="U228" s="962"/>
      <c r="V228" s="962"/>
      <c r="W228" s="962"/>
      <c r="X228" s="962"/>
      <c r="Y228" s="962"/>
      <c r="Z228" s="962"/>
      <c r="AA228" s="96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4"/>
      <c r="B229" s="239"/>
      <c r="C229" s="238"/>
      <c r="D229" s="239"/>
      <c r="E229" s="238"/>
      <c r="F229" s="300"/>
      <c r="G229" s="220"/>
      <c r="H229" s="221"/>
      <c r="I229" s="221"/>
      <c r="J229" s="221"/>
      <c r="K229" s="221"/>
      <c r="L229" s="221"/>
      <c r="M229" s="221"/>
      <c r="N229" s="221"/>
      <c r="O229" s="221"/>
      <c r="P229" s="222"/>
      <c r="Q229" s="964"/>
      <c r="R229" s="965"/>
      <c r="S229" s="965"/>
      <c r="T229" s="965"/>
      <c r="U229" s="965"/>
      <c r="V229" s="965"/>
      <c r="W229" s="965"/>
      <c r="X229" s="965"/>
      <c r="Y229" s="965"/>
      <c r="Z229" s="965"/>
      <c r="AA229" s="96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4"/>
      <c r="B230" s="239"/>
      <c r="C230" s="238"/>
      <c r="D230" s="239"/>
      <c r="E230" s="238"/>
      <c r="F230" s="300"/>
      <c r="G230" s="220"/>
      <c r="H230" s="221"/>
      <c r="I230" s="221"/>
      <c r="J230" s="221"/>
      <c r="K230" s="221"/>
      <c r="L230" s="221"/>
      <c r="M230" s="221"/>
      <c r="N230" s="221"/>
      <c r="O230" s="221"/>
      <c r="P230" s="222"/>
      <c r="Q230" s="964"/>
      <c r="R230" s="965"/>
      <c r="S230" s="965"/>
      <c r="T230" s="965"/>
      <c r="U230" s="965"/>
      <c r="V230" s="965"/>
      <c r="W230" s="965"/>
      <c r="X230" s="965"/>
      <c r="Y230" s="965"/>
      <c r="Z230" s="965"/>
      <c r="AA230" s="966"/>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4"/>
      <c r="B231" s="239"/>
      <c r="C231" s="238"/>
      <c r="D231" s="239"/>
      <c r="E231" s="238"/>
      <c r="F231" s="300"/>
      <c r="G231" s="220"/>
      <c r="H231" s="221"/>
      <c r="I231" s="221"/>
      <c r="J231" s="221"/>
      <c r="K231" s="221"/>
      <c r="L231" s="221"/>
      <c r="M231" s="221"/>
      <c r="N231" s="221"/>
      <c r="O231" s="221"/>
      <c r="P231" s="222"/>
      <c r="Q231" s="964"/>
      <c r="R231" s="965"/>
      <c r="S231" s="965"/>
      <c r="T231" s="965"/>
      <c r="U231" s="965"/>
      <c r="V231" s="965"/>
      <c r="W231" s="965"/>
      <c r="X231" s="965"/>
      <c r="Y231" s="965"/>
      <c r="Z231" s="965"/>
      <c r="AA231" s="966"/>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4"/>
      <c r="B232" s="239"/>
      <c r="C232" s="238"/>
      <c r="D232" s="239"/>
      <c r="E232" s="238"/>
      <c r="F232" s="300"/>
      <c r="G232" s="223"/>
      <c r="H232" s="180"/>
      <c r="I232" s="180"/>
      <c r="J232" s="180"/>
      <c r="K232" s="180"/>
      <c r="L232" s="180"/>
      <c r="M232" s="180"/>
      <c r="N232" s="180"/>
      <c r="O232" s="180"/>
      <c r="P232" s="224"/>
      <c r="Q232" s="967"/>
      <c r="R232" s="968"/>
      <c r="S232" s="968"/>
      <c r="T232" s="968"/>
      <c r="U232" s="968"/>
      <c r="V232" s="968"/>
      <c r="W232" s="968"/>
      <c r="X232" s="968"/>
      <c r="Y232" s="968"/>
      <c r="Z232" s="968"/>
      <c r="AA232" s="969"/>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4"/>
      <c r="B233" s="239"/>
      <c r="C233" s="238"/>
      <c r="D233" s="239"/>
      <c r="E233" s="238"/>
      <c r="F233" s="300"/>
      <c r="G233" s="258"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73" t="s">
        <v>257</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4"/>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4"/>
      <c r="B235" s="239"/>
      <c r="C235" s="238"/>
      <c r="D235" s="239"/>
      <c r="E235" s="238"/>
      <c r="F235" s="300"/>
      <c r="G235" s="218"/>
      <c r="H235" s="177"/>
      <c r="I235" s="177"/>
      <c r="J235" s="177"/>
      <c r="K235" s="177"/>
      <c r="L235" s="177"/>
      <c r="M235" s="177"/>
      <c r="N235" s="177"/>
      <c r="O235" s="177"/>
      <c r="P235" s="219"/>
      <c r="Q235" s="961"/>
      <c r="R235" s="962"/>
      <c r="S235" s="962"/>
      <c r="T235" s="962"/>
      <c r="U235" s="962"/>
      <c r="V235" s="962"/>
      <c r="W235" s="962"/>
      <c r="X235" s="962"/>
      <c r="Y235" s="962"/>
      <c r="Z235" s="962"/>
      <c r="AA235" s="96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4"/>
      <c r="B236" s="239"/>
      <c r="C236" s="238"/>
      <c r="D236" s="239"/>
      <c r="E236" s="238"/>
      <c r="F236" s="300"/>
      <c r="G236" s="220"/>
      <c r="H236" s="221"/>
      <c r="I236" s="221"/>
      <c r="J236" s="221"/>
      <c r="K236" s="221"/>
      <c r="L236" s="221"/>
      <c r="M236" s="221"/>
      <c r="N236" s="221"/>
      <c r="O236" s="221"/>
      <c r="P236" s="222"/>
      <c r="Q236" s="964"/>
      <c r="R236" s="965"/>
      <c r="S236" s="965"/>
      <c r="T236" s="965"/>
      <c r="U236" s="965"/>
      <c r="V236" s="965"/>
      <c r="W236" s="965"/>
      <c r="X236" s="965"/>
      <c r="Y236" s="965"/>
      <c r="Z236" s="965"/>
      <c r="AA236" s="96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4"/>
      <c r="B237" s="239"/>
      <c r="C237" s="238"/>
      <c r="D237" s="239"/>
      <c r="E237" s="238"/>
      <c r="F237" s="300"/>
      <c r="G237" s="220"/>
      <c r="H237" s="221"/>
      <c r="I237" s="221"/>
      <c r="J237" s="221"/>
      <c r="K237" s="221"/>
      <c r="L237" s="221"/>
      <c r="M237" s="221"/>
      <c r="N237" s="221"/>
      <c r="O237" s="221"/>
      <c r="P237" s="222"/>
      <c r="Q237" s="964"/>
      <c r="R237" s="965"/>
      <c r="S237" s="965"/>
      <c r="T237" s="965"/>
      <c r="U237" s="965"/>
      <c r="V237" s="965"/>
      <c r="W237" s="965"/>
      <c r="X237" s="965"/>
      <c r="Y237" s="965"/>
      <c r="Z237" s="965"/>
      <c r="AA237" s="966"/>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4"/>
      <c r="B238" s="239"/>
      <c r="C238" s="238"/>
      <c r="D238" s="239"/>
      <c r="E238" s="238"/>
      <c r="F238" s="300"/>
      <c r="G238" s="220"/>
      <c r="H238" s="221"/>
      <c r="I238" s="221"/>
      <c r="J238" s="221"/>
      <c r="K238" s="221"/>
      <c r="L238" s="221"/>
      <c r="M238" s="221"/>
      <c r="N238" s="221"/>
      <c r="O238" s="221"/>
      <c r="P238" s="222"/>
      <c r="Q238" s="964"/>
      <c r="R238" s="965"/>
      <c r="S238" s="965"/>
      <c r="T238" s="965"/>
      <c r="U238" s="965"/>
      <c r="V238" s="965"/>
      <c r="W238" s="965"/>
      <c r="X238" s="965"/>
      <c r="Y238" s="965"/>
      <c r="Z238" s="965"/>
      <c r="AA238" s="966"/>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4"/>
      <c r="B239" s="239"/>
      <c r="C239" s="238"/>
      <c r="D239" s="239"/>
      <c r="E239" s="238"/>
      <c r="F239" s="300"/>
      <c r="G239" s="223"/>
      <c r="H239" s="180"/>
      <c r="I239" s="180"/>
      <c r="J239" s="180"/>
      <c r="K239" s="180"/>
      <c r="L239" s="180"/>
      <c r="M239" s="180"/>
      <c r="N239" s="180"/>
      <c r="O239" s="180"/>
      <c r="P239" s="224"/>
      <c r="Q239" s="967"/>
      <c r="R239" s="968"/>
      <c r="S239" s="968"/>
      <c r="T239" s="968"/>
      <c r="U239" s="968"/>
      <c r="V239" s="968"/>
      <c r="W239" s="968"/>
      <c r="X239" s="968"/>
      <c r="Y239" s="968"/>
      <c r="Z239" s="968"/>
      <c r="AA239" s="969"/>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4"/>
      <c r="B240" s="239"/>
      <c r="C240" s="238"/>
      <c r="D240" s="239"/>
      <c r="E240" s="238"/>
      <c r="F240" s="300"/>
      <c r="G240" s="258"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73" t="s">
        <v>257</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4"/>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4"/>
      <c r="B242" s="239"/>
      <c r="C242" s="238"/>
      <c r="D242" s="239"/>
      <c r="E242" s="238"/>
      <c r="F242" s="300"/>
      <c r="G242" s="218"/>
      <c r="H242" s="177"/>
      <c r="I242" s="177"/>
      <c r="J242" s="177"/>
      <c r="K242" s="177"/>
      <c r="L242" s="177"/>
      <c r="M242" s="177"/>
      <c r="N242" s="177"/>
      <c r="O242" s="177"/>
      <c r="P242" s="219"/>
      <c r="Q242" s="961"/>
      <c r="R242" s="962"/>
      <c r="S242" s="962"/>
      <c r="T242" s="962"/>
      <c r="U242" s="962"/>
      <c r="V242" s="962"/>
      <c r="W242" s="962"/>
      <c r="X242" s="962"/>
      <c r="Y242" s="962"/>
      <c r="Z242" s="962"/>
      <c r="AA242" s="96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4"/>
      <c r="B243" s="239"/>
      <c r="C243" s="238"/>
      <c r="D243" s="239"/>
      <c r="E243" s="238"/>
      <c r="F243" s="300"/>
      <c r="G243" s="220"/>
      <c r="H243" s="221"/>
      <c r="I243" s="221"/>
      <c r="J243" s="221"/>
      <c r="K243" s="221"/>
      <c r="L243" s="221"/>
      <c r="M243" s="221"/>
      <c r="N243" s="221"/>
      <c r="O243" s="221"/>
      <c r="P243" s="222"/>
      <c r="Q243" s="964"/>
      <c r="R243" s="965"/>
      <c r="S243" s="965"/>
      <c r="T243" s="965"/>
      <c r="U243" s="965"/>
      <c r="V243" s="965"/>
      <c r="W243" s="965"/>
      <c r="X243" s="965"/>
      <c r="Y243" s="965"/>
      <c r="Z243" s="965"/>
      <c r="AA243" s="96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4"/>
      <c r="B244" s="239"/>
      <c r="C244" s="238"/>
      <c r="D244" s="239"/>
      <c r="E244" s="238"/>
      <c r="F244" s="300"/>
      <c r="G244" s="220"/>
      <c r="H244" s="221"/>
      <c r="I244" s="221"/>
      <c r="J244" s="221"/>
      <c r="K244" s="221"/>
      <c r="L244" s="221"/>
      <c r="M244" s="221"/>
      <c r="N244" s="221"/>
      <c r="O244" s="221"/>
      <c r="P244" s="222"/>
      <c r="Q244" s="964"/>
      <c r="R244" s="965"/>
      <c r="S244" s="965"/>
      <c r="T244" s="965"/>
      <c r="U244" s="965"/>
      <c r="V244" s="965"/>
      <c r="W244" s="965"/>
      <c r="X244" s="965"/>
      <c r="Y244" s="965"/>
      <c r="Z244" s="965"/>
      <c r="AA244" s="966"/>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4"/>
      <c r="B245" s="239"/>
      <c r="C245" s="238"/>
      <c r="D245" s="239"/>
      <c r="E245" s="238"/>
      <c r="F245" s="300"/>
      <c r="G245" s="220"/>
      <c r="H245" s="221"/>
      <c r="I245" s="221"/>
      <c r="J245" s="221"/>
      <c r="K245" s="221"/>
      <c r="L245" s="221"/>
      <c r="M245" s="221"/>
      <c r="N245" s="221"/>
      <c r="O245" s="221"/>
      <c r="P245" s="222"/>
      <c r="Q245" s="964"/>
      <c r="R245" s="965"/>
      <c r="S245" s="965"/>
      <c r="T245" s="965"/>
      <c r="U245" s="965"/>
      <c r="V245" s="965"/>
      <c r="W245" s="965"/>
      <c r="X245" s="965"/>
      <c r="Y245" s="965"/>
      <c r="Z245" s="965"/>
      <c r="AA245" s="966"/>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4"/>
      <c r="B246" s="239"/>
      <c r="C246" s="238"/>
      <c r="D246" s="239"/>
      <c r="E246" s="301"/>
      <c r="F246" s="302"/>
      <c r="G246" s="223"/>
      <c r="H246" s="180"/>
      <c r="I246" s="180"/>
      <c r="J246" s="180"/>
      <c r="K246" s="180"/>
      <c r="L246" s="180"/>
      <c r="M246" s="180"/>
      <c r="N246" s="180"/>
      <c r="O246" s="180"/>
      <c r="P246" s="224"/>
      <c r="Q246" s="967"/>
      <c r="R246" s="968"/>
      <c r="S246" s="968"/>
      <c r="T246" s="968"/>
      <c r="U246" s="968"/>
      <c r="V246" s="968"/>
      <c r="W246" s="968"/>
      <c r="X246" s="968"/>
      <c r="Y246" s="968"/>
      <c r="Z246" s="968"/>
      <c r="AA246" s="969"/>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4"/>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4"/>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4"/>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15">
      <c r="A250" s="974"/>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4"/>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4"/>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308</v>
      </c>
      <c r="AF252" s="185"/>
      <c r="AG252" s="185"/>
      <c r="AH252" s="186"/>
      <c r="AI252" s="201" t="s">
        <v>330</v>
      </c>
      <c r="AJ252" s="185"/>
      <c r="AK252" s="185"/>
      <c r="AL252" s="186"/>
      <c r="AM252" s="201" t="s">
        <v>617</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74"/>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74"/>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74"/>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74"/>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308</v>
      </c>
      <c r="AF256" s="185"/>
      <c r="AG256" s="185"/>
      <c r="AH256" s="186"/>
      <c r="AI256" s="201" t="s">
        <v>330</v>
      </c>
      <c r="AJ256" s="185"/>
      <c r="AK256" s="185"/>
      <c r="AL256" s="186"/>
      <c r="AM256" s="201" t="s">
        <v>617</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74"/>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74"/>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74"/>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74"/>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308</v>
      </c>
      <c r="AF260" s="185"/>
      <c r="AG260" s="185"/>
      <c r="AH260" s="186"/>
      <c r="AI260" s="201" t="s">
        <v>330</v>
      </c>
      <c r="AJ260" s="185"/>
      <c r="AK260" s="185"/>
      <c r="AL260" s="186"/>
      <c r="AM260" s="201" t="s">
        <v>617</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74"/>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74"/>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74"/>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74"/>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308</v>
      </c>
      <c r="AF264" s="185"/>
      <c r="AG264" s="185"/>
      <c r="AH264" s="186"/>
      <c r="AI264" s="201" t="s">
        <v>330</v>
      </c>
      <c r="AJ264" s="185"/>
      <c r="AK264" s="185"/>
      <c r="AL264" s="186"/>
      <c r="AM264" s="201" t="s">
        <v>617</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74"/>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74"/>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74"/>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74"/>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308</v>
      </c>
      <c r="AF268" s="185"/>
      <c r="AG268" s="185"/>
      <c r="AH268" s="186"/>
      <c r="AI268" s="201" t="s">
        <v>330</v>
      </c>
      <c r="AJ268" s="185"/>
      <c r="AK268" s="185"/>
      <c r="AL268" s="186"/>
      <c r="AM268" s="201" t="s">
        <v>617</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74"/>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74"/>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74"/>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74"/>
      <c r="B272" s="239"/>
      <c r="C272" s="238"/>
      <c r="D272" s="239"/>
      <c r="E272" s="238"/>
      <c r="F272" s="300"/>
      <c r="G272" s="258"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73"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69"/>
      <c r="AY272">
        <f>COUNTA($G$274)</f>
        <v>0</v>
      </c>
    </row>
    <row r="273" spans="1:51" ht="22.5" hidden="1" customHeight="1" x14ac:dyDescent="0.15">
      <c r="A273" s="974"/>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4"/>
      <c r="B274" s="239"/>
      <c r="C274" s="238"/>
      <c r="D274" s="239"/>
      <c r="E274" s="238"/>
      <c r="F274" s="300"/>
      <c r="G274" s="218"/>
      <c r="H274" s="177"/>
      <c r="I274" s="177"/>
      <c r="J274" s="177"/>
      <c r="K274" s="177"/>
      <c r="L274" s="177"/>
      <c r="M274" s="177"/>
      <c r="N274" s="177"/>
      <c r="O274" s="177"/>
      <c r="P274" s="219"/>
      <c r="Q274" s="961"/>
      <c r="R274" s="962"/>
      <c r="S274" s="962"/>
      <c r="T274" s="962"/>
      <c r="U274" s="962"/>
      <c r="V274" s="962"/>
      <c r="W274" s="962"/>
      <c r="X274" s="962"/>
      <c r="Y274" s="962"/>
      <c r="Z274" s="962"/>
      <c r="AA274" s="96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4"/>
      <c r="B275" s="239"/>
      <c r="C275" s="238"/>
      <c r="D275" s="239"/>
      <c r="E275" s="238"/>
      <c r="F275" s="300"/>
      <c r="G275" s="220"/>
      <c r="H275" s="221"/>
      <c r="I275" s="221"/>
      <c r="J275" s="221"/>
      <c r="K275" s="221"/>
      <c r="L275" s="221"/>
      <c r="M275" s="221"/>
      <c r="N275" s="221"/>
      <c r="O275" s="221"/>
      <c r="P275" s="222"/>
      <c r="Q275" s="964"/>
      <c r="R275" s="965"/>
      <c r="S275" s="965"/>
      <c r="T275" s="965"/>
      <c r="U275" s="965"/>
      <c r="V275" s="965"/>
      <c r="W275" s="965"/>
      <c r="X275" s="965"/>
      <c r="Y275" s="965"/>
      <c r="Z275" s="965"/>
      <c r="AA275" s="96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4"/>
      <c r="B276" s="239"/>
      <c r="C276" s="238"/>
      <c r="D276" s="239"/>
      <c r="E276" s="238"/>
      <c r="F276" s="300"/>
      <c r="G276" s="220"/>
      <c r="H276" s="221"/>
      <c r="I276" s="221"/>
      <c r="J276" s="221"/>
      <c r="K276" s="221"/>
      <c r="L276" s="221"/>
      <c r="M276" s="221"/>
      <c r="N276" s="221"/>
      <c r="O276" s="221"/>
      <c r="P276" s="222"/>
      <c r="Q276" s="964"/>
      <c r="R276" s="965"/>
      <c r="S276" s="965"/>
      <c r="T276" s="965"/>
      <c r="U276" s="965"/>
      <c r="V276" s="965"/>
      <c r="W276" s="965"/>
      <c r="X276" s="965"/>
      <c r="Y276" s="965"/>
      <c r="Z276" s="965"/>
      <c r="AA276" s="966"/>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4"/>
      <c r="B277" s="239"/>
      <c r="C277" s="238"/>
      <c r="D277" s="239"/>
      <c r="E277" s="238"/>
      <c r="F277" s="300"/>
      <c r="G277" s="220"/>
      <c r="H277" s="221"/>
      <c r="I277" s="221"/>
      <c r="J277" s="221"/>
      <c r="K277" s="221"/>
      <c r="L277" s="221"/>
      <c r="M277" s="221"/>
      <c r="N277" s="221"/>
      <c r="O277" s="221"/>
      <c r="P277" s="222"/>
      <c r="Q277" s="964"/>
      <c r="R277" s="965"/>
      <c r="S277" s="965"/>
      <c r="T277" s="965"/>
      <c r="U277" s="965"/>
      <c r="V277" s="965"/>
      <c r="W277" s="965"/>
      <c r="X277" s="965"/>
      <c r="Y277" s="965"/>
      <c r="Z277" s="965"/>
      <c r="AA277" s="966"/>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4"/>
      <c r="B278" s="239"/>
      <c r="C278" s="238"/>
      <c r="D278" s="239"/>
      <c r="E278" s="238"/>
      <c r="F278" s="300"/>
      <c r="G278" s="223"/>
      <c r="H278" s="180"/>
      <c r="I278" s="180"/>
      <c r="J278" s="180"/>
      <c r="K278" s="180"/>
      <c r="L278" s="180"/>
      <c r="M278" s="180"/>
      <c r="N278" s="180"/>
      <c r="O278" s="180"/>
      <c r="P278" s="224"/>
      <c r="Q278" s="967"/>
      <c r="R278" s="968"/>
      <c r="S278" s="968"/>
      <c r="T278" s="968"/>
      <c r="U278" s="968"/>
      <c r="V278" s="968"/>
      <c r="W278" s="968"/>
      <c r="X278" s="968"/>
      <c r="Y278" s="968"/>
      <c r="Z278" s="968"/>
      <c r="AA278" s="969"/>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4"/>
      <c r="B279" s="239"/>
      <c r="C279" s="238"/>
      <c r="D279" s="239"/>
      <c r="E279" s="238"/>
      <c r="F279" s="300"/>
      <c r="G279" s="258"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73" t="s">
        <v>257</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4"/>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4"/>
      <c r="B281" s="239"/>
      <c r="C281" s="238"/>
      <c r="D281" s="239"/>
      <c r="E281" s="238"/>
      <c r="F281" s="300"/>
      <c r="G281" s="218"/>
      <c r="H281" s="177"/>
      <c r="I281" s="177"/>
      <c r="J281" s="177"/>
      <c r="K281" s="177"/>
      <c r="L281" s="177"/>
      <c r="M281" s="177"/>
      <c r="N281" s="177"/>
      <c r="O281" s="177"/>
      <c r="P281" s="219"/>
      <c r="Q281" s="961"/>
      <c r="R281" s="962"/>
      <c r="S281" s="962"/>
      <c r="T281" s="962"/>
      <c r="U281" s="962"/>
      <c r="V281" s="962"/>
      <c r="W281" s="962"/>
      <c r="X281" s="962"/>
      <c r="Y281" s="962"/>
      <c r="Z281" s="962"/>
      <c r="AA281" s="96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4"/>
      <c r="B282" s="239"/>
      <c r="C282" s="238"/>
      <c r="D282" s="239"/>
      <c r="E282" s="238"/>
      <c r="F282" s="300"/>
      <c r="G282" s="220"/>
      <c r="H282" s="221"/>
      <c r="I282" s="221"/>
      <c r="J282" s="221"/>
      <c r="K282" s="221"/>
      <c r="L282" s="221"/>
      <c r="M282" s="221"/>
      <c r="N282" s="221"/>
      <c r="O282" s="221"/>
      <c r="P282" s="222"/>
      <c r="Q282" s="964"/>
      <c r="R282" s="965"/>
      <c r="S282" s="965"/>
      <c r="T282" s="965"/>
      <c r="U282" s="965"/>
      <c r="V282" s="965"/>
      <c r="W282" s="965"/>
      <c r="X282" s="965"/>
      <c r="Y282" s="965"/>
      <c r="Z282" s="965"/>
      <c r="AA282" s="96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4"/>
      <c r="B283" s="239"/>
      <c r="C283" s="238"/>
      <c r="D283" s="239"/>
      <c r="E283" s="238"/>
      <c r="F283" s="300"/>
      <c r="G283" s="220"/>
      <c r="H283" s="221"/>
      <c r="I283" s="221"/>
      <c r="J283" s="221"/>
      <c r="K283" s="221"/>
      <c r="L283" s="221"/>
      <c r="M283" s="221"/>
      <c r="N283" s="221"/>
      <c r="O283" s="221"/>
      <c r="P283" s="222"/>
      <c r="Q283" s="964"/>
      <c r="R283" s="965"/>
      <c r="S283" s="965"/>
      <c r="T283" s="965"/>
      <c r="U283" s="965"/>
      <c r="V283" s="965"/>
      <c r="W283" s="965"/>
      <c r="X283" s="965"/>
      <c r="Y283" s="965"/>
      <c r="Z283" s="965"/>
      <c r="AA283" s="966"/>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4"/>
      <c r="B284" s="239"/>
      <c r="C284" s="238"/>
      <c r="D284" s="239"/>
      <c r="E284" s="238"/>
      <c r="F284" s="300"/>
      <c r="G284" s="220"/>
      <c r="H284" s="221"/>
      <c r="I284" s="221"/>
      <c r="J284" s="221"/>
      <c r="K284" s="221"/>
      <c r="L284" s="221"/>
      <c r="M284" s="221"/>
      <c r="N284" s="221"/>
      <c r="O284" s="221"/>
      <c r="P284" s="222"/>
      <c r="Q284" s="964"/>
      <c r="R284" s="965"/>
      <c r="S284" s="965"/>
      <c r="T284" s="965"/>
      <c r="U284" s="965"/>
      <c r="V284" s="965"/>
      <c r="W284" s="965"/>
      <c r="X284" s="965"/>
      <c r="Y284" s="965"/>
      <c r="Z284" s="965"/>
      <c r="AA284" s="966"/>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4"/>
      <c r="B285" s="239"/>
      <c r="C285" s="238"/>
      <c r="D285" s="239"/>
      <c r="E285" s="238"/>
      <c r="F285" s="300"/>
      <c r="G285" s="223"/>
      <c r="H285" s="180"/>
      <c r="I285" s="180"/>
      <c r="J285" s="180"/>
      <c r="K285" s="180"/>
      <c r="L285" s="180"/>
      <c r="M285" s="180"/>
      <c r="N285" s="180"/>
      <c r="O285" s="180"/>
      <c r="P285" s="224"/>
      <c r="Q285" s="967"/>
      <c r="R285" s="968"/>
      <c r="S285" s="968"/>
      <c r="T285" s="968"/>
      <c r="U285" s="968"/>
      <c r="V285" s="968"/>
      <c r="W285" s="968"/>
      <c r="X285" s="968"/>
      <c r="Y285" s="968"/>
      <c r="Z285" s="968"/>
      <c r="AA285" s="969"/>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4"/>
      <c r="B286" s="239"/>
      <c r="C286" s="238"/>
      <c r="D286" s="239"/>
      <c r="E286" s="238"/>
      <c r="F286" s="300"/>
      <c r="G286" s="258"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73" t="s">
        <v>257</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4"/>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4"/>
      <c r="B288" s="239"/>
      <c r="C288" s="238"/>
      <c r="D288" s="239"/>
      <c r="E288" s="238"/>
      <c r="F288" s="300"/>
      <c r="G288" s="218"/>
      <c r="H288" s="177"/>
      <c r="I288" s="177"/>
      <c r="J288" s="177"/>
      <c r="K288" s="177"/>
      <c r="L288" s="177"/>
      <c r="M288" s="177"/>
      <c r="N288" s="177"/>
      <c r="O288" s="177"/>
      <c r="P288" s="219"/>
      <c r="Q288" s="961"/>
      <c r="R288" s="962"/>
      <c r="S288" s="962"/>
      <c r="T288" s="962"/>
      <c r="U288" s="962"/>
      <c r="V288" s="962"/>
      <c r="W288" s="962"/>
      <c r="X288" s="962"/>
      <c r="Y288" s="962"/>
      <c r="Z288" s="962"/>
      <c r="AA288" s="96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4"/>
      <c r="B289" s="239"/>
      <c r="C289" s="238"/>
      <c r="D289" s="239"/>
      <c r="E289" s="238"/>
      <c r="F289" s="300"/>
      <c r="G289" s="220"/>
      <c r="H289" s="221"/>
      <c r="I289" s="221"/>
      <c r="J289" s="221"/>
      <c r="K289" s="221"/>
      <c r="L289" s="221"/>
      <c r="M289" s="221"/>
      <c r="N289" s="221"/>
      <c r="O289" s="221"/>
      <c r="P289" s="222"/>
      <c r="Q289" s="964"/>
      <c r="R289" s="965"/>
      <c r="S289" s="965"/>
      <c r="T289" s="965"/>
      <c r="U289" s="965"/>
      <c r="V289" s="965"/>
      <c r="W289" s="965"/>
      <c r="X289" s="965"/>
      <c r="Y289" s="965"/>
      <c r="Z289" s="965"/>
      <c r="AA289" s="96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4"/>
      <c r="B290" s="239"/>
      <c r="C290" s="238"/>
      <c r="D290" s="239"/>
      <c r="E290" s="238"/>
      <c r="F290" s="300"/>
      <c r="G290" s="220"/>
      <c r="H290" s="221"/>
      <c r="I290" s="221"/>
      <c r="J290" s="221"/>
      <c r="K290" s="221"/>
      <c r="L290" s="221"/>
      <c r="M290" s="221"/>
      <c r="N290" s="221"/>
      <c r="O290" s="221"/>
      <c r="P290" s="222"/>
      <c r="Q290" s="964"/>
      <c r="R290" s="965"/>
      <c r="S290" s="965"/>
      <c r="T290" s="965"/>
      <c r="U290" s="965"/>
      <c r="V290" s="965"/>
      <c r="W290" s="965"/>
      <c r="X290" s="965"/>
      <c r="Y290" s="965"/>
      <c r="Z290" s="965"/>
      <c r="AA290" s="966"/>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4"/>
      <c r="B291" s="239"/>
      <c r="C291" s="238"/>
      <c r="D291" s="239"/>
      <c r="E291" s="238"/>
      <c r="F291" s="300"/>
      <c r="G291" s="220"/>
      <c r="H291" s="221"/>
      <c r="I291" s="221"/>
      <c r="J291" s="221"/>
      <c r="K291" s="221"/>
      <c r="L291" s="221"/>
      <c r="M291" s="221"/>
      <c r="N291" s="221"/>
      <c r="O291" s="221"/>
      <c r="P291" s="222"/>
      <c r="Q291" s="964"/>
      <c r="R291" s="965"/>
      <c r="S291" s="965"/>
      <c r="T291" s="965"/>
      <c r="U291" s="965"/>
      <c r="V291" s="965"/>
      <c r="W291" s="965"/>
      <c r="X291" s="965"/>
      <c r="Y291" s="965"/>
      <c r="Z291" s="965"/>
      <c r="AA291" s="966"/>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4"/>
      <c r="B292" s="239"/>
      <c r="C292" s="238"/>
      <c r="D292" s="239"/>
      <c r="E292" s="238"/>
      <c r="F292" s="300"/>
      <c r="G292" s="223"/>
      <c r="H292" s="180"/>
      <c r="I292" s="180"/>
      <c r="J292" s="180"/>
      <c r="K292" s="180"/>
      <c r="L292" s="180"/>
      <c r="M292" s="180"/>
      <c r="N292" s="180"/>
      <c r="O292" s="180"/>
      <c r="P292" s="224"/>
      <c r="Q292" s="967"/>
      <c r="R292" s="968"/>
      <c r="S292" s="968"/>
      <c r="T292" s="968"/>
      <c r="U292" s="968"/>
      <c r="V292" s="968"/>
      <c r="W292" s="968"/>
      <c r="X292" s="968"/>
      <c r="Y292" s="968"/>
      <c r="Z292" s="968"/>
      <c r="AA292" s="969"/>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4"/>
      <c r="B293" s="239"/>
      <c r="C293" s="238"/>
      <c r="D293" s="239"/>
      <c r="E293" s="238"/>
      <c r="F293" s="300"/>
      <c r="G293" s="258"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73" t="s">
        <v>257</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4"/>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4"/>
      <c r="B295" s="239"/>
      <c r="C295" s="238"/>
      <c r="D295" s="239"/>
      <c r="E295" s="238"/>
      <c r="F295" s="300"/>
      <c r="G295" s="218"/>
      <c r="H295" s="177"/>
      <c r="I295" s="177"/>
      <c r="J295" s="177"/>
      <c r="K295" s="177"/>
      <c r="L295" s="177"/>
      <c r="M295" s="177"/>
      <c r="N295" s="177"/>
      <c r="O295" s="177"/>
      <c r="P295" s="219"/>
      <c r="Q295" s="961"/>
      <c r="R295" s="962"/>
      <c r="S295" s="962"/>
      <c r="T295" s="962"/>
      <c r="U295" s="962"/>
      <c r="V295" s="962"/>
      <c r="W295" s="962"/>
      <c r="X295" s="962"/>
      <c r="Y295" s="962"/>
      <c r="Z295" s="962"/>
      <c r="AA295" s="96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4"/>
      <c r="B296" s="239"/>
      <c r="C296" s="238"/>
      <c r="D296" s="239"/>
      <c r="E296" s="238"/>
      <c r="F296" s="300"/>
      <c r="G296" s="220"/>
      <c r="H296" s="221"/>
      <c r="I296" s="221"/>
      <c r="J296" s="221"/>
      <c r="K296" s="221"/>
      <c r="L296" s="221"/>
      <c r="M296" s="221"/>
      <c r="N296" s="221"/>
      <c r="O296" s="221"/>
      <c r="P296" s="222"/>
      <c r="Q296" s="964"/>
      <c r="R296" s="965"/>
      <c r="S296" s="965"/>
      <c r="T296" s="965"/>
      <c r="U296" s="965"/>
      <c r="V296" s="965"/>
      <c r="W296" s="965"/>
      <c r="X296" s="965"/>
      <c r="Y296" s="965"/>
      <c r="Z296" s="965"/>
      <c r="AA296" s="96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4"/>
      <c r="B297" s="239"/>
      <c r="C297" s="238"/>
      <c r="D297" s="239"/>
      <c r="E297" s="238"/>
      <c r="F297" s="300"/>
      <c r="G297" s="220"/>
      <c r="H297" s="221"/>
      <c r="I297" s="221"/>
      <c r="J297" s="221"/>
      <c r="K297" s="221"/>
      <c r="L297" s="221"/>
      <c r="M297" s="221"/>
      <c r="N297" s="221"/>
      <c r="O297" s="221"/>
      <c r="P297" s="222"/>
      <c r="Q297" s="964"/>
      <c r="R297" s="965"/>
      <c r="S297" s="965"/>
      <c r="T297" s="965"/>
      <c r="U297" s="965"/>
      <c r="V297" s="965"/>
      <c r="W297" s="965"/>
      <c r="X297" s="965"/>
      <c r="Y297" s="965"/>
      <c r="Z297" s="965"/>
      <c r="AA297" s="966"/>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4"/>
      <c r="B298" s="239"/>
      <c r="C298" s="238"/>
      <c r="D298" s="239"/>
      <c r="E298" s="238"/>
      <c r="F298" s="300"/>
      <c r="G298" s="220"/>
      <c r="H298" s="221"/>
      <c r="I298" s="221"/>
      <c r="J298" s="221"/>
      <c r="K298" s="221"/>
      <c r="L298" s="221"/>
      <c r="M298" s="221"/>
      <c r="N298" s="221"/>
      <c r="O298" s="221"/>
      <c r="P298" s="222"/>
      <c r="Q298" s="964"/>
      <c r="R298" s="965"/>
      <c r="S298" s="965"/>
      <c r="T298" s="965"/>
      <c r="U298" s="965"/>
      <c r="V298" s="965"/>
      <c r="W298" s="965"/>
      <c r="X298" s="965"/>
      <c r="Y298" s="965"/>
      <c r="Z298" s="965"/>
      <c r="AA298" s="966"/>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4"/>
      <c r="B299" s="239"/>
      <c r="C299" s="238"/>
      <c r="D299" s="239"/>
      <c r="E299" s="238"/>
      <c r="F299" s="300"/>
      <c r="G299" s="223"/>
      <c r="H299" s="180"/>
      <c r="I299" s="180"/>
      <c r="J299" s="180"/>
      <c r="K299" s="180"/>
      <c r="L299" s="180"/>
      <c r="M299" s="180"/>
      <c r="N299" s="180"/>
      <c r="O299" s="180"/>
      <c r="P299" s="224"/>
      <c r="Q299" s="967"/>
      <c r="R299" s="968"/>
      <c r="S299" s="968"/>
      <c r="T299" s="968"/>
      <c r="U299" s="968"/>
      <c r="V299" s="968"/>
      <c r="W299" s="968"/>
      <c r="X299" s="968"/>
      <c r="Y299" s="968"/>
      <c r="Z299" s="968"/>
      <c r="AA299" s="969"/>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4"/>
      <c r="B300" s="239"/>
      <c r="C300" s="238"/>
      <c r="D300" s="239"/>
      <c r="E300" s="238"/>
      <c r="F300" s="300"/>
      <c r="G300" s="258"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73" t="s">
        <v>257</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4"/>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4"/>
      <c r="B302" s="239"/>
      <c r="C302" s="238"/>
      <c r="D302" s="239"/>
      <c r="E302" s="238"/>
      <c r="F302" s="300"/>
      <c r="G302" s="218"/>
      <c r="H302" s="177"/>
      <c r="I302" s="177"/>
      <c r="J302" s="177"/>
      <c r="K302" s="177"/>
      <c r="L302" s="177"/>
      <c r="M302" s="177"/>
      <c r="N302" s="177"/>
      <c r="O302" s="177"/>
      <c r="P302" s="219"/>
      <c r="Q302" s="961"/>
      <c r="R302" s="962"/>
      <c r="S302" s="962"/>
      <c r="T302" s="962"/>
      <c r="U302" s="962"/>
      <c r="V302" s="962"/>
      <c r="W302" s="962"/>
      <c r="X302" s="962"/>
      <c r="Y302" s="962"/>
      <c r="Z302" s="962"/>
      <c r="AA302" s="96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4"/>
      <c r="B303" s="239"/>
      <c r="C303" s="238"/>
      <c r="D303" s="239"/>
      <c r="E303" s="238"/>
      <c r="F303" s="300"/>
      <c r="G303" s="220"/>
      <c r="H303" s="221"/>
      <c r="I303" s="221"/>
      <c r="J303" s="221"/>
      <c r="K303" s="221"/>
      <c r="L303" s="221"/>
      <c r="M303" s="221"/>
      <c r="N303" s="221"/>
      <c r="O303" s="221"/>
      <c r="P303" s="222"/>
      <c r="Q303" s="964"/>
      <c r="R303" s="965"/>
      <c r="S303" s="965"/>
      <c r="T303" s="965"/>
      <c r="U303" s="965"/>
      <c r="V303" s="965"/>
      <c r="W303" s="965"/>
      <c r="X303" s="965"/>
      <c r="Y303" s="965"/>
      <c r="Z303" s="965"/>
      <c r="AA303" s="96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4"/>
      <c r="B304" s="239"/>
      <c r="C304" s="238"/>
      <c r="D304" s="239"/>
      <c r="E304" s="238"/>
      <c r="F304" s="300"/>
      <c r="G304" s="220"/>
      <c r="H304" s="221"/>
      <c r="I304" s="221"/>
      <c r="J304" s="221"/>
      <c r="K304" s="221"/>
      <c r="L304" s="221"/>
      <c r="M304" s="221"/>
      <c r="N304" s="221"/>
      <c r="O304" s="221"/>
      <c r="P304" s="222"/>
      <c r="Q304" s="964"/>
      <c r="R304" s="965"/>
      <c r="S304" s="965"/>
      <c r="T304" s="965"/>
      <c r="U304" s="965"/>
      <c r="V304" s="965"/>
      <c r="W304" s="965"/>
      <c r="X304" s="965"/>
      <c r="Y304" s="965"/>
      <c r="Z304" s="965"/>
      <c r="AA304" s="966"/>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4"/>
      <c r="B305" s="239"/>
      <c r="C305" s="238"/>
      <c r="D305" s="239"/>
      <c r="E305" s="238"/>
      <c r="F305" s="300"/>
      <c r="G305" s="220"/>
      <c r="H305" s="221"/>
      <c r="I305" s="221"/>
      <c r="J305" s="221"/>
      <c r="K305" s="221"/>
      <c r="L305" s="221"/>
      <c r="M305" s="221"/>
      <c r="N305" s="221"/>
      <c r="O305" s="221"/>
      <c r="P305" s="222"/>
      <c r="Q305" s="964"/>
      <c r="R305" s="965"/>
      <c r="S305" s="965"/>
      <c r="T305" s="965"/>
      <c r="U305" s="965"/>
      <c r="V305" s="965"/>
      <c r="W305" s="965"/>
      <c r="X305" s="965"/>
      <c r="Y305" s="965"/>
      <c r="Z305" s="965"/>
      <c r="AA305" s="966"/>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4"/>
      <c r="B306" s="239"/>
      <c r="C306" s="238"/>
      <c r="D306" s="239"/>
      <c r="E306" s="301"/>
      <c r="F306" s="302"/>
      <c r="G306" s="223"/>
      <c r="H306" s="180"/>
      <c r="I306" s="180"/>
      <c r="J306" s="180"/>
      <c r="K306" s="180"/>
      <c r="L306" s="180"/>
      <c r="M306" s="180"/>
      <c r="N306" s="180"/>
      <c r="O306" s="180"/>
      <c r="P306" s="224"/>
      <c r="Q306" s="967"/>
      <c r="R306" s="968"/>
      <c r="S306" s="968"/>
      <c r="T306" s="968"/>
      <c r="U306" s="968"/>
      <c r="V306" s="968"/>
      <c r="W306" s="968"/>
      <c r="X306" s="968"/>
      <c r="Y306" s="968"/>
      <c r="Z306" s="968"/>
      <c r="AA306" s="969"/>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4"/>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4"/>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4"/>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4"/>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4"/>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308</v>
      </c>
      <c r="AF312" s="185"/>
      <c r="AG312" s="185"/>
      <c r="AH312" s="186"/>
      <c r="AI312" s="201" t="s">
        <v>330</v>
      </c>
      <c r="AJ312" s="185"/>
      <c r="AK312" s="185"/>
      <c r="AL312" s="186"/>
      <c r="AM312" s="201" t="s">
        <v>617</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74"/>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74"/>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74"/>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74"/>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308</v>
      </c>
      <c r="AF316" s="185"/>
      <c r="AG316" s="185"/>
      <c r="AH316" s="186"/>
      <c r="AI316" s="201" t="s">
        <v>330</v>
      </c>
      <c r="AJ316" s="185"/>
      <c r="AK316" s="185"/>
      <c r="AL316" s="186"/>
      <c r="AM316" s="201" t="s">
        <v>617</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74"/>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74"/>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74"/>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74"/>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308</v>
      </c>
      <c r="AF320" s="185"/>
      <c r="AG320" s="185"/>
      <c r="AH320" s="186"/>
      <c r="AI320" s="201" t="s">
        <v>330</v>
      </c>
      <c r="AJ320" s="185"/>
      <c r="AK320" s="185"/>
      <c r="AL320" s="186"/>
      <c r="AM320" s="201" t="s">
        <v>617</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74"/>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74"/>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74"/>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74"/>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308</v>
      </c>
      <c r="AF324" s="185"/>
      <c r="AG324" s="185"/>
      <c r="AH324" s="186"/>
      <c r="AI324" s="201" t="s">
        <v>330</v>
      </c>
      <c r="AJ324" s="185"/>
      <c r="AK324" s="185"/>
      <c r="AL324" s="186"/>
      <c r="AM324" s="201" t="s">
        <v>617</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74"/>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74"/>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74"/>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74"/>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308</v>
      </c>
      <c r="AF328" s="185"/>
      <c r="AG328" s="185"/>
      <c r="AH328" s="186"/>
      <c r="AI328" s="201" t="s">
        <v>330</v>
      </c>
      <c r="AJ328" s="185"/>
      <c r="AK328" s="185"/>
      <c r="AL328" s="186"/>
      <c r="AM328" s="201" t="s">
        <v>617</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74"/>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74"/>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74"/>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74"/>
      <c r="B332" s="239"/>
      <c r="C332" s="238"/>
      <c r="D332" s="239"/>
      <c r="E332" s="238"/>
      <c r="F332" s="300"/>
      <c r="G332" s="258"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73"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69"/>
      <c r="AY332">
        <f>COUNTA($G$334)</f>
        <v>0</v>
      </c>
    </row>
    <row r="333" spans="1:51" ht="22.5" hidden="1" customHeight="1" x14ac:dyDescent="0.15">
      <c r="A333" s="974"/>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4"/>
      <c r="B334" s="239"/>
      <c r="C334" s="238"/>
      <c r="D334" s="239"/>
      <c r="E334" s="238"/>
      <c r="F334" s="300"/>
      <c r="G334" s="218"/>
      <c r="H334" s="177"/>
      <c r="I334" s="177"/>
      <c r="J334" s="177"/>
      <c r="K334" s="177"/>
      <c r="L334" s="177"/>
      <c r="M334" s="177"/>
      <c r="N334" s="177"/>
      <c r="O334" s="177"/>
      <c r="P334" s="219"/>
      <c r="Q334" s="961"/>
      <c r="R334" s="962"/>
      <c r="S334" s="962"/>
      <c r="T334" s="962"/>
      <c r="U334" s="962"/>
      <c r="V334" s="962"/>
      <c r="W334" s="962"/>
      <c r="X334" s="962"/>
      <c r="Y334" s="962"/>
      <c r="Z334" s="962"/>
      <c r="AA334" s="96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4"/>
      <c r="B335" s="239"/>
      <c r="C335" s="238"/>
      <c r="D335" s="239"/>
      <c r="E335" s="238"/>
      <c r="F335" s="300"/>
      <c r="G335" s="220"/>
      <c r="H335" s="221"/>
      <c r="I335" s="221"/>
      <c r="J335" s="221"/>
      <c r="K335" s="221"/>
      <c r="L335" s="221"/>
      <c r="M335" s="221"/>
      <c r="N335" s="221"/>
      <c r="O335" s="221"/>
      <c r="P335" s="222"/>
      <c r="Q335" s="964"/>
      <c r="R335" s="965"/>
      <c r="S335" s="965"/>
      <c r="T335" s="965"/>
      <c r="U335" s="965"/>
      <c r="V335" s="965"/>
      <c r="W335" s="965"/>
      <c r="X335" s="965"/>
      <c r="Y335" s="965"/>
      <c r="Z335" s="965"/>
      <c r="AA335" s="96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4"/>
      <c r="B336" s="239"/>
      <c r="C336" s="238"/>
      <c r="D336" s="239"/>
      <c r="E336" s="238"/>
      <c r="F336" s="300"/>
      <c r="G336" s="220"/>
      <c r="H336" s="221"/>
      <c r="I336" s="221"/>
      <c r="J336" s="221"/>
      <c r="K336" s="221"/>
      <c r="L336" s="221"/>
      <c r="M336" s="221"/>
      <c r="N336" s="221"/>
      <c r="O336" s="221"/>
      <c r="P336" s="222"/>
      <c r="Q336" s="964"/>
      <c r="R336" s="965"/>
      <c r="S336" s="965"/>
      <c r="T336" s="965"/>
      <c r="U336" s="965"/>
      <c r="V336" s="965"/>
      <c r="W336" s="965"/>
      <c r="X336" s="965"/>
      <c r="Y336" s="965"/>
      <c r="Z336" s="965"/>
      <c r="AA336" s="966"/>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4"/>
      <c r="B337" s="239"/>
      <c r="C337" s="238"/>
      <c r="D337" s="239"/>
      <c r="E337" s="238"/>
      <c r="F337" s="300"/>
      <c r="G337" s="220"/>
      <c r="H337" s="221"/>
      <c r="I337" s="221"/>
      <c r="J337" s="221"/>
      <c r="K337" s="221"/>
      <c r="L337" s="221"/>
      <c r="M337" s="221"/>
      <c r="N337" s="221"/>
      <c r="O337" s="221"/>
      <c r="P337" s="222"/>
      <c r="Q337" s="964"/>
      <c r="R337" s="965"/>
      <c r="S337" s="965"/>
      <c r="T337" s="965"/>
      <c r="U337" s="965"/>
      <c r="V337" s="965"/>
      <c r="W337" s="965"/>
      <c r="X337" s="965"/>
      <c r="Y337" s="965"/>
      <c r="Z337" s="965"/>
      <c r="AA337" s="966"/>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4"/>
      <c r="B338" s="239"/>
      <c r="C338" s="238"/>
      <c r="D338" s="239"/>
      <c r="E338" s="238"/>
      <c r="F338" s="300"/>
      <c r="G338" s="223"/>
      <c r="H338" s="180"/>
      <c r="I338" s="180"/>
      <c r="J338" s="180"/>
      <c r="K338" s="180"/>
      <c r="L338" s="180"/>
      <c r="M338" s="180"/>
      <c r="N338" s="180"/>
      <c r="O338" s="180"/>
      <c r="P338" s="224"/>
      <c r="Q338" s="967"/>
      <c r="R338" s="968"/>
      <c r="S338" s="968"/>
      <c r="T338" s="968"/>
      <c r="U338" s="968"/>
      <c r="V338" s="968"/>
      <c r="W338" s="968"/>
      <c r="X338" s="968"/>
      <c r="Y338" s="968"/>
      <c r="Z338" s="968"/>
      <c r="AA338" s="969"/>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4"/>
      <c r="B339" s="239"/>
      <c r="C339" s="238"/>
      <c r="D339" s="239"/>
      <c r="E339" s="238"/>
      <c r="F339" s="300"/>
      <c r="G339" s="258"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73" t="s">
        <v>257</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4"/>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4"/>
      <c r="B341" s="239"/>
      <c r="C341" s="238"/>
      <c r="D341" s="239"/>
      <c r="E341" s="238"/>
      <c r="F341" s="300"/>
      <c r="G341" s="218"/>
      <c r="H341" s="177"/>
      <c r="I341" s="177"/>
      <c r="J341" s="177"/>
      <c r="K341" s="177"/>
      <c r="L341" s="177"/>
      <c r="M341" s="177"/>
      <c r="N341" s="177"/>
      <c r="O341" s="177"/>
      <c r="P341" s="219"/>
      <c r="Q341" s="961"/>
      <c r="R341" s="962"/>
      <c r="S341" s="962"/>
      <c r="T341" s="962"/>
      <c r="U341" s="962"/>
      <c r="V341" s="962"/>
      <c r="W341" s="962"/>
      <c r="X341" s="962"/>
      <c r="Y341" s="962"/>
      <c r="Z341" s="962"/>
      <c r="AA341" s="96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4"/>
      <c r="B342" s="239"/>
      <c r="C342" s="238"/>
      <c r="D342" s="239"/>
      <c r="E342" s="238"/>
      <c r="F342" s="300"/>
      <c r="G342" s="220"/>
      <c r="H342" s="221"/>
      <c r="I342" s="221"/>
      <c r="J342" s="221"/>
      <c r="K342" s="221"/>
      <c r="L342" s="221"/>
      <c r="M342" s="221"/>
      <c r="N342" s="221"/>
      <c r="O342" s="221"/>
      <c r="P342" s="222"/>
      <c r="Q342" s="964"/>
      <c r="R342" s="965"/>
      <c r="S342" s="965"/>
      <c r="T342" s="965"/>
      <c r="U342" s="965"/>
      <c r="V342" s="965"/>
      <c r="W342" s="965"/>
      <c r="X342" s="965"/>
      <c r="Y342" s="965"/>
      <c r="Z342" s="965"/>
      <c r="AA342" s="96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4"/>
      <c r="B343" s="239"/>
      <c r="C343" s="238"/>
      <c r="D343" s="239"/>
      <c r="E343" s="238"/>
      <c r="F343" s="300"/>
      <c r="G343" s="220"/>
      <c r="H343" s="221"/>
      <c r="I343" s="221"/>
      <c r="J343" s="221"/>
      <c r="K343" s="221"/>
      <c r="L343" s="221"/>
      <c r="M343" s="221"/>
      <c r="N343" s="221"/>
      <c r="O343" s="221"/>
      <c r="P343" s="222"/>
      <c r="Q343" s="964"/>
      <c r="R343" s="965"/>
      <c r="S343" s="965"/>
      <c r="T343" s="965"/>
      <c r="U343" s="965"/>
      <c r="V343" s="965"/>
      <c r="W343" s="965"/>
      <c r="X343" s="965"/>
      <c r="Y343" s="965"/>
      <c r="Z343" s="965"/>
      <c r="AA343" s="966"/>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4"/>
      <c r="B344" s="239"/>
      <c r="C344" s="238"/>
      <c r="D344" s="239"/>
      <c r="E344" s="238"/>
      <c r="F344" s="300"/>
      <c r="G344" s="220"/>
      <c r="H344" s="221"/>
      <c r="I344" s="221"/>
      <c r="J344" s="221"/>
      <c r="K344" s="221"/>
      <c r="L344" s="221"/>
      <c r="M344" s="221"/>
      <c r="N344" s="221"/>
      <c r="O344" s="221"/>
      <c r="P344" s="222"/>
      <c r="Q344" s="964"/>
      <c r="R344" s="965"/>
      <c r="S344" s="965"/>
      <c r="T344" s="965"/>
      <c r="U344" s="965"/>
      <c r="V344" s="965"/>
      <c r="W344" s="965"/>
      <c r="X344" s="965"/>
      <c r="Y344" s="965"/>
      <c r="Z344" s="965"/>
      <c r="AA344" s="966"/>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4"/>
      <c r="B345" s="239"/>
      <c r="C345" s="238"/>
      <c r="D345" s="239"/>
      <c r="E345" s="238"/>
      <c r="F345" s="300"/>
      <c r="G345" s="223"/>
      <c r="H345" s="180"/>
      <c r="I345" s="180"/>
      <c r="J345" s="180"/>
      <c r="K345" s="180"/>
      <c r="L345" s="180"/>
      <c r="M345" s="180"/>
      <c r="N345" s="180"/>
      <c r="O345" s="180"/>
      <c r="P345" s="224"/>
      <c r="Q345" s="967"/>
      <c r="R345" s="968"/>
      <c r="S345" s="968"/>
      <c r="T345" s="968"/>
      <c r="U345" s="968"/>
      <c r="V345" s="968"/>
      <c r="W345" s="968"/>
      <c r="X345" s="968"/>
      <c r="Y345" s="968"/>
      <c r="Z345" s="968"/>
      <c r="AA345" s="969"/>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4"/>
      <c r="B346" s="239"/>
      <c r="C346" s="238"/>
      <c r="D346" s="239"/>
      <c r="E346" s="238"/>
      <c r="F346" s="300"/>
      <c r="G346" s="258"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73" t="s">
        <v>257</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4"/>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4"/>
      <c r="B348" s="239"/>
      <c r="C348" s="238"/>
      <c r="D348" s="239"/>
      <c r="E348" s="238"/>
      <c r="F348" s="300"/>
      <c r="G348" s="218"/>
      <c r="H348" s="177"/>
      <c r="I348" s="177"/>
      <c r="J348" s="177"/>
      <c r="K348" s="177"/>
      <c r="L348" s="177"/>
      <c r="M348" s="177"/>
      <c r="N348" s="177"/>
      <c r="O348" s="177"/>
      <c r="P348" s="219"/>
      <c r="Q348" s="961"/>
      <c r="R348" s="962"/>
      <c r="S348" s="962"/>
      <c r="T348" s="962"/>
      <c r="U348" s="962"/>
      <c r="V348" s="962"/>
      <c r="W348" s="962"/>
      <c r="X348" s="962"/>
      <c r="Y348" s="962"/>
      <c r="Z348" s="962"/>
      <c r="AA348" s="96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4"/>
      <c r="B349" s="239"/>
      <c r="C349" s="238"/>
      <c r="D349" s="239"/>
      <c r="E349" s="238"/>
      <c r="F349" s="300"/>
      <c r="G349" s="220"/>
      <c r="H349" s="221"/>
      <c r="I349" s="221"/>
      <c r="J349" s="221"/>
      <c r="K349" s="221"/>
      <c r="L349" s="221"/>
      <c r="M349" s="221"/>
      <c r="N349" s="221"/>
      <c r="O349" s="221"/>
      <c r="P349" s="222"/>
      <c r="Q349" s="964"/>
      <c r="R349" s="965"/>
      <c r="S349" s="965"/>
      <c r="T349" s="965"/>
      <c r="U349" s="965"/>
      <c r="V349" s="965"/>
      <c r="W349" s="965"/>
      <c r="X349" s="965"/>
      <c r="Y349" s="965"/>
      <c r="Z349" s="965"/>
      <c r="AA349" s="96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4"/>
      <c r="B350" s="239"/>
      <c r="C350" s="238"/>
      <c r="D350" s="239"/>
      <c r="E350" s="238"/>
      <c r="F350" s="300"/>
      <c r="G350" s="220"/>
      <c r="H350" s="221"/>
      <c r="I350" s="221"/>
      <c r="J350" s="221"/>
      <c r="K350" s="221"/>
      <c r="L350" s="221"/>
      <c r="M350" s="221"/>
      <c r="N350" s="221"/>
      <c r="O350" s="221"/>
      <c r="P350" s="222"/>
      <c r="Q350" s="964"/>
      <c r="R350" s="965"/>
      <c r="S350" s="965"/>
      <c r="T350" s="965"/>
      <c r="U350" s="965"/>
      <c r="V350" s="965"/>
      <c r="W350" s="965"/>
      <c r="X350" s="965"/>
      <c r="Y350" s="965"/>
      <c r="Z350" s="965"/>
      <c r="AA350" s="966"/>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4"/>
      <c r="B351" s="239"/>
      <c r="C351" s="238"/>
      <c r="D351" s="239"/>
      <c r="E351" s="238"/>
      <c r="F351" s="300"/>
      <c r="G351" s="220"/>
      <c r="H351" s="221"/>
      <c r="I351" s="221"/>
      <c r="J351" s="221"/>
      <c r="K351" s="221"/>
      <c r="L351" s="221"/>
      <c r="M351" s="221"/>
      <c r="N351" s="221"/>
      <c r="O351" s="221"/>
      <c r="P351" s="222"/>
      <c r="Q351" s="964"/>
      <c r="R351" s="965"/>
      <c r="S351" s="965"/>
      <c r="T351" s="965"/>
      <c r="U351" s="965"/>
      <c r="V351" s="965"/>
      <c r="W351" s="965"/>
      <c r="X351" s="965"/>
      <c r="Y351" s="965"/>
      <c r="Z351" s="965"/>
      <c r="AA351" s="966"/>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4"/>
      <c r="B352" s="239"/>
      <c r="C352" s="238"/>
      <c r="D352" s="239"/>
      <c r="E352" s="238"/>
      <c r="F352" s="300"/>
      <c r="G352" s="223"/>
      <c r="H352" s="180"/>
      <c r="I352" s="180"/>
      <c r="J352" s="180"/>
      <c r="K352" s="180"/>
      <c r="L352" s="180"/>
      <c r="M352" s="180"/>
      <c r="N352" s="180"/>
      <c r="O352" s="180"/>
      <c r="P352" s="224"/>
      <c r="Q352" s="967"/>
      <c r="R352" s="968"/>
      <c r="S352" s="968"/>
      <c r="T352" s="968"/>
      <c r="U352" s="968"/>
      <c r="V352" s="968"/>
      <c r="W352" s="968"/>
      <c r="X352" s="968"/>
      <c r="Y352" s="968"/>
      <c r="Z352" s="968"/>
      <c r="AA352" s="969"/>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4"/>
      <c r="B353" s="239"/>
      <c r="C353" s="238"/>
      <c r="D353" s="239"/>
      <c r="E353" s="238"/>
      <c r="F353" s="300"/>
      <c r="G353" s="258"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73" t="s">
        <v>257</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4"/>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4"/>
      <c r="B355" s="239"/>
      <c r="C355" s="238"/>
      <c r="D355" s="239"/>
      <c r="E355" s="238"/>
      <c r="F355" s="300"/>
      <c r="G355" s="218"/>
      <c r="H355" s="177"/>
      <c r="I355" s="177"/>
      <c r="J355" s="177"/>
      <c r="K355" s="177"/>
      <c r="L355" s="177"/>
      <c r="M355" s="177"/>
      <c r="N355" s="177"/>
      <c r="O355" s="177"/>
      <c r="P355" s="219"/>
      <c r="Q355" s="961"/>
      <c r="R355" s="962"/>
      <c r="S355" s="962"/>
      <c r="T355" s="962"/>
      <c r="U355" s="962"/>
      <c r="V355" s="962"/>
      <c r="W355" s="962"/>
      <c r="X355" s="962"/>
      <c r="Y355" s="962"/>
      <c r="Z355" s="962"/>
      <c r="AA355" s="96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4"/>
      <c r="B356" s="239"/>
      <c r="C356" s="238"/>
      <c r="D356" s="239"/>
      <c r="E356" s="238"/>
      <c r="F356" s="300"/>
      <c r="G356" s="220"/>
      <c r="H356" s="221"/>
      <c r="I356" s="221"/>
      <c r="J356" s="221"/>
      <c r="K356" s="221"/>
      <c r="L356" s="221"/>
      <c r="M356" s="221"/>
      <c r="N356" s="221"/>
      <c r="O356" s="221"/>
      <c r="P356" s="222"/>
      <c r="Q356" s="964"/>
      <c r="R356" s="965"/>
      <c r="S356" s="965"/>
      <c r="T356" s="965"/>
      <c r="U356" s="965"/>
      <c r="V356" s="965"/>
      <c r="W356" s="965"/>
      <c r="X356" s="965"/>
      <c r="Y356" s="965"/>
      <c r="Z356" s="965"/>
      <c r="AA356" s="96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4"/>
      <c r="B357" s="239"/>
      <c r="C357" s="238"/>
      <c r="D357" s="239"/>
      <c r="E357" s="238"/>
      <c r="F357" s="300"/>
      <c r="G357" s="220"/>
      <c r="H357" s="221"/>
      <c r="I357" s="221"/>
      <c r="J357" s="221"/>
      <c r="K357" s="221"/>
      <c r="L357" s="221"/>
      <c r="M357" s="221"/>
      <c r="N357" s="221"/>
      <c r="O357" s="221"/>
      <c r="P357" s="222"/>
      <c r="Q357" s="964"/>
      <c r="R357" s="965"/>
      <c r="S357" s="965"/>
      <c r="T357" s="965"/>
      <c r="U357" s="965"/>
      <c r="V357" s="965"/>
      <c r="W357" s="965"/>
      <c r="X357" s="965"/>
      <c r="Y357" s="965"/>
      <c r="Z357" s="965"/>
      <c r="AA357" s="966"/>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4"/>
      <c r="B358" s="239"/>
      <c r="C358" s="238"/>
      <c r="D358" s="239"/>
      <c r="E358" s="238"/>
      <c r="F358" s="300"/>
      <c r="G358" s="220"/>
      <c r="H358" s="221"/>
      <c r="I358" s="221"/>
      <c r="J358" s="221"/>
      <c r="K358" s="221"/>
      <c r="L358" s="221"/>
      <c r="M358" s="221"/>
      <c r="N358" s="221"/>
      <c r="O358" s="221"/>
      <c r="P358" s="222"/>
      <c r="Q358" s="964"/>
      <c r="R358" s="965"/>
      <c r="S358" s="965"/>
      <c r="T358" s="965"/>
      <c r="U358" s="965"/>
      <c r="V358" s="965"/>
      <c r="W358" s="965"/>
      <c r="X358" s="965"/>
      <c r="Y358" s="965"/>
      <c r="Z358" s="965"/>
      <c r="AA358" s="966"/>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4"/>
      <c r="B359" s="239"/>
      <c r="C359" s="238"/>
      <c r="D359" s="239"/>
      <c r="E359" s="238"/>
      <c r="F359" s="300"/>
      <c r="G359" s="223"/>
      <c r="H359" s="180"/>
      <c r="I359" s="180"/>
      <c r="J359" s="180"/>
      <c r="K359" s="180"/>
      <c r="L359" s="180"/>
      <c r="M359" s="180"/>
      <c r="N359" s="180"/>
      <c r="O359" s="180"/>
      <c r="P359" s="224"/>
      <c r="Q359" s="967"/>
      <c r="R359" s="968"/>
      <c r="S359" s="968"/>
      <c r="T359" s="968"/>
      <c r="U359" s="968"/>
      <c r="V359" s="968"/>
      <c r="W359" s="968"/>
      <c r="X359" s="968"/>
      <c r="Y359" s="968"/>
      <c r="Z359" s="968"/>
      <c r="AA359" s="969"/>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4"/>
      <c r="B360" s="239"/>
      <c r="C360" s="238"/>
      <c r="D360" s="239"/>
      <c r="E360" s="238"/>
      <c r="F360" s="300"/>
      <c r="G360" s="258"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73" t="s">
        <v>257</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4"/>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4"/>
      <c r="B362" s="239"/>
      <c r="C362" s="238"/>
      <c r="D362" s="239"/>
      <c r="E362" s="238"/>
      <c r="F362" s="300"/>
      <c r="G362" s="218"/>
      <c r="H362" s="177"/>
      <c r="I362" s="177"/>
      <c r="J362" s="177"/>
      <c r="K362" s="177"/>
      <c r="L362" s="177"/>
      <c r="M362" s="177"/>
      <c r="N362" s="177"/>
      <c r="O362" s="177"/>
      <c r="P362" s="219"/>
      <c r="Q362" s="961"/>
      <c r="R362" s="962"/>
      <c r="S362" s="962"/>
      <c r="T362" s="962"/>
      <c r="U362" s="962"/>
      <c r="V362" s="962"/>
      <c r="W362" s="962"/>
      <c r="X362" s="962"/>
      <c r="Y362" s="962"/>
      <c r="Z362" s="962"/>
      <c r="AA362" s="96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4"/>
      <c r="B363" s="239"/>
      <c r="C363" s="238"/>
      <c r="D363" s="239"/>
      <c r="E363" s="238"/>
      <c r="F363" s="300"/>
      <c r="G363" s="220"/>
      <c r="H363" s="221"/>
      <c r="I363" s="221"/>
      <c r="J363" s="221"/>
      <c r="K363" s="221"/>
      <c r="L363" s="221"/>
      <c r="M363" s="221"/>
      <c r="N363" s="221"/>
      <c r="O363" s="221"/>
      <c r="P363" s="222"/>
      <c r="Q363" s="964"/>
      <c r="R363" s="965"/>
      <c r="S363" s="965"/>
      <c r="T363" s="965"/>
      <c r="U363" s="965"/>
      <c r="V363" s="965"/>
      <c r="W363" s="965"/>
      <c r="X363" s="965"/>
      <c r="Y363" s="965"/>
      <c r="Z363" s="965"/>
      <c r="AA363" s="96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4"/>
      <c r="B364" s="239"/>
      <c r="C364" s="238"/>
      <c r="D364" s="239"/>
      <c r="E364" s="238"/>
      <c r="F364" s="300"/>
      <c r="G364" s="220"/>
      <c r="H364" s="221"/>
      <c r="I364" s="221"/>
      <c r="J364" s="221"/>
      <c r="K364" s="221"/>
      <c r="L364" s="221"/>
      <c r="M364" s="221"/>
      <c r="N364" s="221"/>
      <c r="O364" s="221"/>
      <c r="P364" s="222"/>
      <c r="Q364" s="964"/>
      <c r="R364" s="965"/>
      <c r="S364" s="965"/>
      <c r="T364" s="965"/>
      <c r="U364" s="965"/>
      <c r="V364" s="965"/>
      <c r="W364" s="965"/>
      <c r="X364" s="965"/>
      <c r="Y364" s="965"/>
      <c r="Z364" s="965"/>
      <c r="AA364" s="966"/>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4"/>
      <c r="B365" s="239"/>
      <c r="C365" s="238"/>
      <c r="D365" s="239"/>
      <c r="E365" s="238"/>
      <c r="F365" s="300"/>
      <c r="G365" s="220"/>
      <c r="H365" s="221"/>
      <c r="I365" s="221"/>
      <c r="J365" s="221"/>
      <c r="K365" s="221"/>
      <c r="L365" s="221"/>
      <c r="M365" s="221"/>
      <c r="N365" s="221"/>
      <c r="O365" s="221"/>
      <c r="P365" s="222"/>
      <c r="Q365" s="964"/>
      <c r="R365" s="965"/>
      <c r="S365" s="965"/>
      <c r="T365" s="965"/>
      <c r="U365" s="965"/>
      <c r="V365" s="965"/>
      <c r="W365" s="965"/>
      <c r="X365" s="965"/>
      <c r="Y365" s="965"/>
      <c r="Z365" s="965"/>
      <c r="AA365" s="966"/>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4"/>
      <c r="B366" s="239"/>
      <c r="C366" s="238"/>
      <c r="D366" s="239"/>
      <c r="E366" s="301"/>
      <c r="F366" s="302"/>
      <c r="G366" s="223"/>
      <c r="H366" s="180"/>
      <c r="I366" s="180"/>
      <c r="J366" s="180"/>
      <c r="K366" s="180"/>
      <c r="L366" s="180"/>
      <c r="M366" s="180"/>
      <c r="N366" s="180"/>
      <c r="O366" s="180"/>
      <c r="P366" s="224"/>
      <c r="Q366" s="967"/>
      <c r="R366" s="968"/>
      <c r="S366" s="968"/>
      <c r="T366" s="968"/>
      <c r="U366" s="968"/>
      <c r="V366" s="968"/>
      <c r="W366" s="968"/>
      <c r="X366" s="968"/>
      <c r="Y366" s="968"/>
      <c r="Z366" s="968"/>
      <c r="AA366" s="969"/>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4"/>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4"/>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4"/>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15">
      <c r="A370" s="974"/>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4"/>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4"/>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308</v>
      </c>
      <c r="AF372" s="185"/>
      <c r="AG372" s="185"/>
      <c r="AH372" s="186"/>
      <c r="AI372" s="201" t="s">
        <v>330</v>
      </c>
      <c r="AJ372" s="185"/>
      <c r="AK372" s="185"/>
      <c r="AL372" s="186"/>
      <c r="AM372" s="201" t="s">
        <v>617</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74"/>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74"/>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74"/>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74"/>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308</v>
      </c>
      <c r="AF376" s="185"/>
      <c r="AG376" s="185"/>
      <c r="AH376" s="186"/>
      <c r="AI376" s="201" t="s">
        <v>330</v>
      </c>
      <c r="AJ376" s="185"/>
      <c r="AK376" s="185"/>
      <c r="AL376" s="186"/>
      <c r="AM376" s="201" t="s">
        <v>617</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74"/>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74"/>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74"/>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74"/>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308</v>
      </c>
      <c r="AF380" s="185"/>
      <c r="AG380" s="185"/>
      <c r="AH380" s="186"/>
      <c r="AI380" s="201" t="s">
        <v>330</v>
      </c>
      <c r="AJ380" s="185"/>
      <c r="AK380" s="185"/>
      <c r="AL380" s="186"/>
      <c r="AM380" s="201" t="s">
        <v>617</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74"/>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74"/>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74"/>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74"/>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308</v>
      </c>
      <c r="AF384" s="185"/>
      <c r="AG384" s="185"/>
      <c r="AH384" s="186"/>
      <c r="AI384" s="201" t="s">
        <v>330</v>
      </c>
      <c r="AJ384" s="185"/>
      <c r="AK384" s="185"/>
      <c r="AL384" s="186"/>
      <c r="AM384" s="201" t="s">
        <v>617</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74"/>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74"/>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74"/>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74"/>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308</v>
      </c>
      <c r="AF388" s="185"/>
      <c r="AG388" s="185"/>
      <c r="AH388" s="186"/>
      <c r="AI388" s="201" t="s">
        <v>330</v>
      </c>
      <c r="AJ388" s="185"/>
      <c r="AK388" s="185"/>
      <c r="AL388" s="186"/>
      <c r="AM388" s="201" t="s">
        <v>617</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74"/>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74"/>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74"/>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74"/>
      <c r="B392" s="239"/>
      <c r="C392" s="238"/>
      <c r="D392" s="239"/>
      <c r="E392" s="238"/>
      <c r="F392" s="300"/>
      <c r="G392" s="258"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73"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69"/>
      <c r="AY392">
        <f>COUNTA($G$394)</f>
        <v>0</v>
      </c>
    </row>
    <row r="393" spans="1:51" ht="22.5" hidden="1" customHeight="1" x14ac:dyDescent="0.15">
      <c r="A393" s="974"/>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4"/>
      <c r="B394" s="239"/>
      <c r="C394" s="238"/>
      <c r="D394" s="239"/>
      <c r="E394" s="238"/>
      <c r="F394" s="300"/>
      <c r="G394" s="218"/>
      <c r="H394" s="177"/>
      <c r="I394" s="177"/>
      <c r="J394" s="177"/>
      <c r="K394" s="177"/>
      <c r="L394" s="177"/>
      <c r="M394" s="177"/>
      <c r="N394" s="177"/>
      <c r="O394" s="177"/>
      <c r="P394" s="219"/>
      <c r="Q394" s="961"/>
      <c r="R394" s="962"/>
      <c r="S394" s="962"/>
      <c r="T394" s="962"/>
      <c r="U394" s="962"/>
      <c r="V394" s="962"/>
      <c r="W394" s="962"/>
      <c r="X394" s="962"/>
      <c r="Y394" s="962"/>
      <c r="Z394" s="962"/>
      <c r="AA394" s="96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4"/>
      <c r="B395" s="239"/>
      <c r="C395" s="238"/>
      <c r="D395" s="239"/>
      <c r="E395" s="238"/>
      <c r="F395" s="300"/>
      <c r="G395" s="220"/>
      <c r="H395" s="221"/>
      <c r="I395" s="221"/>
      <c r="J395" s="221"/>
      <c r="K395" s="221"/>
      <c r="L395" s="221"/>
      <c r="M395" s="221"/>
      <c r="N395" s="221"/>
      <c r="O395" s="221"/>
      <c r="P395" s="222"/>
      <c r="Q395" s="964"/>
      <c r="R395" s="965"/>
      <c r="S395" s="965"/>
      <c r="T395" s="965"/>
      <c r="U395" s="965"/>
      <c r="V395" s="965"/>
      <c r="W395" s="965"/>
      <c r="X395" s="965"/>
      <c r="Y395" s="965"/>
      <c r="Z395" s="965"/>
      <c r="AA395" s="96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4"/>
      <c r="B396" s="239"/>
      <c r="C396" s="238"/>
      <c r="D396" s="239"/>
      <c r="E396" s="238"/>
      <c r="F396" s="300"/>
      <c r="G396" s="220"/>
      <c r="H396" s="221"/>
      <c r="I396" s="221"/>
      <c r="J396" s="221"/>
      <c r="K396" s="221"/>
      <c r="L396" s="221"/>
      <c r="M396" s="221"/>
      <c r="N396" s="221"/>
      <c r="O396" s="221"/>
      <c r="P396" s="222"/>
      <c r="Q396" s="964"/>
      <c r="R396" s="965"/>
      <c r="S396" s="965"/>
      <c r="T396" s="965"/>
      <c r="U396" s="965"/>
      <c r="V396" s="965"/>
      <c r="W396" s="965"/>
      <c r="X396" s="965"/>
      <c r="Y396" s="965"/>
      <c r="Z396" s="965"/>
      <c r="AA396" s="966"/>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4"/>
      <c r="B397" s="239"/>
      <c r="C397" s="238"/>
      <c r="D397" s="239"/>
      <c r="E397" s="238"/>
      <c r="F397" s="300"/>
      <c r="G397" s="220"/>
      <c r="H397" s="221"/>
      <c r="I397" s="221"/>
      <c r="J397" s="221"/>
      <c r="K397" s="221"/>
      <c r="L397" s="221"/>
      <c r="M397" s="221"/>
      <c r="N397" s="221"/>
      <c r="O397" s="221"/>
      <c r="P397" s="222"/>
      <c r="Q397" s="964"/>
      <c r="R397" s="965"/>
      <c r="S397" s="965"/>
      <c r="T397" s="965"/>
      <c r="U397" s="965"/>
      <c r="V397" s="965"/>
      <c r="W397" s="965"/>
      <c r="X397" s="965"/>
      <c r="Y397" s="965"/>
      <c r="Z397" s="965"/>
      <c r="AA397" s="966"/>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4"/>
      <c r="B398" s="239"/>
      <c r="C398" s="238"/>
      <c r="D398" s="239"/>
      <c r="E398" s="238"/>
      <c r="F398" s="300"/>
      <c r="G398" s="223"/>
      <c r="H398" s="180"/>
      <c r="I398" s="180"/>
      <c r="J398" s="180"/>
      <c r="K398" s="180"/>
      <c r="L398" s="180"/>
      <c r="M398" s="180"/>
      <c r="N398" s="180"/>
      <c r="O398" s="180"/>
      <c r="P398" s="224"/>
      <c r="Q398" s="967"/>
      <c r="R398" s="968"/>
      <c r="S398" s="968"/>
      <c r="T398" s="968"/>
      <c r="U398" s="968"/>
      <c r="V398" s="968"/>
      <c r="W398" s="968"/>
      <c r="X398" s="968"/>
      <c r="Y398" s="968"/>
      <c r="Z398" s="968"/>
      <c r="AA398" s="969"/>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4"/>
      <c r="B399" s="239"/>
      <c r="C399" s="238"/>
      <c r="D399" s="239"/>
      <c r="E399" s="238"/>
      <c r="F399" s="300"/>
      <c r="G399" s="258"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73" t="s">
        <v>257</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4"/>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4"/>
      <c r="B401" s="239"/>
      <c r="C401" s="238"/>
      <c r="D401" s="239"/>
      <c r="E401" s="238"/>
      <c r="F401" s="300"/>
      <c r="G401" s="218"/>
      <c r="H401" s="177"/>
      <c r="I401" s="177"/>
      <c r="J401" s="177"/>
      <c r="K401" s="177"/>
      <c r="L401" s="177"/>
      <c r="M401" s="177"/>
      <c r="N401" s="177"/>
      <c r="O401" s="177"/>
      <c r="P401" s="219"/>
      <c r="Q401" s="961"/>
      <c r="R401" s="962"/>
      <c r="S401" s="962"/>
      <c r="T401" s="962"/>
      <c r="U401" s="962"/>
      <c r="V401" s="962"/>
      <c r="W401" s="962"/>
      <c r="X401" s="962"/>
      <c r="Y401" s="962"/>
      <c r="Z401" s="962"/>
      <c r="AA401" s="96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4"/>
      <c r="B402" s="239"/>
      <c r="C402" s="238"/>
      <c r="D402" s="239"/>
      <c r="E402" s="238"/>
      <c r="F402" s="300"/>
      <c r="G402" s="220"/>
      <c r="H402" s="221"/>
      <c r="I402" s="221"/>
      <c r="J402" s="221"/>
      <c r="K402" s="221"/>
      <c r="L402" s="221"/>
      <c r="M402" s="221"/>
      <c r="N402" s="221"/>
      <c r="O402" s="221"/>
      <c r="P402" s="222"/>
      <c r="Q402" s="964"/>
      <c r="R402" s="965"/>
      <c r="S402" s="965"/>
      <c r="T402" s="965"/>
      <c r="U402" s="965"/>
      <c r="V402" s="965"/>
      <c r="W402" s="965"/>
      <c r="X402" s="965"/>
      <c r="Y402" s="965"/>
      <c r="Z402" s="965"/>
      <c r="AA402" s="96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4"/>
      <c r="B403" s="239"/>
      <c r="C403" s="238"/>
      <c r="D403" s="239"/>
      <c r="E403" s="238"/>
      <c r="F403" s="300"/>
      <c r="G403" s="220"/>
      <c r="H403" s="221"/>
      <c r="I403" s="221"/>
      <c r="J403" s="221"/>
      <c r="K403" s="221"/>
      <c r="L403" s="221"/>
      <c r="M403" s="221"/>
      <c r="N403" s="221"/>
      <c r="O403" s="221"/>
      <c r="P403" s="222"/>
      <c r="Q403" s="964"/>
      <c r="R403" s="965"/>
      <c r="S403" s="965"/>
      <c r="T403" s="965"/>
      <c r="U403" s="965"/>
      <c r="V403" s="965"/>
      <c r="W403" s="965"/>
      <c r="X403" s="965"/>
      <c r="Y403" s="965"/>
      <c r="Z403" s="965"/>
      <c r="AA403" s="966"/>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4"/>
      <c r="B404" s="239"/>
      <c r="C404" s="238"/>
      <c r="D404" s="239"/>
      <c r="E404" s="238"/>
      <c r="F404" s="300"/>
      <c r="G404" s="220"/>
      <c r="H404" s="221"/>
      <c r="I404" s="221"/>
      <c r="J404" s="221"/>
      <c r="K404" s="221"/>
      <c r="L404" s="221"/>
      <c r="M404" s="221"/>
      <c r="N404" s="221"/>
      <c r="O404" s="221"/>
      <c r="P404" s="222"/>
      <c r="Q404" s="964"/>
      <c r="R404" s="965"/>
      <c r="S404" s="965"/>
      <c r="T404" s="965"/>
      <c r="U404" s="965"/>
      <c r="V404" s="965"/>
      <c r="W404" s="965"/>
      <c r="X404" s="965"/>
      <c r="Y404" s="965"/>
      <c r="Z404" s="965"/>
      <c r="AA404" s="966"/>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4"/>
      <c r="B405" s="239"/>
      <c r="C405" s="238"/>
      <c r="D405" s="239"/>
      <c r="E405" s="238"/>
      <c r="F405" s="300"/>
      <c r="G405" s="223"/>
      <c r="H405" s="180"/>
      <c r="I405" s="180"/>
      <c r="J405" s="180"/>
      <c r="K405" s="180"/>
      <c r="L405" s="180"/>
      <c r="M405" s="180"/>
      <c r="N405" s="180"/>
      <c r="O405" s="180"/>
      <c r="P405" s="224"/>
      <c r="Q405" s="967"/>
      <c r="R405" s="968"/>
      <c r="S405" s="968"/>
      <c r="T405" s="968"/>
      <c r="U405" s="968"/>
      <c r="V405" s="968"/>
      <c r="W405" s="968"/>
      <c r="X405" s="968"/>
      <c r="Y405" s="968"/>
      <c r="Z405" s="968"/>
      <c r="AA405" s="969"/>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4"/>
      <c r="B406" s="239"/>
      <c r="C406" s="238"/>
      <c r="D406" s="239"/>
      <c r="E406" s="238"/>
      <c r="F406" s="300"/>
      <c r="G406" s="258"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73" t="s">
        <v>257</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4"/>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4"/>
      <c r="B408" s="239"/>
      <c r="C408" s="238"/>
      <c r="D408" s="239"/>
      <c r="E408" s="238"/>
      <c r="F408" s="300"/>
      <c r="G408" s="218"/>
      <c r="H408" s="177"/>
      <c r="I408" s="177"/>
      <c r="J408" s="177"/>
      <c r="K408" s="177"/>
      <c r="L408" s="177"/>
      <c r="M408" s="177"/>
      <c r="N408" s="177"/>
      <c r="O408" s="177"/>
      <c r="P408" s="219"/>
      <c r="Q408" s="961"/>
      <c r="R408" s="962"/>
      <c r="S408" s="962"/>
      <c r="T408" s="962"/>
      <c r="U408" s="962"/>
      <c r="V408" s="962"/>
      <c r="W408" s="962"/>
      <c r="X408" s="962"/>
      <c r="Y408" s="962"/>
      <c r="Z408" s="962"/>
      <c r="AA408" s="96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4"/>
      <c r="B409" s="239"/>
      <c r="C409" s="238"/>
      <c r="D409" s="239"/>
      <c r="E409" s="238"/>
      <c r="F409" s="300"/>
      <c r="G409" s="220"/>
      <c r="H409" s="221"/>
      <c r="I409" s="221"/>
      <c r="J409" s="221"/>
      <c r="K409" s="221"/>
      <c r="L409" s="221"/>
      <c r="M409" s="221"/>
      <c r="N409" s="221"/>
      <c r="O409" s="221"/>
      <c r="P409" s="222"/>
      <c r="Q409" s="964"/>
      <c r="R409" s="965"/>
      <c r="S409" s="965"/>
      <c r="T409" s="965"/>
      <c r="U409" s="965"/>
      <c r="V409" s="965"/>
      <c r="W409" s="965"/>
      <c r="X409" s="965"/>
      <c r="Y409" s="965"/>
      <c r="Z409" s="965"/>
      <c r="AA409" s="96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4"/>
      <c r="B410" s="239"/>
      <c r="C410" s="238"/>
      <c r="D410" s="239"/>
      <c r="E410" s="238"/>
      <c r="F410" s="300"/>
      <c r="G410" s="220"/>
      <c r="H410" s="221"/>
      <c r="I410" s="221"/>
      <c r="J410" s="221"/>
      <c r="K410" s="221"/>
      <c r="L410" s="221"/>
      <c r="M410" s="221"/>
      <c r="N410" s="221"/>
      <c r="O410" s="221"/>
      <c r="P410" s="222"/>
      <c r="Q410" s="964"/>
      <c r="R410" s="965"/>
      <c r="S410" s="965"/>
      <c r="T410" s="965"/>
      <c r="U410" s="965"/>
      <c r="V410" s="965"/>
      <c r="W410" s="965"/>
      <c r="X410" s="965"/>
      <c r="Y410" s="965"/>
      <c r="Z410" s="965"/>
      <c r="AA410" s="966"/>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4"/>
      <c r="B411" s="239"/>
      <c r="C411" s="238"/>
      <c r="D411" s="239"/>
      <c r="E411" s="238"/>
      <c r="F411" s="300"/>
      <c r="G411" s="220"/>
      <c r="H411" s="221"/>
      <c r="I411" s="221"/>
      <c r="J411" s="221"/>
      <c r="K411" s="221"/>
      <c r="L411" s="221"/>
      <c r="M411" s="221"/>
      <c r="N411" s="221"/>
      <c r="O411" s="221"/>
      <c r="P411" s="222"/>
      <c r="Q411" s="964"/>
      <c r="R411" s="965"/>
      <c r="S411" s="965"/>
      <c r="T411" s="965"/>
      <c r="U411" s="965"/>
      <c r="V411" s="965"/>
      <c r="W411" s="965"/>
      <c r="X411" s="965"/>
      <c r="Y411" s="965"/>
      <c r="Z411" s="965"/>
      <c r="AA411" s="966"/>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4"/>
      <c r="B412" s="239"/>
      <c r="C412" s="238"/>
      <c r="D412" s="239"/>
      <c r="E412" s="238"/>
      <c r="F412" s="300"/>
      <c r="G412" s="223"/>
      <c r="H412" s="180"/>
      <c r="I412" s="180"/>
      <c r="J412" s="180"/>
      <c r="K412" s="180"/>
      <c r="L412" s="180"/>
      <c r="M412" s="180"/>
      <c r="N412" s="180"/>
      <c r="O412" s="180"/>
      <c r="P412" s="224"/>
      <c r="Q412" s="967"/>
      <c r="R412" s="968"/>
      <c r="S412" s="968"/>
      <c r="T412" s="968"/>
      <c r="U412" s="968"/>
      <c r="V412" s="968"/>
      <c r="W412" s="968"/>
      <c r="X412" s="968"/>
      <c r="Y412" s="968"/>
      <c r="Z412" s="968"/>
      <c r="AA412" s="969"/>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4"/>
      <c r="B413" s="239"/>
      <c r="C413" s="238"/>
      <c r="D413" s="239"/>
      <c r="E413" s="238"/>
      <c r="F413" s="300"/>
      <c r="G413" s="258"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73" t="s">
        <v>257</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4"/>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4"/>
      <c r="B415" s="239"/>
      <c r="C415" s="238"/>
      <c r="D415" s="239"/>
      <c r="E415" s="238"/>
      <c r="F415" s="300"/>
      <c r="G415" s="218"/>
      <c r="H415" s="177"/>
      <c r="I415" s="177"/>
      <c r="J415" s="177"/>
      <c r="K415" s="177"/>
      <c r="L415" s="177"/>
      <c r="M415" s="177"/>
      <c r="N415" s="177"/>
      <c r="O415" s="177"/>
      <c r="P415" s="219"/>
      <c r="Q415" s="961"/>
      <c r="R415" s="962"/>
      <c r="S415" s="962"/>
      <c r="T415" s="962"/>
      <c r="U415" s="962"/>
      <c r="V415" s="962"/>
      <c r="W415" s="962"/>
      <c r="X415" s="962"/>
      <c r="Y415" s="962"/>
      <c r="Z415" s="962"/>
      <c r="AA415" s="96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4"/>
      <c r="B416" s="239"/>
      <c r="C416" s="238"/>
      <c r="D416" s="239"/>
      <c r="E416" s="238"/>
      <c r="F416" s="300"/>
      <c r="G416" s="220"/>
      <c r="H416" s="221"/>
      <c r="I416" s="221"/>
      <c r="J416" s="221"/>
      <c r="K416" s="221"/>
      <c r="L416" s="221"/>
      <c r="M416" s="221"/>
      <c r="N416" s="221"/>
      <c r="O416" s="221"/>
      <c r="P416" s="222"/>
      <c r="Q416" s="964"/>
      <c r="R416" s="965"/>
      <c r="S416" s="965"/>
      <c r="T416" s="965"/>
      <c r="U416" s="965"/>
      <c r="V416" s="965"/>
      <c r="W416" s="965"/>
      <c r="X416" s="965"/>
      <c r="Y416" s="965"/>
      <c r="Z416" s="965"/>
      <c r="AA416" s="96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4"/>
      <c r="B417" s="239"/>
      <c r="C417" s="238"/>
      <c r="D417" s="239"/>
      <c r="E417" s="238"/>
      <c r="F417" s="300"/>
      <c r="G417" s="220"/>
      <c r="H417" s="221"/>
      <c r="I417" s="221"/>
      <c r="J417" s="221"/>
      <c r="K417" s="221"/>
      <c r="L417" s="221"/>
      <c r="M417" s="221"/>
      <c r="N417" s="221"/>
      <c r="O417" s="221"/>
      <c r="P417" s="222"/>
      <c r="Q417" s="964"/>
      <c r="R417" s="965"/>
      <c r="S417" s="965"/>
      <c r="T417" s="965"/>
      <c r="U417" s="965"/>
      <c r="V417" s="965"/>
      <c r="W417" s="965"/>
      <c r="X417" s="965"/>
      <c r="Y417" s="965"/>
      <c r="Z417" s="965"/>
      <c r="AA417" s="966"/>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4"/>
      <c r="B418" s="239"/>
      <c r="C418" s="238"/>
      <c r="D418" s="239"/>
      <c r="E418" s="238"/>
      <c r="F418" s="300"/>
      <c r="G418" s="220"/>
      <c r="H418" s="221"/>
      <c r="I418" s="221"/>
      <c r="J418" s="221"/>
      <c r="K418" s="221"/>
      <c r="L418" s="221"/>
      <c r="M418" s="221"/>
      <c r="N418" s="221"/>
      <c r="O418" s="221"/>
      <c r="P418" s="222"/>
      <c r="Q418" s="964"/>
      <c r="R418" s="965"/>
      <c r="S418" s="965"/>
      <c r="T418" s="965"/>
      <c r="U418" s="965"/>
      <c r="V418" s="965"/>
      <c r="W418" s="965"/>
      <c r="X418" s="965"/>
      <c r="Y418" s="965"/>
      <c r="Z418" s="965"/>
      <c r="AA418" s="966"/>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4"/>
      <c r="B419" s="239"/>
      <c r="C419" s="238"/>
      <c r="D419" s="239"/>
      <c r="E419" s="238"/>
      <c r="F419" s="300"/>
      <c r="G419" s="223"/>
      <c r="H419" s="180"/>
      <c r="I419" s="180"/>
      <c r="J419" s="180"/>
      <c r="K419" s="180"/>
      <c r="L419" s="180"/>
      <c r="M419" s="180"/>
      <c r="N419" s="180"/>
      <c r="O419" s="180"/>
      <c r="P419" s="224"/>
      <c r="Q419" s="967"/>
      <c r="R419" s="968"/>
      <c r="S419" s="968"/>
      <c r="T419" s="968"/>
      <c r="U419" s="968"/>
      <c r="V419" s="968"/>
      <c r="W419" s="968"/>
      <c r="X419" s="968"/>
      <c r="Y419" s="968"/>
      <c r="Z419" s="968"/>
      <c r="AA419" s="969"/>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4"/>
      <c r="B420" s="239"/>
      <c r="C420" s="238"/>
      <c r="D420" s="239"/>
      <c r="E420" s="238"/>
      <c r="F420" s="300"/>
      <c r="G420" s="258"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73" t="s">
        <v>257</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4"/>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4"/>
      <c r="B422" s="239"/>
      <c r="C422" s="238"/>
      <c r="D422" s="239"/>
      <c r="E422" s="238"/>
      <c r="F422" s="300"/>
      <c r="G422" s="218"/>
      <c r="H422" s="177"/>
      <c r="I422" s="177"/>
      <c r="J422" s="177"/>
      <c r="K422" s="177"/>
      <c r="L422" s="177"/>
      <c r="M422" s="177"/>
      <c r="N422" s="177"/>
      <c r="O422" s="177"/>
      <c r="P422" s="219"/>
      <c r="Q422" s="961"/>
      <c r="R422" s="962"/>
      <c r="S422" s="962"/>
      <c r="T422" s="962"/>
      <c r="U422" s="962"/>
      <c r="V422" s="962"/>
      <c r="W422" s="962"/>
      <c r="X422" s="962"/>
      <c r="Y422" s="962"/>
      <c r="Z422" s="962"/>
      <c r="AA422" s="96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4"/>
      <c r="B423" s="239"/>
      <c r="C423" s="238"/>
      <c r="D423" s="239"/>
      <c r="E423" s="238"/>
      <c r="F423" s="300"/>
      <c r="G423" s="220"/>
      <c r="H423" s="221"/>
      <c r="I423" s="221"/>
      <c r="J423" s="221"/>
      <c r="K423" s="221"/>
      <c r="L423" s="221"/>
      <c r="M423" s="221"/>
      <c r="N423" s="221"/>
      <c r="O423" s="221"/>
      <c r="P423" s="222"/>
      <c r="Q423" s="964"/>
      <c r="R423" s="965"/>
      <c r="S423" s="965"/>
      <c r="T423" s="965"/>
      <c r="U423" s="965"/>
      <c r="V423" s="965"/>
      <c r="W423" s="965"/>
      <c r="X423" s="965"/>
      <c r="Y423" s="965"/>
      <c r="Z423" s="965"/>
      <c r="AA423" s="96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4"/>
      <c r="B424" s="239"/>
      <c r="C424" s="238"/>
      <c r="D424" s="239"/>
      <c r="E424" s="238"/>
      <c r="F424" s="300"/>
      <c r="G424" s="220"/>
      <c r="H424" s="221"/>
      <c r="I424" s="221"/>
      <c r="J424" s="221"/>
      <c r="K424" s="221"/>
      <c r="L424" s="221"/>
      <c r="M424" s="221"/>
      <c r="N424" s="221"/>
      <c r="O424" s="221"/>
      <c r="P424" s="222"/>
      <c r="Q424" s="964"/>
      <c r="R424" s="965"/>
      <c r="S424" s="965"/>
      <c r="T424" s="965"/>
      <c r="U424" s="965"/>
      <c r="V424" s="965"/>
      <c r="W424" s="965"/>
      <c r="X424" s="965"/>
      <c r="Y424" s="965"/>
      <c r="Z424" s="965"/>
      <c r="AA424" s="966"/>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4"/>
      <c r="B425" s="239"/>
      <c r="C425" s="238"/>
      <c r="D425" s="239"/>
      <c r="E425" s="238"/>
      <c r="F425" s="300"/>
      <c r="G425" s="220"/>
      <c r="H425" s="221"/>
      <c r="I425" s="221"/>
      <c r="J425" s="221"/>
      <c r="K425" s="221"/>
      <c r="L425" s="221"/>
      <c r="M425" s="221"/>
      <c r="N425" s="221"/>
      <c r="O425" s="221"/>
      <c r="P425" s="222"/>
      <c r="Q425" s="964"/>
      <c r="R425" s="965"/>
      <c r="S425" s="965"/>
      <c r="T425" s="965"/>
      <c r="U425" s="965"/>
      <c r="V425" s="965"/>
      <c r="W425" s="965"/>
      <c r="X425" s="965"/>
      <c r="Y425" s="965"/>
      <c r="Z425" s="965"/>
      <c r="AA425" s="966"/>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4"/>
      <c r="B426" s="239"/>
      <c r="C426" s="238"/>
      <c r="D426" s="239"/>
      <c r="E426" s="301"/>
      <c r="F426" s="302"/>
      <c r="G426" s="223"/>
      <c r="H426" s="180"/>
      <c r="I426" s="180"/>
      <c r="J426" s="180"/>
      <c r="K426" s="180"/>
      <c r="L426" s="180"/>
      <c r="M426" s="180"/>
      <c r="N426" s="180"/>
      <c r="O426" s="180"/>
      <c r="P426" s="224"/>
      <c r="Q426" s="967"/>
      <c r="R426" s="968"/>
      <c r="S426" s="968"/>
      <c r="T426" s="968"/>
      <c r="U426" s="968"/>
      <c r="V426" s="968"/>
      <c r="W426" s="968"/>
      <c r="X426" s="968"/>
      <c r="Y426" s="968"/>
      <c r="Z426" s="968"/>
      <c r="AA426" s="969"/>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4"/>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4"/>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4"/>
      <c r="B429" s="239"/>
      <c r="C429" s="301"/>
      <c r="D429" s="972"/>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74"/>
      <c r="B430" s="239"/>
      <c r="C430" s="236" t="s">
        <v>589</v>
      </c>
      <c r="D430" s="237"/>
      <c r="E430" s="225" t="s">
        <v>317</v>
      </c>
      <c r="F430" s="430"/>
      <c r="G430" s="227" t="s">
        <v>204</v>
      </c>
      <c r="H430" s="174"/>
      <c r="I430" s="174"/>
      <c r="J430" s="228" t="s">
        <v>640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4"/>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461</v>
      </c>
      <c r="AJ431" s="200"/>
      <c r="AK431" s="200"/>
      <c r="AL431" s="201"/>
      <c r="AM431" s="200" t="s">
        <v>462</v>
      </c>
      <c r="AN431" s="200"/>
      <c r="AO431" s="200"/>
      <c r="AP431" s="201"/>
      <c r="AQ431" s="201" t="s">
        <v>184</v>
      </c>
      <c r="AR431" s="185"/>
      <c r="AS431" s="185"/>
      <c r="AT431" s="186"/>
      <c r="AU431" s="162" t="s">
        <v>133</v>
      </c>
      <c r="AV431" s="162"/>
      <c r="AW431" s="162"/>
      <c r="AX431" s="163"/>
      <c r="AY431">
        <f>COUNTA($G$433)</f>
        <v>1</v>
      </c>
    </row>
    <row r="432" spans="1:51" ht="18.75" customHeight="1" x14ac:dyDescent="0.15">
      <c r="A432" s="974"/>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640</v>
      </c>
      <c r="AF432" s="164"/>
      <c r="AG432" s="165" t="s">
        <v>185</v>
      </c>
      <c r="AH432" s="188"/>
      <c r="AI432" s="202"/>
      <c r="AJ432" s="202"/>
      <c r="AK432" s="202"/>
      <c r="AL432" s="203"/>
      <c r="AM432" s="202"/>
      <c r="AN432" s="202"/>
      <c r="AO432" s="202"/>
      <c r="AP432" s="203"/>
      <c r="AQ432" s="217" t="s">
        <v>640</v>
      </c>
      <c r="AR432" s="164"/>
      <c r="AS432" s="165" t="s">
        <v>185</v>
      </c>
      <c r="AT432" s="188"/>
      <c r="AU432" s="164" t="s">
        <v>640</v>
      </c>
      <c r="AV432" s="164"/>
      <c r="AW432" s="165" t="s">
        <v>175</v>
      </c>
      <c r="AX432" s="166"/>
      <c r="AY432">
        <f>$AY$431</f>
        <v>1</v>
      </c>
    </row>
    <row r="433" spans="1:51" ht="23.25" customHeight="1" x14ac:dyDescent="0.15">
      <c r="A433" s="974"/>
      <c r="B433" s="239"/>
      <c r="C433" s="238"/>
      <c r="D433" s="239"/>
      <c r="E433" s="182"/>
      <c r="F433" s="183"/>
      <c r="G433" s="218" t="s">
        <v>640</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640</v>
      </c>
      <c r="AC433" s="161"/>
      <c r="AD433" s="161"/>
      <c r="AE433" s="152" t="s">
        <v>640</v>
      </c>
      <c r="AF433" s="153"/>
      <c r="AG433" s="153"/>
      <c r="AH433" s="153"/>
      <c r="AI433" s="152" t="s">
        <v>640</v>
      </c>
      <c r="AJ433" s="153"/>
      <c r="AK433" s="153"/>
      <c r="AL433" s="153"/>
      <c r="AM433" s="152" t="s">
        <v>694</v>
      </c>
      <c r="AN433" s="153"/>
      <c r="AO433" s="153"/>
      <c r="AP433" s="154"/>
      <c r="AQ433" s="152" t="s">
        <v>640</v>
      </c>
      <c r="AR433" s="153"/>
      <c r="AS433" s="153"/>
      <c r="AT433" s="154"/>
      <c r="AU433" s="153" t="s">
        <v>640</v>
      </c>
      <c r="AV433" s="153"/>
      <c r="AW433" s="153"/>
      <c r="AX433" s="194"/>
      <c r="AY433">
        <f t="shared" ref="AY433:AY435" si="63">$AY$431</f>
        <v>1</v>
      </c>
    </row>
    <row r="434" spans="1:51" ht="23.25" customHeight="1" x14ac:dyDescent="0.15">
      <c r="A434" s="974"/>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640</v>
      </c>
      <c r="AC434" s="210"/>
      <c r="AD434" s="210"/>
      <c r="AE434" s="152" t="s">
        <v>640</v>
      </c>
      <c r="AF434" s="153"/>
      <c r="AG434" s="153"/>
      <c r="AH434" s="154"/>
      <c r="AI434" s="152" t="s">
        <v>640</v>
      </c>
      <c r="AJ434" s="153"/>
      <c r="AK434" s="153"/>
      <c r="AL434" s="153"/>
      <c r="AM434" s="152" t="s">
        <v>694</v>
      </c>
      <c r="AN434" s="153"/>
      <c r="AO434" s="153"/>
      <c r="AP434" s="154"/>
      <c r="AQ434" s="152" t="s">
        <v>640</v>
      </c>
      <c r="AR434" s="153"/>
      <c r="AS434" s="153"/>
      <c r="AT434" s="154"/>
      <c r="AU434" s="153" t="s">
        <v>640</v>
      </c>
      <c r="AV434" s="153"/>
      <c r="AW434" s="153"/>
      <c r="AX434" s="194"/>
      <c r="AY434">
        <f t="shared" si="63"/>
        <v>1</v>
      </c>
    </row>
    <row r="435" spans="1:51" ht="23.25" customHeight="1" x14ac:dyDescent="0.15">
      <c r="A435" s="974"/>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640</v>
      </c>
      <c r="AF435" s="153"/>
      <c r="AG435" s="153"/>
      <c r="AH435" s="154"/>
      <c r="AI435" s="152" t="s">
        <v>640</v>
      </c>
      <c r="AJ435" s="153"/>
      <c r="AK435" s="153"/>
      <c r="AL435" s="153"/>
      <c r="AM435" s="152" t="s">
        <v>695</v>
      </c>
      <c r="AN435" s="153"/>
      <c r="AO435" s="153"/>
      <c r="AP435" s="154"/>
      <c r="AQ435" s="152" t="s">
        <v>640</v>
      </c>
      <c r="AR435" s="153"/>
      <c r="AS435" s="153"/>
      <c r="AT435" s="154"/>
      <c r="AU435" s="153" t="s">
        <v>640</v>
      </c>
      <c r="AV435" s="153"/>
      <c r="AW435" s="153"/>
      <c r="AX435" s="194"/>
      <c r="AY435">
        <f t="shared" si="63"/>
        <v>1</v>
      </c>
    </row>
    <row r="436" spans="1:51" ht="18.75" hidden="1" customHeight="1" x14ac:dyDescent="0.15">
      <c r="A436" s="974"/>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461</v>
      </c>
      <c r="AJ436" s="200"/>
      <c r="AK436" s="200"/>
      <c r="AL436" s="201"/>
      <c r="AM436" s="200" t="s">
        <v>462</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74"/>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74"/>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74"/>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74"/>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74"/>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461</v>
      </c>
      <c r="AJ441" s="200"/>
      <c r="AK441" s="200"/>
      <c r="AL441" s="201"/>
      <c r="AM441" s="200" t="s">
        <v>462</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74"/>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74"/>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74"/>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74"/>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74"/>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461</v>
      </c>
      <c r="AJ446" s="200"/>
      <c r="AK446" s="200"/>
      <c r="AL446" s="201"/>
      <c r="AM446" s="200" t="s">
        <v>462</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74"/>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74"/>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74"/>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74"/>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74"/>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461</v>
      </c>
      <c r="AJ451" s="200"/>
      <c r="AK451" s="200"/>
      <c r="AL451" s="201"/>
      <c r="AM451" s="200" t="s">
        <v>462</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74"/>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74"/>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74"/>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74"/>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974"/>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461</v>
      </c>
      <c r="AJ456" s="200"/>
      <c r="AK456" s="200"/>
      <c r="AL456" s="201"/>
      <c r="AM456" s="200" t="s">
        <v>462</v>
      </c>
      <c r="AN456" s="200"/>
      <c r="AO456" s="200"/>
      <c r="AP456" s="201"/>
      <c r="AQ456" s="201" t="s">
        <v>184</v>
      </c>
      <c r="AR456" s="185"/>
      <c r="AS456" s="185"/>
      <c r="AT456" s="186"/>
      <c r="AU456" s="162" t="s">
        <v>133</v>
      </c>
      <c r="AV456" s="162"/>
      <c r="AW456" s="162"/>
      <c r="AX456" s="163"/>
      <c r="AY456">
        <f>COUNTA($G$458)</f>
        <v>1</v>
      </c>
    </row>
    <row r="457" spans="1:51" ht="18.75" customHeight="1" x14ac:dyDescent="0.15">
      <c r="A457" s="974"/>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640</v>
      </c>
      <c r="AF457" s="164"/>
      <c r="AG457" s="165" t="s">
        <v>185</v>
      </c>
      <c r="AH457" s="188"/>
      <c r="AI457" s="202"/>
      <c r="AJ457" s="202"/>
      <c r="AK457" s="202"/>
      <c r="AL457" s="203"/>
      <c r="AM457" s="202"/>
      <c r="AN457" s="202"/>
      <c r="AO457" s="202"/>
      <c r="AP457" s="203"/>
      <c r="AQ457" s="217" t="s">
        <v>640</v>
      </c>
      <c r="AR457" s="164"/>
      <c r="AS457" s="165" t="s">
        <v>185</v>
      </c>
      <c r="AT457" s="188"/>
      <c r="AU457" s="164" t="s">
        <v>640</v>
      </c>
      <c r="AV457" s="164"/>
      <c r="AW457" s="165" t="s">
        <v>175</v>
      </c>
      <c r="AX457" s="166"/>
      <c r="AY457">
        <f>$AY$456</f>
        <v>1</v>
      </c>
    </row>
    <row r="458" spans="1:51" ht="23.25" customHeight="1" x14ac:dyDescent="0.15">
      <c r="A458" s="974"/>
      <c r="B458" s="239"/>
      <c r="C458" s="238"/>
      <c r="D458" s="239"/>
      <c r="E458" s="182"/>
      <c r="F458" s="183"/>
      <c r="G458" s="218" t="s">
        <v>640</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640</v>
      </c>
      <c r="AC458" s="161"/>
      <c r="AD458" s="161"/>
      <c r="AE458" s="152" t="s">
        <v>640</v>
      </c>
      <c r="AF458" s="153"/>
      <c r="AG458" s="153"/>
      <c r="AH458" s="153"/>
      <c r="AI458" s="152" t="s">
        <v>640</v>
      </c>
      <c r="AJ458" s="153"/>
      <c r="AK458" s="153"/>
      <c r="AL458" s="153"/>
      <c r="AM458" s="152" t="s">
        <v>697</v>
      </c>
      <c r="AN458" s="153"/>
      <c r="AO458" s="153"/>
      <c r="AP458" s="154"/>
      <c r="AQ458" s="152" t="s">
        <v>640</v>
      </c>
      <c r="AR458" s="153"/>
      <c r="AS458" s="153"/>
      <c r="AT458" s="154"/>
      <c r="AU458" s="153" t="s">
        <v>640</v>
      </c>
      <c r="AV458" s="153"/>
      <c r="AW458" s="153"/>
      <c r="AX458" s="194"/>
      <c r="AY458">
        <f t="shared" ref="AY458:AY460" si="68">$AY$456</f>
        <v>1</v>
      </c>
    </row>
    <row r="459" spans="1:51" ht="23.25" customHeight="1" x14ac:dyDescent="0.15">
      <c r="A459" s="974"/>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640</v>
      </c>
      <c r="AC459" s="210"/>
      <c r="AD459" s="210"/>
      <c r="AE459" s="152" t="s">
        <v>640</v>
      </c>
      <c r="AF459" s="153"/>
      <c r="AG459" s="153"/>
      <c r="AH459" s="154"/>
      <c r="AI459" s="152" t="s">
        <v>640</v>
      </c>
      <c r="AJ459" s="153"/>
      <c r="AK459" s="153"/>
      <c r="AL459" s="153"/>
      <c r="AM459" s="152" t="s">
        <v>694</v>
      </c>
      <c r="AN459" s="153"/>
      <c r="AO459" s="153"/>
      <c r="AP459" s="154"/>
      <c r="AQ459" s="152" t="s">
        <v>640</v>
      </c>
      <c r="AR459" s="153"/>
      <c r="AS459" s="153"/>
      <c r="AT459" s="154"/>
      <c r="AU459" s="153" t="s">
        <v>640</v>
      </c>
      <c r="AV459" s="153"/>
      <c r="AW459" s="153"/>
      <c r="AX459" s="194"/>
      <c r="AY459">
        <f t="shared" si="68"/>
        <v>1</v>
      </c>
    </row>
    <row r="460" spans="1:51" ht="23.25" customHeight="1" x14ac:dyDescent="0.15">
      <c r="A460" s="974"/>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640</v>
      </c>
      <c r="AF460" s="153"/>
      <c r="AG460" s="153"/>
      <c r="AH460" s="154"/>
      <c r="AI460" s="152" t="s">
        <v>640</v>
      </c>
      <c r="AJ460" s="153"/>
      <c r="AK460" s="153"/>
      <c r="AL460" s="153"/>
      <c r="AM460" s="152" t="s">
        <v>694</v>
      </c>
      <c r="AN460" s="153"/>
      <c r="AO460" s="153"/>
      <c r="AP460" s="154"/>
      <c r="AQ460" s="152" t="s">
        <v>640</v>
      </c>
      <c r="AR460" s="153"/>
      <c r="AS460" s="153"/>
      <c r="AT460" s="154"/>
      <c r="AU460" s="153" t="s">
        <v>640</v>
      </c>
      <c r="AV460" s="153"/>
      <c r="AW460" s="153"/>
      <c r="AX460" s="194"/>
      <c r="AY460">
        <f t="shared" si="68"/>
        <v>1</v>
      </c>
    </row>
    <row r="461" spans="1:51" ht="18.75" hidden="1" customHeight="1" x14ac:dyDescent="0.15">
      <c r="A461" s="974"/>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461</v>
      </c>
      <c r="AJ461" s="200"/>
      <c r="AK461" s="200"/>
      <c r="AL461" s="201"/>
      <c r="AM461" s="200" t="s">
        <v>462</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74"/>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74"/>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74"/>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74"/>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74"/>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461</v>
      </c>
      <c r="AJ466" s="200"/>
      <c r="AK466" s="200"/>
      <c r="AL466" s="201"/>
      <c r="AM466" s="200" t="s">
        <v>462</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74"/>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74"/>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74"/>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74"/>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74"/>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461</v>
      </c>
      <c r="AJ471" s="200"/>
      <c r="AK471" s="200"/>
      <c r="AL471" s="201"/>
      <c r="AM471" s="200" t="s">
        <v>462</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74"/>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74"/>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74"/>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74"/>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74"/>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461</v>
      </c>
      <c r="AJ476" s="200"/>
      <c r="AK476" s="200"/>
      <c r="AL476" s="201"/>
      <c r="AM476" s="200" t="s">
        <v>462</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74"/>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74"/>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74"/>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74"/>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74"/>
      <c r="B481" s="239"/>
      <c r="C481" s="238"/>
      <c r="D481" s="239"/>
      <c r="E481" s="173" t="s">
        <v>325</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974"/>
      <c r="B482" s="239"/>
      <c r="C482" s="238"/>
      <c r="D482" s="239"/>
      <c r="E482" s="176" t="s">
        <v>694</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thickBot="1" x14ac:dyDescent="0.2">
      <c r="A483" s="974"/>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74"/>
      <c r="B484" s="239"/>
      <c r="C484" s="238"/>
      <c r="D484" s="239"/>
      <c r="E484" s="225" t="s">
        <v>320</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4"/>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461</v>
      </c>
      <c r="AJ485" s="200"/>
      <c r="AK485" s="200"/>
      <c r="AL485" s="201"/>
      <c r="AM485" s="200" t="s">
        <v>462</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74"/>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74"/>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74"/>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74"/>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74"/>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461</v>
      </c>
      <c r="AJ490" s="200"/>
      <c r="AK490" s="200"/>
      <c r="AL490" s="201"/>
      <c r="AM490" s="200" t="s">
        <v>462</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74"/>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74"/>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74"/>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74"/>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74"/>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461</v>
      </c>
      <c r="AJ495" s="200"/>
      <c r="AK495" s="200"/>
      <c r="AL495" s="201"/>
      <c r="AM495" s="200" t="s">
        <v>462</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74"/>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74"/>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74"/>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74"/>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74"/>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461</v>
      </c>
      <c r="AJ500" s="200"/>
      <c r="AK500" s="200"/>
      <c r="AL500" s="201"/>
      <c r="AM500" s="200" t="s">
        <v>462</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74"/>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74"/>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74"/>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74"/>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74"/>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461</v>
      </c>
      <c r="AJ505" s="200"/>
      <c r="AK505" s="200"/>
      <c r="AL505" s="201"/>
      <c r="AM505" s="200" t="s">
        <v>462</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74"/>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74"/>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74"/>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74"/>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74"/>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461</v>
      </c>
      <c r="AJ510" s="200"/>
      <c r="AK510" s="200"/>
      <c r="AL510" s="201"/>
      <c r="AM510" s="200" t="s">
        <v>462</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74"/>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74"/>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74"/>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74"/>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74"/>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461</v>
      </c>
      <c r="AJ515" s="200"/>
      <c r="AK515" s="200"/>
      <c r="AL515" s="201"/>
      <c r="AM515" s="200" t="s">
        <v>462</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74"/>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74"/>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74"/>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74"/>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74"/>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461</v>
      </c>
      <c r="AJ520" s="200"/>
      <c r="AK520" s="200"/>
      <c r="AL520" s="201"/>
      <c r="AM520" s="200" t="s">
        <v>462</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74"/>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74"/>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74"/>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74"/>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74"/>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461</v>
      </c>
      <c r="AJ525" s="200"/>
      <c r="AK525" s="200"/>
      <c r="AL525" s="201"/>
      <c r="AM525" s="200" t="s">
        <v>462</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74"/>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74"/>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74"/>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74"/>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74"/>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461</v>
      </c>
      <c r="AJ530" s="200"/>
      <c r="AK530" s="200"/>
      <c r="AL530" s="201"/>
      <c r="AM530" s="200" t="s">
        <v>462</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74"/>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74"/>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74"/>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74"/>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74"/>
      <c r="B535" s="239"/>
      <c r="C535" s="238"/>
      <c r="D535" s="239"/>
      <c r="E535" s="173" t="s">
        <v>326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4"/>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4"/>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4"/>
      <c r="B538" s="239"/>
      <c r="C538" s="238"/>
      <c r="D538" s="239"/>
      <c r="E538" s="225" t="s">
        <v>321</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4"/>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461</v>
      </c>
      <c r="AJ539" s="200"/>
      <c r="AK539" s="200"/>
      <c r="AL539" s="201"/>
      <c r="AM539" s="200" t="s">
        <v>462</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74"/>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74"/>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74"/>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74"/>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74"/>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461</v>
      </c>
      <c r="AJ544" s="200"/>
      <c r="AK544" s="200"/>
      <c r="AL544" s="201"/>
      <c r="AM544" s="200" t="s">
        <v>462</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74"/>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74"/>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74"/>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74"/>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74"/>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461</v>
      </c>
      <c r="AJ549" s="200"/>
      <c r="AK549" s="200"/>
      <c r="AL549" s="201"/>
      <c r="AM549" s="200" t="s">
        <v>462</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74"/>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74"/>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74"/>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74"/>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74"/>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461</v>
      </c>
      <c r="AJ554" s="200"/>
      <c r="AK554" s="200"/>
      <c r="AL554" s="201"/>
      <c r="AM554" s="200" t="s">
        <v>462</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74"/>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74"/>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74"/>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74"/>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74"/>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461</v>
      </c>
      <c r="AJ559" s="200"/>
      <c r="AK559" s="200"/>
      <c r="AL559" s="201"/>
      <c r="AM559" s="200" t="s">
        <v>462</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74"/>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74"/>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74"/>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74"/>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74"/>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461</v>
      </c>
      <c r="AJ564" s="200"/>
      <c r="AK564" s="200"/>
      <c r="AL564" s="201"/>
      <c r="AM564" s="200" t="s">
        <v>462</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74"/>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74"/>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74"/>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74"/>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74"/>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461</v>
      </c>
      <c r="AJ569" s="200"/>
      <c r="AK569" s="200"/>
      <c r="AL569" s="201"/>
      <c r="AM569" s="200" t="s">
        <v>462</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74"/>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74"/>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74"/>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74"/>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74"/>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461</v>
      </c>
      <c r="AJ574" s="200"/>
      <c r="AK574" s="200"/>
      <c r="AL574" s="201"/>
      <c r="AM574" s="200" t="s">
        <v>462</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74"/>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74"/>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74"/>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74"/>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74"/>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461</v>
      </c>
      <c r="AJ579" s="200"/>
      <c r="AK579" s="200"/>
      <c r="AL579" s="201"/>
      <c r="AM579" s="200" t="s">
        <v>462</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74"/>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74"/>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74"/>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74"/>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74"/>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461</v>
      </c>
      <c r="AJ584" s="200"/>
      <c r="AK584" s="200"/>
      <c r="AL584" s="201"/>
      <c r="AM584" s="200" t="s">
        <v>462</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74"/>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74"/>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74"/>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74"/>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74"/>
      <c r="B589" s="239"/>
      <c r="C589" s="238"/>
      <c r="D589" s="239"/>
      <c r="E589" s="173" t="s">
        <v>326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4"/>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4"/>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4"/>
      <c r="B592" s="239"/>
      <c r="C592" s="238"/>
      <c r="D592" s="239"/>
      <c r="E592" s="225" t="s">
        <v>320</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4"/>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461</v>
      </c>
      <c r="AJ593" s="200"/>
      <c r="AK593" s="200"/>
      <c r="AL593" s="201"/>
      <c r="AM593" s="200" t="s">
        <v>462</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74"/>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74"/>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74"/>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74"/>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74"/>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461</v>
      </c>
      <c r="AJ598" s="200"/>
      <c r="AK598" s="200"/>
      <c r="AL598" s="201"/>
      <c r="AM598" s="200" t="s">
        <v>462</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74"/>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74"/>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74"/>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74"/>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74"/>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461</v>
      </c>
      <c r="AJ603" s="200"/>
      <c r="AK603" s="200"/>
      <c r="AL603" s="201"/>
      <c r="AM603" s="200" t="s">
        <v>462</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74"/>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74"/>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74"/>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74"/>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74"/>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461</v>
      </c>
      <c r="AJ608" s="200"/>
      <c r="AK608" s="200"/>
      <c r="AL608" s="201"/>
      <c r="AM608" s="200" t="s">
        <v>462</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74"/>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74"/>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74"/>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74"/>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74"/>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461</v>
      </c>
      <c r="AJ613" s="200"/>
      <c r="AK613" s="200"/>
      <c r="AL613" s="201"/>
      <c r="AM613" s="200" t="s">
        <v>462</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74"/>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74"/>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74"/>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74"/>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74"/>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461</v>
      </c>
      <c r="AJ618" s="200"/>
      <c r="AK618" s="200"/>
      <c r="AL618" s="201"/>
      <c r="AM618" s="200" t="s">
        <v>462</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74"/>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74"/>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74"/>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74"/>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74"/>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461</v>
      </c>
      <c r="AJ623" s="200"/>
      <c r="AK623" s="200"/>
      <c r="AL623" s="201"/>
      <c r="AM623" s="200" t="s">
        <v>462</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74"/>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74"/>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74"/>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74"/>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74"/>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461</v>
      </c>
      <c r="AJ628" s="200"/>
      <c r="AK628" s="200"/>
      <c r="AL628" s="201"/>
      <c r="AM628" s="200" t="s">
        <v>462</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74"/>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74"/>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74"/>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74"/>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74"/>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461</v>
      </c>
      <c r="AJ633" s="200"/>
      <c r="AK633" s="200"/>
      <c r="AL633" s="201"/>
      <c r="AM633" s="200" t="s">
        <v>462</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74"/>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74"/>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74"/>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74"/>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74"/>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461</v>
      </c>
      <c r="AJ638" s="200"/>
      <c r="AK638" s="200"/>
      <c r="AL638" s="201"/>
      <c r="AM638" s="200" t="s">
        <v>462</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74"/>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74"/>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74"/>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74"/>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74"/>
      <c r="B643" s="239"/>
      <c r="C643" s="238"/>
      <c r="D643" s="239"/>
      <c r="E643" s="173" t="s">
        <v>326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4"/>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4"/>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4"/>
      <c r="B646" s="239"/>
      <c r="C646" s="238"/>
      <c r="D646" s="239"/>
      <c r="E646" s="225" t="s">
        <v>321</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4"/>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461</v>
      </c>
      <c r="AJ647" s="200"/>
      <c r="AK647" s="200"/>
      <c r="AL647" s="201"/>
      <c r="AM647" s="200" t="s">
        <v>462</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74"/>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74"/>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74"/>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74"/>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74"/>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461</v>
      </c>
      <c r="AJ652" s="200"/>
      <c r="AK652" s="200"/>
      <c r="AL652" s="201"/>
      <c r="AM652" s="200" t="s">
        <v>462</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74"/>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74"/>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74"/>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74"/>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74"/>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461</v>
      </c>
      <c r="AJ657" s="200"/>
      <c r="AK657" s="200"/>
      <c r="AL657" s="201"/>
      <c r="AM657" s="200" t="s">
        <v>462</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74"/>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74"/>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74"/>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74"/>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74"/>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461</v>
      </c>
      <c r="AJ662" s="200"/>
      <c r="AK662" s="200"/>
      <c r="AL662" s="201"/>
      <c r="AM662" s="200" t="s">
        <v>462</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74"/>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74"/>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74"/>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74"/>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74"/>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461</v>
      </c>
      <c r="AJ667" s="200"/>
      <c r="AK667" s="200"/>
      <c r="AL667" s="201"/>
      <c r="AM667" s="200" t="s">
        <v>462</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74"/>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74"/>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74"/>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74"/>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74"/>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461</v>
      </c>
      <c r="AJ672" s="200"/>
      <c r="AK672" s="200"/>
      <c r="AL672" s="201"/>
      <c r="AM672" s="200" t="s">
        <v>462</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74"/>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74"/>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74"/>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74"/>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74"/>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461</v>
      </c>
      <c r="AJ677" s="200"/>
      <c r="AK677" s="200"/>
      <c r="AL677" s="201"/>
      <c r="AM677" s="200" t="s">
        <v>462</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74"/>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74"/>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74"/>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74"/>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74"/>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461</v>
      </c>
      <c r="AJ682" s="200"/>
      <c r="AK682" s="200"/>
      <c r="AL682" s="201"/>
      <c r="AM682" s="200" t="s">
        <v>462</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74"/>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74"/>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74"/>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74"/>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74"/>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461</v>
      </c>
      <c r="AJ687" s="200"/>
      <c r="AK687" s="200"/>
      <c r="AL687" s="201"/>
      <c r="AM687" s="200" t="s">
        <v>462</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74"/>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74"/>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74"/>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74"/>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74"/>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461</v>
      </c>
      <c r="AJ692" s="200"/>
      <c r="AK692" s="200"/>
      <c r="AL692" s="201"/>
      <c r="AM692" s="200" t="s">
        <v>462</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74"/>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74"/>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74"/>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74"/>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74"/>
      <c r="B697" s="239"/>
      <c r="C697" s="238"/>
      <c r="D697" s="239"/>
      <c r="E697" s="173" t="s">
        <v>326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4"/>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48.6"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666</v>
      </c>
      <c r="AE702" s="876"/>
      <c r="AF702" s="876"/>
      <c r="AG702" s="865" t="s">
        <v>668</v>
      </c>
      <c r="AH702" s="866"/>
      <c r="AI702" s="866"/>
      <c r="AJ702" s="866"/>
      <c r="AK702" s="866"/>
      <c r="AL702" s="866"/>
      <c r="AM702" s="866"/>
      <c r="AN702" s="866"/>
      <c r="AO702" s="866"/>
      <c r="AP702" s="866"/>
      <c r="AQ702" s="866"/>
      <c r="AR702" s="866"/>
      <c r="AS702" s="866"/>
      <c r="AT702" s="866"/>
      <c r="AU702" s="866"/>
      <c r="AV702" s="866"/>
      <c r="AW702" s="866"/>
      <c r="AX702" s="867"/>
    </row>
    <row r="703" spans="1:51" ht="46.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70" t="s">
        <v>666</v>
      </c>
      <c r="AE703" s="171"/>
      <c r="AF703" s="171"/>
      <c r="AG703" s="649" t="s">
        <v>669</v>
      </c>
      <c r="AH703" s="650"/>
      <c r="AI703" s="650"/>
      <c r="AJ703" s="650"/>
      <c r="AK703" s="650"/>
      <c r="AL703" s="650"/>
      <c r="AM703" s="650"/>
      <c r="AN703" s="650"/>
      <c r="AO703" s="650"/>
      <c r="AP703" s="650"/>
      <c r="AQ703" s="650"/>
      <c r="AR703" s="650"/>
      <c r="AS703" s="650"/>
      <c r="AT703" s="650"/>
      <c r="AU703" s="650"/>
      <c r="AV703" s="650"/>
      <c r="AW703" s="650"/>
      <c r="AX703" s="651"/>
    </row>
    <row r="704" spans="1:51" ht="57"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666</v>
      </c>
      <c r="AE704" s="568"/>
      <c r="AF704" s="568"/>
      <c r="AG704" s="410" t="s">
        <v>670</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666</v>
      </c>
      <c r="AE705" s="718"/>
      <c r="AF705" s="718"/>
      <c r="AG705" s="176" t="s">
        <v>671</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0"/>
      <c r="B706" s="752"/>
      <c r="C706" s="596"/>
      <c r="D706" s="597"/>
      <c r="E706" s="668" t="s">
        <v>299</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70" t="s">
        <v>678</v>
      </c>
      <c r="AE706" s="171"/>
      <c r="AF706" s="172"/>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678</v>
      </c>
      <c r="AE707" s="566"/>
      <c r="AF707" s="566"/>
      <c r="AG707" s="410"/>
      <c r="AH707" s="221"/>
      <c r="AI707" s="221"/>
      <c r="AJ707" s="221"/>
      <c r="AK707" s="221"/>
      <c r="AL707" s="221"/>
      <c r="AM707" s="221"/>
      <c r="AN707" s="221"/>
      <c r="AO707" s="221"/>
      <c r="AP707" s="221"/>
      <c r="AQ707" s="221"/>
      <c r="AR707" s="221"/>
      <c r="AS707" s="221"/>
      <c r="AT707" s="221"/>
      <c r="AU707" s="221"/>
      <c r="AV707" s="221"/>
      <c r="AW707" s="221"/>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677</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57"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70" t="s">
        <v>666</v>
      </c>
      <c r="AE709" s="171"/>
      <c r="AF709" s="171"/>
      <c r="AG709" s="649" t="s">
        <v>691</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70" t="s">
        <v>677</v>
      </c>
      <c r="AE710" s="171"/>
      <c r="AF710" s="17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70" t="s">
        <v>666</v>
      </c>
      <c r="AE711" s="171"/>
      <c r="AF711" s="171"/>
      <c r="AG711" s="649" t="s">
        <v>692</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666</v>
      </c>
      <c r="AE712" s="568"/>
      <c r="AF712" s="568"/>
      <c r="AG712" s="576" t="s">
        <v>698</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677</v>
      </c>
      <c r="AE713" s="171"/>
      <c r="AF713" s="172"/>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666</v>
      </c>
      <c r="AE714" s="574"/>
      <c r="AF714" s="575"/>
      <c r="AG714" s="674" t="s">
        <v>672</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666</v>
      </c>
      <c r="AE715" s="653"/>
      <c r="AF715" s="759"/>
      <c r="AG715" s="508" t="s">
        <v>673</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666</v>
      </c>
      <c r="AE716" s="741"/>
      <c r="AF716" s="741"/>
      <c r="AG716" s="649" t="s">
        <v>674</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70" t="s">
        <v>666</v>
      </c>
      <c r="AE717" s="171"/>
      <c r="AF717" s="171"/>
      <c r="AG717" s="649" t="s">
        <v>675</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70" t="s">
        <v>666</v>
      </c>
      <c r="AE718" s="171"/>
      <c r="AF718" s="171"/>
      <c r="AG718" s="179" t="s">
        <v>676</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677</v>
      </c>
      <c r="AE719" s="653"/>
      <c r="AF719" s="653"/>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15">
      <c r="A721" s="635"/>
      <c r="B721" s="636"/>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3" t="s">
        <v>47</v>
      </c>
      <c r="B726" s="604"/>
      <c r="C726" s="425" t="s">
        <v>52</v>
      </c>
      <c r="D726" s="563"/>
      <c r="E726" s="563"/>
      <c r="F726" s="564"/>
      <c r="G726" s="779" t="s">
        <v>679</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693</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3" t="s">
        <v>590</v>
      </c>
      <c r="B737" s="144"/>
      <c r="C737" s="144"/>
      <c r="D737" s="145"/>
      <c r="E737" s="91" t="s">
        <v>657</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315</v>
      </c>
      <c r="B738" s="95"/>
      <c r="C738" s="95"/>
      <c r="D738" s="95"/>
      <c r="E738" s="91" t="s">
        <v>658</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314</v>
      </c>
      <c r="B739" s="95"/>
      <c r="C739" s="95"/>
      <c r="D739" s="95"/>
      <c r="E739" s="91" t="s">
        <v>659</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313</v>
      </c>
      <c r="B740" s="95"/>
      <c r="C740" s="95"/>
      <c r="D740" s="95"/>
      <c r="E740" s="91" t="s">
        <v>660</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312</v>
      </c>
      <c r="B741" s="95"/>
      <c r="C741" s="95"/>
      <c r="D741" s="95"/>
      <c r="E741" s="91" t="s">
        <v>661</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311</v>
      </c>
      <c r="B742" s="95"/>
      <c r="C742" s="95"/>
      <c r="D742" s="95"/>
      <c r="E742" s="91" t="s">
        <v>662</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310</v>
      </c>
      <c r="B743" s="95"/>
      <c r="C743" s="95"/>
      <c r="D743" s="95"/>
      <c r="E743" s="91" t="s">
        <v>663</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309</v>
      </c>
      <c r="B744" s="95"/>
      <c r="C744" s="95"/>
      <c r="D744" s="95"/>
      <c r="E744" s="91" t="s">
        <v>664</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308</v>
      </c>
      <c r="B745" s="95"/>
      <c r="C745" s="95"/>
      <c r="D745" s="95"/>
      <c r="E745" s="100" t="s">
        <v>665</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463</v>
      </c>
      <c r="B746" s="95"/>
      <c r="C746" s="95"/>
      <c r="D746" s="95"/>
      <c r="E746" s="98" t="s">
        <v>629</v>
      </c>
      <c r="F746" s="99"/>
      <c r="G746" s="99"/>
      <c r="H746" s="85" t="str">
        <f>IF(E746="","","-")</f>
        <v>-</v>
      </c>
      <c r="I746" s="99"/>
      <c r="J746" s="99"/>
      <c r="K746" s="85" t="str">
        <f>IF(I746="","","-")</f>
        <v/>
      </c>
      <c r="L746" s="90">
        <v>266</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427</v>
      </c>
      <c r="B747" s="95"/>
      <c r="C747" s="95"/>
      <c r="D747" s="95"/>
      <c r="E747" s="98" t="s">
        <v>629</v>
      </c>
      <c r="F747" s="99"/>
      <c r="G747" s="99"/>
      <c r="H747" s="85" t="str">
        <f>IF(E747="","","-")</f>
        <v>-</v>
      </c>
      <c r="I747" s="99"/>
      <c r="J747" s="99"/>
      <c r="K747" s="85" t="str">
        <f>IF(I747="","","-")</f>
        <v/>
      </c>
      <c r="L747" s="90">
        <v>268</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302</v>
      </c>
      <c r="B748" s="107"/>
      <c r="C748" s="107"/>
      <c r="D748" s="107"/>
      <c r="E748" s="107"/>
      <c r="F748" s="108"/>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89"/>
      <c r="R751" s="89"/>
      <c r="S751" s="89"/>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89"/>
      <c r="R752" s="89"/>
      <c r="S752" s="89"/>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89"/>
      <c r="R753" s="89"/>
      <c r="S753" s="89"/>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89"/>
      <c r="R754" s="89"/>
      <c r="S754" s="89"/>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89"/>
      <c r="R755" s="89"/>
      <c r="S755" s="89"/>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89"/>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89"/>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89"/>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89"/>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89"/>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89"/>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89"/>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89"/>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89"/>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1" customHeight="1" thickBot="1" x14ac:dyDescent="0.2">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89"/>
      <c r="AE766" s="89"/>
      <c r="AF766" s="89"/>
      <c r="AG766" s="89"/>
      <c r="AH766" s="89"/>
      <c r="AI766" s="89"/>
      <c r="AJ766" s="89"/>
      <c r="AK766" s="89"/>
      <c r="AL766" s="89"/>
      <c r="AM766" s="89"/>
      <c r="AN766" s="89"/>
      <c r="AO766" s="89"/>
      <c r="AP766" s="89"/>
      <c r="AQ766" s="89"/>
      <c r="AR766" s="89"/>
      <c r="AS766" s="36"/>
      <c r="AT766" s="36"/>
      <c r="AU766" s="36"/>
      <c r="AV766" s="36"/>
      <c r="AW766" s="36"/>
      <c r="AX766" s="37"/>
    </row>
    <row r="767" spans="1:50" ht="52.5" hidden="1" customHeight="1" thickBo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thickBot="1" x14ac:dyDescent="0.2">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5" hidden="1" customHeight="1" thickBot="1" x14ac:dyDescent="0.2">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304</v>
      </c>
      <c r="B787" s="743"/>
      <c r="C787" s="743"/>
      <c r="D787" s="743"/>
      <c r="E787" s="743"/>
      <c r="F787" s="744"/>
      <c r="G787" s="421" t="s">
        <v>680</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681</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c r="H789" s="432"/>
      <c r="I789" s="432"/>
      <c r="J789" s="432"/>
      <c r="K789" s="433"/>
      <c r="L789" s="434"/>
      <c r="M789" s="435"/>
      <c r="N789" s="435"/>
      <c r="O789" s="435"/>
      <c r="P789" s="435"/>
      <c r="Q789" s="435"/>
      <c r="R789" s="435"/>
      <c r="S789" s="435"/>
      <c r="T789" s="435"/>
      <c r="U789" s="435"/>
      <c r="V789" s="435"/>
      <c r="W789" s="435"/>
      <c r="X789" s="436"/>
      <c r="Y789" s="437">
        <v>1</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v>1</v>
      </c>
      <c r="AV789" s="438"/>
      <c r="AW789" s="438"/>
      <c r="AX789" s="439"/>
    </row>
    <row r="790" spans="1:51" ht="24.75" hidden="1" customHeight="1" x14ac:dyDescent="0.15">
      <c r="A790" s="538"/>
      <c r="B790" s="745"/>
      <c r="C790" s="745"/>
      <c r="D790" s="745"/>
      <c r="E790" s="745"/>
      <c r="F790" s="746"/>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38"/>
      <c r="B791" s="745"/>
      <c r="C791" s="745"/>
      <c r="D791" s="745"/>
      <c r="E791" s="745"/>
      <c r="F791" s="746"/>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8"/>
      <c r="B792" s="745"/>
      <c r="C792" s="745"/>
      <c r="D792" s="745"/>
      <c r="E792" s="745"/>
      <c r="F792" s="746"/>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8"/>
      <c r="B793" s="745"/>
      <c r="C793" s="745"/>
      <c r="D793" s="745"/>
      <c r="E793" s="745"/>
      <c r="F793" s="746"/>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8"/>
      <c r="B794" s="745"/>
      <c r="C794" s="745"/>
      <c r="D794" s="745"/>
      <c r="E794" s="745"/>
      <c r="F794" s="746"/>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8"/>
      <c r="B795" s="745"/>
      <c r="C795" s="745"/>
      <c r="D795" s="745"/>
      <c r="E795" s="745"/>
      <c r="F795" s="746"/>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8"/>
      <c r="B796" s="745"/>
      <c r="C796" s="745"/>
      <c r="D796" s="745"/>
      <c r="E796" s="745"/>
      <c r="F796" s="746"/>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8"/>
      <c r="B797" s="745"/>
      <c r="C797" s="745"/>
      <c r="D797" s="745"/>
      <c r="E797" s="745"/>
      <c r="F797" s="746"/>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38"/>
      <c r="B798" s="745"/>
      <c r="C798" s="745"/>
      <c r="D798" s="745"/>
      <c r="E798" s="745"/>
      <c r="F798" s="746"/>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1</v>
      </c>
      <c r="AV799" s="398"/>
      <c r="AW799" s="398"/>
      <c r="AX799" s="400"/>
    </row>
    <row r="800" spans="1:51" ht="24.75" hidden="1" customHeight="1" x14ac:dyDescent="0.15">
      <c r="A800" s="538"/>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5"/>
      <c r="C803" s="745"/>
      <c r="D803" s="745"/>
      <c r="E803" s="745"/>
      <c r="F803" s="746"/>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8"/>
      <c r="B804" s="745"/>
      <c r="C804" s="745"/>
      <c r="D804" s="745"/>
      <c r="E804" s="745"/>
      <c r="F804" s="746"/>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8"/>
      <c r="B805" s="745"/>
      <c r="C805" s="745"/>
      <c r="D805" s="745"/>
      <c r="E805" s="745"/>
      <c r="F805" s="746"/>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8"/>
      <c r="B806" s="745"/>
      <c r="C806" s="745"/>
      <c r="D806" s="745"/>
      <c r="E806" s="745"/>
      <c r="F806" s="746"/>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8"/>
      <c r="B807" s="745"/>
      <c r="C807" s="745"/>
      <c r="D807" s="745"/>
      <c r="E807" s="745"/>
      <c r="F807" s="746"/>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8"/>
      <c r="B808" s="745"/>
      <c r="C808" s="745"/>
      <c r="D808" s="745"/>
      <c r="E808" s="745"/>
      <c r="F808" s="746"/>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8"/>
      <c r="B809" s="745"/>
      <c r="C809" s="745"/>
      <c r="D809" s="745"/>
      <c r="E809" s="745"/>
      <c r="F809" s="746"/>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8"/>
      <c r="B810" s="745"/>
      <c r="C810" s="745"/>
      <c r="D810" s="745"/>
      <c r="E810" s="745"/>
      <c r="F810" s="746"/>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8"/>
      <c r="B811" s="745"/>
      <c r="C811" s="745"/>
      <c r="D811" s="745"/>
      <c r="E811" s="745"/>
      <c r="F811" s="746"/>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8"/>
      <c r="B817" s="745"/>
      <c r="C817" s="745"/>
      <c r="D817" s="745"/>
      <c r="E817" s="745"/>
      <c r="F817" s="746"/>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8"/>
      <c r="B818" s="745"/>
      <c r="C818" s="745"/>
      <c r="D818" s="745"/>
      <c r="E818" s="745"/>
      <c r="F818" s="746"/>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8"/>
      <c r="B819" s="745"/>
      <c r="C819" s="745"/>
      <c r="D819" s="745"/>
      <c r="E819" s="745"/>
      <c r="F819" s="746"/>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8"/>
      <c r="B820" s="745"/>
      <c r="C820" s="745"/>
      <c r="D820" s="745"/>
      <c r="E820" s="745"/>
      <c r="F820" s="746"/>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8"/>
      <c r="B821" s="745"/>
      <c r="C821" s="745"/>
      <c r="D821" s="745"/>
      <c r="E821" s="745"/>
      <c r="F821" s="746"/>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8"/>
      <c r="B822" s="745"/>
      <c r="C822" s="745"/>
      <c r="D822" s="745"/>
      <c r="E822" s="745"/>
      <c r="F822" s="746"/>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8"/>
      <c r="B823" s="745"/>
      <c r="C823" s="745"/>
      <c r="D823" s="745"/>
      <c r="E823" s="745"/>
      <c r="F823" s="746"/>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8"/>
      <c r="B824" s="745"/>
      <c r="C824" s="745"/>
      <c r="D824" s="745"/>
      <c r="E824" s="745"/>
      <c r="F824" s="746"/>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8"/>
      <c r="B830" s="745"/>
      <c r="C830" s="745"/>
      <c r="D830" s="745"/>
      <c r="E830" s="745"/>
      <c r="F830" s="746"/>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8"/>
      <c r="B831" s="745"/>
      <c r="C831" s="745"/>
      <c r="D831" s="745"/>
      <c r="E831" s="745"/>
      <c r="F831" s="746"/>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8"/>
      <c r="B832" s="745"/>
      <c r="C832" s="745"/>
      <c r="D832" s="745"/>
      <c r="E832" s="745"/>
      <c r="F832" s="746"/>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8"/>
      <c r="B833" s="745"/>
      <c r="C833" s="745"/>
      <c r="D833" s="745"/>
      <c r="E833" s="745"/>
      <c r="F833" s="746"/>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8"/>
      <c r="B834" s="745"/>
      <c r="C834" s="745"/>
      <c r="D834" s="745"/>
      <c r="E834" s="745"/>
      <c r="F834" s="746"/>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8"/>
      <c r="B835" s="745"/>
      <c r="C835" s="745"/>
      <c r="D835" s="745"/>
      <c r="E835" s="745"/>
      <c r="F835" s="746"/>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8"/>
      <c r="B836" s="745"/>
      <c r="C836" s="745"/>
      <c r="D836" s="745"/>
      <c r="E836" s="745"/>
      <c r="F836" s="746"/>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8"/>
      <c r="B837" s="745"/>
      <c r="C837" s="745"/>
      <c r="D837" s="745"/>
      <c r="E837" s="745"/>
      <c r="F837" s="746"/>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259</v>
      </c>
      <c r="AD844" s="263"/>
      <c r="AE844" s="263"/>
      <c r="AF844" s="263"/>
      <c r="AG844" s="263"/>
      <c r="AH844" s="331" t="s">
        <v>286</v>
      </c>
      <c r="AI844" s="333"/>
      <c r="AJ844" s="333"/>
      <c r="AK844" s="333"/>
      <c r="AL844" s="333" t="s">
        <v>21</v>
      </c>
      <c r="AM844" s="333"/>
      <c r="AN844" s="333"/>
      <c r="AO844" s="408"/>
      <c r="AP844" s="409" t="s">
        <v>222</v>
      </c>
      <c r="AQ844" s="409"/>
      <c r="AR844" s="409"/>
      <c r="AS844" s="409"/>
      <c r="AT844" s="409"/>
      <c r="AU844" s="409"/>
      <c r="AV844" s="409"/>
      <c r="AW844" s="409"/>
      <c r="AX844" s="409"/>
    </row>
    <row r="845" spans="1:51" ht="51" customHeight="1" x14ac:dyDescent="0.15">
      <c r="A845" s="387">
        <v>1</v>
      </c>
      <c r="B845" s="387">
        <v>1</v>
      </c>
      <c r="C845" s="406" t="s">
        <v>684</v>
      </c>
      <c r="D845" s="401"/>
      <c r="E845" s="401"/>
      <c r="F845" s="401"/>
      <c r="G845" s="401"/>
      <c r="H845" s="401"/>
      <c r="I845" s="401"/>
      <c r="J845" s="402">
        <v>7200001003487</v>
      </c>
      <c r="K845" s="403"/>
      <c r="L845" s="403"/>
      <c r="M845" s="403"/>
      <c r="N845" s="403"/>
      <c r="O845" s="403"/>
      <c r="P845" s="407" t="s">
        <v>686</v>
      </c>
      <c r="Q845" s="303"/>
      <c r="R845" s="303"/>
      <c r="S845" s="303"/>
      <c r="T845" s="303"/>
      <c r="U845" s="303"/>
      <c r="V845" s="303"/>
      <c r="W845" s="303"/>
      <c r="X845" s="303"/>
      <c r="Y845" s="304">
        <v>1</v>
      </c>
      <c r="Z845" s="305"/>
      <c r="AA845" s="305"/>
      <c r="AB845" s="306"/>
      <c r="AC845" s="308" t="s">
        <v>296</v>
      </c>
      <c r="AD845" s="309"/>
      <c r="AE845" s="309"/>
      <c r="AF845" s="309"/>
      <c r="AG845" s="309"/>
      <c r="AH845" s="404" t="s">
        <v>683</v>
      </c>
      <c r="AI845" s="405"/>
      <c r="AJ845" s="405"/>
      <c r="AK845" s="405"/>
      <c r="AL845" s="312" t="s">
        <v>682</v>
      </c>
      <c r="AM845" s="313"/>
      <c r="AN845" s="313"/>
      <c r="AO845" s="314"/>
      <c r="AP845" s="307" t="s">
        <v>687</v>
      </c>
      <c r="AQ845" s="307"/>
      <c r="AR845" s="307"/>
      <c r="AS845" s="307"/>
      <c r="AT845" s="307"/>
      <c r="AU845" s="307"/>
      <c r="AV845" s="307"/>
      <c r="AW845" s="307"/>
      <c r="AX845" s="307"/>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3"/>
      <c r="Q846" s="303"/>
      <c r="R846" s="303"/>
      <c r="S846" s="303"/>
      <c r="T846" s="303"/>
      <c r="U846" s="303"/>
      <c r="V846" s="303"/>
      <c r="W846" s="303"/>
      <c r="X846" s="303"/>
      <c r="Y846" s="304"/>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21"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259</v>
      </c>
      <c r="AD877" s="263"/>
      <c r="AE877" s="263"/>
      <c r="AF877" s="263"/>
      <c r="AG877" s="263"/>
      <c r="AH877" s="331" t="s">
        <v>286</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1</v>
      </c>
    </row>
    <row r="878" spans="1:51" ht="54.75" customHeight="1" x14ac:dyDescent="0.15">
      <c r="A878" s="387">
        <v>1</v>
      </c>
      <c r="B878" s="387">
        <v>1</v>
      </c>
      <c r="C878" s="406" t="s">
        <v>685</v>
      </c>
      <c r="D878" s="401"/>
      <c r="E878" s="401"/>
      <c r="F878" s="401"/>
      <c r="G878" s="401"/>
      <c r="H878" s="401"/>
      <c r="I878" s="401"/>
      <c r="J878" s="402">
        <v>7200001003487</v>
      </c>
      <c r="K878" s="403"/>
      <c r="L878" s="403"/>
      <c r="M878" s="403"/>
      <c r="N878" s="403"/>
      <c r="O878" s="403"/>
      <c r="P878" s="407" t="s">
        <v>689</v>
      </c>
      <c r="Q878" s="303"/>
      <c r="R878" s="303"/>
      <c r="S878" s="303"/>
      <c r="T878" s="303"/>
      <c r="U878" s="303"/>
      <c r="V878" s="303"/>
      <c r="W878" s="303"/>
      <c r="X878" s="303"/>
      <c r="Y878" s="304">
        <v>1</v>
      </c>
      <c r="Z878" s="305"/>
      <c r="AA878" s="305"/>
      <c r="AB878" s="306"/>
      <c r="AC878" s="308" t="s">
        <v>296</v>
      </c>
      <c r="AD878" s="309"/>
      <c r="AE878" s="309"/>
      <c r="AF878" s="309"/>
      <c r="AG878" s="309"/>
      <c r="AH878" s="404" t="s">
        <v>682</v>
      </c>
      <c r="AI878" s="405"/>
      <c r="AJ878" s="405"/>
      <c r="AK878" s="405"/>
      <c r="AL878" s="312" t="s">
        <v>682</v>
      </c>
      <c r="AM878" s="313"/>
      <c r="AN878" s="313"/>
      <c r="AO878" s="314"/>
      <c r="AP878" s="307" t="s">
        <v>688</v>
      </c>
      <c r="AQ878" s="307"/>
      <c r="AR878" s="307"/>
      <c r="AS878" s="307"/>
      <c r="AT878" s="307"/>
      <c r="AU878" s="307"/>
      <c r="AV878" s="307"/>
      <c r="AW878" s="307"/>
      <c r="AX878" s="307"/>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259</v>
      </c>
      <c r="AD910" s="263"/>
      <c r="AE910" s="263"/>
      <c r="AF910" s="263"/>
      <c r="AG910" s="263"/>
      <c r="AH910" s="331" t="s">
        <v>286</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259</v>
      </c>
      <c r="AD943" s="263"/>
      <c r="AE943" s="263"/>
      <c r="AF943" s="263"/>
      <c r="AG943" s="263"/>
      <c r="AH943" s="331" t="s">
        <v>286</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259</v>
      </c>
      <c r="AD976" s="263"/>
      <c r="AE976" s="263"/>
      <c r="AF976" s="263"/>
      <c r="AG976" s="263"/>
      <c r="AH976" s="331" t="s">
        <v>286</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259</v>
      </c>
      <c r="AD1009" s="263"/>
      <c r="AE1009" s="263"/>
      <c r="AF1009" s="263"/>
      <c r="AG1009" s="263"/>
      <c r="AH1009" s="331" t="s">
        <v>286</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259</v>
      </c>
      <c r="AD1042" s="263"/>
      <c r="AE1042" s="263"/>
      <c r="AF1042" s="263"/>
      <c r="AG1042" s="263"/>
      <c r="AH1042" s="331" t="s">
        <v>286</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259</v>
      </c>
      <c r="AD1075" s="263"/>
      <c r="AE1075" s="263"/>
      <c r="AF1075" s="263"/>
      <c r="AG1075" s="263"/>
      <c r="AH1075" s="331" t="s">
        <v>286</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27"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3" t="s">
        <v>215</v>
      </c>
      <c r="D1109" s="871"/>
      <c r="E1109" s="263" t="s">
        <v>214</v>
      </c>
      <c r="F1109" s="871"/>
      <c r="G1109" s="871"/>
      <c r="H1109" s="871"/>
      <c r="I1109" s="871"/>
      <c r="J1109" s="263" t="s">
        <v>221</v>
      </c>
      <c r="K1109" s="263"/>
      <c r="L1109" s="263"/>
      <c r="M1109" s="263"/>
      <c r="N1109" s="263"/>
      <c r="O1109" s="263"/>
      <c r="P1109" s="331" t="s">
        <v>27</v>
      </c>
      <c r="Q1109" s="331"/>
      <c r="R1109" s="331"/>
      <c r="S1109" s="331"/>
      <c r="T1109" s="331"/>
      <c r="U1109" s="331"/>
      <c r="V1109" s="331"/>
      <c r="W1109" s="331"/>
      <c r="X1109" s="331"/>
      <c r="Y1109" s="263" t="s">
        <v>223</v>
      </c>
      <c r="Z1109" s="871"/>
      <c r="AA1109" s="871"/>
      <c r="AB1109" s="871"/>
      <c r="AC1109" s="263" t="s">
        <v>197</v>
      </c>
      <c r="AD1109" s="263"/>
      <c r="AE1109" s="263"/>
      <c r="AF1109" s="263"/>
      <c r="AG1109" s="263"/>
      <c r="AH1109" s="331" t="s">
        <v>210</v>
      </c>
      <c r="AI1109" s="332"/>
      <c r="AJ1109" s="332"/>
      <c r="AK1109" s="332"/>
      <c r="AL1109" s="332" t="s">
        <v>21</v>
      </c>
      <c r="AM1109" s="332"/>
      <c r="AN1109" s="332"/>
      <c r="AO1109" s="874"/>
      <c r="AP1109" s="409" t="s">
        <v>251</v>
      </c>
      <c r="AQ1109" s="409"/>
      <c r="AR1109" s="409"/>
      <c r="AS1109" s="409"/>
      <c r="AT1109" s="409"/>
      <c r="AU1109" s="409"/>
      <c r="AV1109" s="409"/>
      <c r="AW1109" s="409"/>
      <c r="AX1109" s="409"/>
    </row>
    <row r="1110" spans="1:51" ht="30" customHeight="1" x14ac:dyDescent="0.15">
      <c r="A1110" s="387">
        <v>1</v>
      </c>
      <c r="B1110" s="387">
        <v>1</v>
      </c>
      <c r="C1110" s="873"/>
      <c r="D1110" s="873"/>
      <c r="E1110" s="248" t="s">
        <v>682</v>
      </c>
      <c r="F1110" s="872"/>
      <c r="G1110" s="872"/>
      <c r="H1110" s="872"/>
      <c r="I1110" s="872"/>
      <c r="J1110" s="402" t="s">
        <v>683</v>
      </c>
      <c r="K1110" s="403"/>
      <c r="L1110" s="403"/>
      <c r="M1110" s="403"/>
      <c r="N1110" s="403"/>
      <c r="O1110" s="403"/>
      <c r="P1110" s="303" t="s">
        <v>640</v>
      </c>
      <c r="Q1110" s="303"/>
      <c r="R1110" s="303"/>
      <c r="S1110" s="303"/>
      <c r="T1110" s="303"/>
      <c r="U1110" s="303"/>
      <c r="V1110" s="303"/>
      <c r="W1110" s="303"/>
      <c r="X1110" s="303"/>
      <c r="Y1110" s="304" t="s">
        <v>640</v>
      </c>
      <c r="Z1110" s="305"/>
      <c r="AA1110" s="305"/>
      <c r="AB1110" s="306"/>
      <c r="AC1110" s="308" t="s">
        <v>640</v>
      </c>
      <c r="AD1110" s="309"/>
      <c r="AE1110" s="309"/>
      <c r="AF1110" s="309"/>
      <c r="AG1110" s="309"/>
      <c r="AH1110" s="310" t="s">
        <v>640</v>
      </c>
      <c r="AI1110" s="311"/>
      <c r="AJ1110" s="311"/>
      <c r="AK1110" s="311"/>
      <c r="AL1110" s="312" t="s">
        <v>640</v>
      </c>
      <c r="AM1110" s="313"/>
      <c r="AN1110" s="313"/>
      <c r="AO1110" s="314"/>
      <c r="AP1110" s="307" t="s">
        <v>640</v>
      </c>
      <c r="AQ1110" s="307"/>
      <c r="AR1110" s="307"/>
      <c r="AS1110" s="307"/>
      <c r="AT1110" s="307"/>
      <c r="AU1110" s="307"/>
      <c r="AV1110" s="307"/>
      <c r="AW1110" s="307"/>
      <c r="AX1110" s="307"/>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3"/>
      <c r="D1117" s="873"/>
      <c r="E1117" s="872"/>
      <c r="F1117" s="872"/>
      <c r="G1117" s="872"/>
      <c r="H1117" s="872"/>
      <c r="I1117" s="872"/>
      <c r="J1117" s="402" t="s">
        <v>682</v>
      </c>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3"/>
      <c r="D1127" s="873"/>
      <c r="E1127" s="248"/>
      <c r="F1127" s="872"/>
      <c r="G1127" s="872"/>
      <c r="H1127" s="872"/>
      <c r="I1127" s="872"/>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5:AJ17 P13:AX13 AR15:AX15">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Y789">
    <cfRule type="expression" dxfId="2087" priority="13685">
      <formula>IF(RIGHT(TEXT(Y789,"0.#"),1)=".",FALSE,TRUE)</formula>
    </cfRule>
    <cfRule type="expression" dxfId="2086" priority="13686">
      <formula>IF(RIGHT(TEXT(Y789,"0.#"),1)=".",TRUE,FALSE)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5:P27">
    <cfRule type="expression" dxfId="1339" priority="2299">
      <formula>IF(RIGHT(TEXT(P25,"0.#"),1)=".",FALSE,TRUE)</formula>
    </cfRule>
    <cfRule type="expression" dxfId="1338" priority="2300">
      <formula>IF(RIGHT(TEXT(P25,"0.#"),1)=".",TRUE,FALSE)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50" man="1"/>
    <brk id="483" max="50" man="1"/>
    <brk id="733"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2021-06-22T08:42:58Z</cp:lastPrinted>
  <dcterms:created xsi:type="dcterms:W3CDTF">2012-03-13T00:50:25Z</dcterms:created>
  <dcterms:modified xsi:type="dcterms:W3CDTF">2021-07-01T00:35:54Z</dcterms:modified>
</cp:coreProperties>
</file>