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4 環境保健部\★省内セッ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M3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417"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<sst xmlns="http://schemas.openxmlformats.org/spreadsheetml/2006/main" count="3070" uniqueCount="801">
  <si>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</si>
  <si>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</si>
  <si>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</si>
  <si>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</si>
  <si>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</si>
  <si>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</si>
  <si>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</si>
  <si>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</si>
  <si>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</si>
  <si>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</si>
  <si>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</si>
  <si>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</si>
  <si>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</si>
  <si>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</si>
  <si>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</si>
  <si>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</si>
  <si>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</si>
  <si>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</si>
  <si>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</si>
  <si>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</si>
  <si>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</si>
  <si>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</si>
  <si>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</si>
  <si>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</si>
  <si>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</si>
  <si>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</si>
  <si>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</si>
  <si>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</si>
  <si>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</si>
  <si>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</si>
  <si>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</si>
  <si>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</si>
  <si>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</si>
  <si>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</si>
  <si>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</si>
  <si>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</si>
  <si>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</si>
  <si>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</si>
  <si>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</si>
  <si>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</si>
  <si>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</si>
  <si>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</si>
  <si>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</si>
  <si>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</si>
  <si>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</si>
  <si>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</si>
  <si>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</si>
  <si>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</si>
  <si>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</si>
  <si>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</si>
  <si>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</si>
  <si>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</si>
  <si>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</si>
  <si>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</si>
  <si>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</si>
  <si>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</si>
  <si>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</si>
  <si>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</si>
  <si>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</si>
  <si>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</si>
  <si>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</si>
  <si>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</si>
  <si>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</si>
  <si>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</si>
  <si>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</si>
  <si>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</si>
  <si>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</si>
  <si>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</si>
  <si>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</si>
  <si>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</si>
  <si>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</si>
  <si>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</si>
  <si>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</si>
  <si>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</si>
  <si>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</si>
  <si>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</si>
  <si>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</si>
  <si>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</si>
  <si>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</si>
  <si>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</si>
  <si>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</si>
  <si>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</si>
  <si>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</si>
  <si>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</si>
  <si>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</si>
  <si>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</si>
  <si>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</si>
  <si>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</si>
  <si>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</si>
  <si>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</si>
  <si>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</si>
  <si>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</si>
  <si>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</si>
  <si>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</si>
  <si>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</si>
  <si>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</si>
  <si>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</si>
  <si>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</si>
  <si>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</si>
  <si>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</si>
  <si>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</si>
  <si>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</si>
  <si>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</si>
  <si>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</si>
  <si>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</si>
  <si>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</si>
  <si>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</si>
  <si>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</si>
  <si>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</si>
  <si>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</si>
  <si>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</si>
  <si>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</si>
  <si>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</si>
  <si>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</si>
  <si>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</si>
  <si>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</si>
  <si>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</si>
  <si>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</si>
  <si>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</si>
  <si>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</si>
  <si>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</si>
  <si>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</si>
  <si>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</si>
  <si>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</si>
  <si>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</si>
  <si>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</si>
  <si>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</si>
  <si>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</si>
  <si>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</si>
  <si>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</si>
  <si>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</si>
  <si>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</si>
  <si>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</si>
  <si>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</si>
  <si>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</si>
  <si>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</si>
  <si>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</si>
  <si>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</si>
  <si>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</si>
  <si>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</si>
  <si>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</si>
  <si>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</si>
  <si>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</si>
  <si>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</si>
  <si>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</si>
  <si>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</si>
  <si>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</si>
  <si>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</si>
  <si>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</si>
  <si>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</si>
  <si>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</si>
  <si>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</si>
  <si>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</si>
  <si>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</si>
  <si>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</si>
  <si>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</si>
  <si>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</si>
  <si>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</si>
  <si>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</si>
  <si>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</si>
  <si>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</si>
  <si>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</si>
  <si>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</si>
  <si>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</si>
  <si>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</si>
  <si>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</si>
  <si>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</si>
  <si>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</si>
  <si>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</si>
  <si>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</si>
  <si>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</si>
  <si>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</si>
  <si>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</si>
  <si>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</si>
  <si>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</si>
  <si>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</si>
  <si>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</si>
  <si>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</si>
  <si>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</si>
  <si>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</si>
  <si>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</si>
  <si>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</si>
  <si>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</si>
  <si>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</si>
  <si>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</si>
  <si>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</si>
  <si>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</si>
  <si>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</si>
  <si>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</si>
  <si>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</si>
  <si>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</si>
  <si>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</si>
  <si>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</si>
  <si>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</si>
  <si>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</si>
  <si>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</si>
  <si>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</si>
  <si>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</si>
  <si>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</si>
  <si>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</si>
  <si>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</si>
  <si>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</si>
  <si>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</si>
  <si>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</si>
  <si>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</si>
  <si>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</si>
  <si>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</si>
  <si>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</si>
  <si>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</si>
  <si>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</si>
  <si>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</si>
  <si>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</si>
  <si>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</si>
  <si>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</si>
  <si>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</si>
  <si>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</si>
  <si>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</si>
  <si>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</si>
  <si>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</si>
  <si>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</si>
  <si>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</si>
  <si>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</si>
  <si>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</si>
  <si>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</si>
  <si>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</si>
  <si>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</si>
  <si>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</si>
  <si>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</si>
  <si>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</si>
  <si>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</si>
  <si>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</si>
  <si>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</si>
  <si>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</si>
  <si>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</si>
  <si>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</si>
  <si>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</si>
  <si>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</si>
  <si>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</si>
  <si>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</si>
  <si>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</si>
  <si>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</si>
  <si>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</si>
  <si>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</si>
  <si>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</si>
  <si>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</si>
  <si>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</si>
  <si>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</si>
  <si>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</si>
  <si>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</si>
  <si>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</si>
  <si>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</si>
  <si>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</si>
  <si>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</si>
  <si>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</si>
  <si>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</si>
  <si>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</si>
  <si>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</si>
  <si>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</si>
  <si>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</si>
  <si>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</si>
  <si>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</si>
  <si>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</si>
  <si>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</si>
  <si>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</si>
  <si>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</si>
  <si>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</si>
  <si>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</si>
  <si>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</si>
  <si>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</si>
  <si>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</si>
  <si>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</si>
  <si>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</si>
  <si>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</si>
  <si>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</si>
  <si>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</si>
  <si>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</si>
  <si>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</si>
  <si>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</si>
  <si>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</si>
  <si>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</si>
  <si>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</si>
  <si>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</si>
  <si>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</si>
  <si>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</si>
  <si>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</si>
  <si>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</si>
  <si>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</si>
  <si>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</si>
  <si>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</si>
  <si>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</si>
  <si>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</si>
  <si>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</si>
  <si>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</si>
  <si>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</si>
  <si>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</si>
  <si>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</si>
  <si>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</si>
  <si>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</si>
  <si>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</si>
  <si>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</si>
  <si>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</si>
  <si>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</si>
  <si>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</si>
  <si>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</si>
  <si>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</si>
  <si>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</si>
  <si>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</si>
  <si>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</si>
  <si>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</si>
  <si>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</si>
  <si>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</si>
  <si>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</si>
  <si>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</si>
  <si>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</si>
  <si>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</si>
  <si>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</si>
  <si>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</si>
  <si>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</si>
  <si>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</si>
  <si>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</si>
  <si>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</si>
  <si>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</si>
  <si>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</si>
  <si>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</si>
  <si>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</si>
  <si>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</si>
  <si>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</si>
  <si>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</si>
  <si>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</si>
  <si>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</si>
  <si>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</si>
  <si>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</si>
  <si>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</si>
  <si>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</si>
  <si>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</si>
  <si>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</si>
  <si>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</si>
  <si>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</si>
  <si>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</si>
  <si>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</si>
  <si>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</si>
  <si>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</si>
  <si>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</si>
  <si>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</si>
  <si>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</si>
  <si>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</si>
  <si>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</si>
  <si>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</si>
  <si>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</si>
  <si>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</si>
  <si>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</si>
  <si>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</si>
  <si>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</si>
  <si>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</si>
  <si>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</si>
  <si>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</si>
  <si>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</si>
  <si>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</si>
  <si>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</si>
  <si>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</si>
  <si>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</si>
  <si>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</si>
  <si>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</si>
  <si>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</si>
  <si>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</si>
  <si>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</si>
  <si>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</si>
  <si>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</si>
  <si>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</si>
  <si>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</si>
  <si>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</si>
  <si>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</si>
  <si>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</si>
  <si>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</si>
  <si>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</si>
  <si>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</si>
  <si>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</si>
  <si>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</si>
  <si>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</si>
  <si>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</si>
  <si>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</si>
  <si>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</si>
  <si>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</si>
  <si>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</si>
  <si>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</si>
  <si>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</si>
  <si>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</si>
  <si>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</si>
  <si>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</si>
  <si>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</si>
  <si>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</si>
  <si>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</si>
  <si>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</si>
  <si>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</si>
  <si>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</si>
  <si>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</si>
  <si>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</si>
  <si>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</si>
  <si>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</si>
  <si>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</si>
  <si>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</si>
  <si>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</si>
  <si>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</si>
  <si>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</si>
  <si>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</si>
  <si>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</si>
  <si>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</si>
  <si>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</si>
  <si>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</si>
  <si>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</si>
  <si>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</si>
  <si>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</si>
  <si>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</si>
  <si>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</si>
  <si>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</si>
  <si>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</si>
  <si>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</si>
  <si>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</si>
  <si>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</si>
  <si>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</si>
  <si>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</si>
  <si>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</si>
  <si>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</si>
  <si>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</si>
  <si>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</si>
  <si>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</si>
  <si>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</si>
  <si>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</si>
  <si>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</si>
  <si>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</si>
  <si>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</si>
  <si>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</si>
  <si>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</si>
  <si>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</si>
  <si>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</si>
  <si>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</si>
  <si>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</si>
  <si>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</si>
  <si>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</si>
  <si>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</si>
  <si>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</si>
  <si>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</si>
  <si>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</si>
  <si>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</si>
  <si>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</si>
  <si>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</si>
  <si>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</si>
  <si>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</si>
  <si>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</si>
  <si>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</si>
  <si>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</si>
  <si>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</si>
  <si>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</si>
  <si>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</si>
  <si>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</si>
  <si>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</si>
  <si>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</si>
  <si>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</si>
  <si>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</si>
  <si>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</si>
  <si>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</si>
  <si>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</si>
  <si>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</si>
  <si>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</si>
  <si>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</si>
  <si>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</si>
  <si>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</si>
  <si>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</si>
  <si>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</si>
  <si>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</si>
  <si>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</si>
  <si>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</si>
  <si>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</si>
  <si>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</si>
  <si>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</si>
  <si>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</si>
  <si>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</si>
  <si>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</si>
  <si>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</si>
  <si>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</si>
  <si>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</si>
  <si>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</si>
  <si>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</si>
  <si>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</si>
  <si>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</si>
  <si>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</si>
  <si>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</si>
  <si>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</si>
  <si>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</si>
  <si>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</si>
  <si>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</si>
  <si>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</si>
  <si>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</si>
  <si>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</si>
  <si>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</si>
  <si>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</si>
  <si>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</si>
  <si>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</si>
  <si>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</si>
  <si>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</si>
  <si>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</si>
  <si>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</si>
  <si>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</si>
  <si>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</si>
  <si>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</si>
  <si>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</si>
  <si>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</si>
  <si>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</si>
  <si>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</si>
  <si>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</si>
  <si>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</si>
  <si>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</si>
  <si>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</si>
  <si>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</si>
  <si>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</si>
  <si>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</si>
  <si>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</si>
  <si>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</si>
  <si>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</si>
  <si>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</si>
  <si>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</si>
  <si>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</si>
  <si>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</si>
  <si>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</si>
  <si>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</si>
  <si>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</si>
  <si>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</si>
  <si>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</si>
  <si>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</si>
  <si>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</si>
  <si>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</si>
  <si>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</si>
  <si>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</si>
  <si>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</si>
  <si>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</si>
  <si>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</si>
  <si>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</si>
  <si>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</si>
  <si>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</si>
  <si>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</si>
  <si>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</si>
  <si>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</si>
  <si>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</si>
  <si>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</si>
  <si>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</si>
  <si>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</si>
  <si>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</si>
  <si>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</si>
  <si>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</si>
  <si>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</si>
  <si>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</si>
  <si>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</si>
  <si>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</si>
  <si>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</si>
  <si>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</si>
  <si>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</si>
  <si>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</si>
  <si>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</si>
  <si>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</si>
  <si>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</si>
  <si>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</si>
  <si>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</si>
  <si>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</si>
  <si>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</si>
  <si>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</si>
  <si>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</si>
  <si>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</si>
  <si>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</si>
  <si>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</si>
  <si>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</si>
  <si>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</si>
  <si>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</si>
  <si>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</si>
  <si>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</si>
  <si>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</si>
  <si>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</si>
  <si>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</si>
  <si>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</si>
  <si>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</si>
  <si>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</si>
  <si>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</si>
  <si>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</si>
  <si>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</si>
  <si>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</si>
  <si>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</si>
  <si>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</si>
  <si>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</si>
  <si>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</si>
  <si>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</si>
  <si>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</si>
  <si>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</si>
  <si>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</si>
  <si>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</si>
  <si>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</si>
  <si>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</si>
  <si>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</si>
  <si>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</si>
  <si>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</si>
  <si>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</si>
  <si>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</si>
  <si>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</si>
  <si>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</si>
  <si>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</si>
  <si>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</si>
  <si>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</si>
  <si>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</si>
  <si>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</si>
  <si>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</si>
  <si>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</si>
  <si>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</si>
  <si>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</si>
  <si>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</si>
  <si>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</si>
  <si>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</si>
  <si>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</si>
  <si>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</si>
  <si>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</si>
  <si>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</si>
  <si>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</si>
  <si>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</si>
  <si>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</si>
  <si>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</si>
  <si>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</si>
  <si>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</si>
  <si>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</si>
  <si>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</si>
  <si>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</si>
  <si>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</si>
  <si>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</si>
  <si>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</si>
  <si>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</si>
  <si>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</si>
  <si>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</si>
  <si>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</si>
  <si>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</si>
  <si>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</si>
  <si>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</si>
  <si>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</si>
  <si>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</si>
  <si>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</si>
  <si>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</si>
  <si>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</si>
  <si>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</si>
  <si>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</si>
  <si>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</si>
  <si>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</si>
  <si>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</si>
  <si>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</si>
  <si>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</si>
  <si>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</si>
  <si>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</si>
  <si>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</si>
  <si>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</si>
  <si>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</si>
  <si>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</si>
  <si>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</si>
  <si>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</si>
  <si>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</si>
  <si>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</si>
  <si>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</si>
  <si>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</si>
  <si>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</si>
  <si>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</si>
  <si>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</si>
  <si>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</si>
  <si>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</si>
  <si>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</si>
  <si>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</si>
  <si>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</si>
  <si>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</si>
  <si>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</si>
  <si>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</si>
  <si>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</si>
  <si>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</si>
  <si>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</si>
  <si>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</si>
  <si>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</si>
  <si>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</si>
  <si>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</si>
  <si>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</si>
  <si>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</si>
  <si>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</si>
  <si>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</si>
  <si>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</si>
  <si>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</si>
  <si>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</si>
  <si>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</si>
  <si>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</si>
  <si>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</si>
  <si>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</si>
  <si>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</si>
  <si>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</si>
  <si>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</si>
  <si>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</si>
  <si>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</si>
  <si>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</si>
  <si>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</si>
  <si>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</si>
  <si>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</si>
  <si>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</si>
  <si>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</si>
  <si>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</si>
  <si>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</si>
  <si>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</si>
  <si>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</si>
  <si>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</si>
  <si>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化学物質国際対応政策強化事業費</t>
  </si>
  <si>
    <t>環境保健部</t>
  </si>
  <si>
    <t xml:space="preserve">課長　太田　志津子       </t>
  </si>
  <si>
    <t>平成21年度</t>
  </si>
  <si>
    <t>終了予定なし</t>
  </si>
  <si>
    <t>環境安全課</t>
  </si>
  <si>
    <t>-</t>
  </si>
  <si>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</si>
  <si>
    <t>環境保全調査費</t>
  </si>
  <si>
    <t>化審法、化管法等においてリスクが懸念される物質について、GHSに基づく環境危険有害性が未分類の物質が生じないよう毎年180物質の分類を実施する。</t>
  </si>
  <si>
    <t>GHSに基づく環境有害危険性分類を実施した分類物質数（再分類を含む）</t>
  </si>
  <si>
    <t>物質</t>
  </si>
  <si>
    <t>●●</t>
    <phoneticPr fontId="5"/>
  </si>
  <si>
    <t>化学物質と環境に関する政策対話の開催</t>
  </si>
  <si>
    <t>回</t>
  </si>
  <si>
    <t>GHS分類業務執行額／実施した分類物質数　　　　　　　　　　</t>
    <phoneticPr fontId="5"/>
  </si>
  <si>
    <t>円</t>
  </si>
  <si>
    <t xml:space="preserve"> 円/件数</t>
    <phoneticPr fontId="5"/>
  </si>
  <si>
    <t>3,877,200/172</t>
  </si>
  <si>
    <t>3,795,000/144</t>
  </si>
  <si>
    <t>／　　　　　　　　　　　　　　</t>
    <phoneticPr fontId="5"/>
  </si>
  <si>
    <t>　　/</t>
    <phoneticPr fontId="5"/>
  </si>
  <si>
    <t>６．化学物質対策の推進</t>
  </si>
  <si>
    <t>208</t>
  </si>
  <si>
    <t>209</t>
  </si>
  <si>
    <t>218</t>
  </si>
  <si>
    <t>261</t>
  </si>
  <si>
    <t>259</t>
  </si>
  <si>
    <t>253</t>
  </si>
  <si>
    <t>238</t>
  </si>
  <si>
    <t>255</t>
  </si>
  <si>
    <t>○</t>
  </si>
  <si>
    <t>-</t>
    <phoneticPr fontId="5"/>
  </si>
  <si>
    <t>令和２年度GHSに係る化学物質基礎データ整備等業務報告書（環境省）</t>
    <rPh sb="0" eb="2">
      <t>レイワ</t>
    </rPh>
    <phoneticPr fontId="5"/>
  </si>
  <si>
    <t>5,445,000/180</t>
    <phoneticPr fontId="5"/>
  </si>
  <si>
    <t>-</t>
    <phoneticPr fontId="5"/>
  </si>
  <si>
    <t>-</t>
    <phoneticPr fontId="5"/>
  </si>
  <si>
    <t>環境基本計画
SAICM国内実施計画</t>
    <rPh sb="12" eb="14">
      <t>コクナイ</t>
    </rPh>
    <rPh sb="14" eb="16">
      <t>ジッシ</t>
    </rPh>
    <rPh sb="16" eb="18">
      <t>ケイカク</t>
    </rPh>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</si>
  <si>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</si>
  <si>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</si>
  <si>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支出先の選定に当たっては、総合評価落札方式を取り入れ、広く一般に公募を行った。
一者応札となった契約は公告期間の延長を行う予定。</t>
    <rPh sb="35" eb="36">
      <t>オコナ</t>
    </rPh>
    <phoneticPr fontId="5"/>
  </si>
  <si>
    <t>効率的な事業の運営に取り組んでおり、妥当である。</t>
    <phoneticPr fontId="5"/>
  </si>
  <si>
    <t>毎年適切な事業内容となるよう検討を行っており、使途は真に必要なものに限定されている。</t>
    <phoneticPr fontId="5"/>
  </si>
  <si>
    <t>関連する業務を統合し、可能な範囲で一括して入札を実施している。</t>
    <phoneticPr fontId="5"/>
  </si>
  <si>
    <t>他に適切な手段・方法はなく、効果的に実施されている。</t>
    <phoneticPr fontId="5"/>
  </si>
  <si>
    <t>危険有害性分類結果等の成果は、広く一般に公開し事業者等により利用されており、十分に活用されている。</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</si>
  <si>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</si>
  <si>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有</t>
  </si>
  <si>
    <t>‐</t>
  </si>
  <si>
    <t>GHS分類実施物質数は昨年よりも増加しており、目標を達成している。</t>
    <rPh sb="11" eb="13">
      <t>サクネン</t>
    </rPh>
    <rPh sb="16" eb="18">
      <t>ゾウカ</t>
    </rPh>
    <rPh sb="23" eb="25">
      <t>モクヒョウ</t>
    </rPh>
    <rPh sb="26" eb="28">
      <t>タッセイ</t>
    </rPh>
    <phoneticPr fontId="5"/>
  </si>
  <si>
    <t>引き続き、事業者の選定にあたっては一般競争入札を実施するとともに、事業の実施に当たっては有識者の知見・過去の調査等の既往の情報を有効に活用し、事業の効果的・効率的な執行に努める。
令和2年度に一般競争入札を行った３件中2件は一者応札となった。引き続き公告期間延長等の措置の実施に努める。</t>
    <rPh sb="90" eb="92">
      <t>レイワ</t>
    </rPh>
    <rPh sb="93" eb="95">
      <t>ネンド</t>
    </rPh>
    <rPh sb="96" eb="98">
      <t>イッパン</t>
    </rPh>
    <rPh sb="98" eb="100">
      <t>キョウソウ</t>
    </rPh>
    <rPh sb="100" eb="102">
      <t>ニュウサツ</t>
    </rPh>
    <rPh sb="103" eb="104">
      <t>オコナ</t>
    </rPh>
    <rPh sb="107" eb="108">
      <t>ケン</t>
    </rPh>
    <rPh sb="108" eb="109">
      <t>チュウ</t>
    </rPh>
    <rPh sb="110" eb="111">
      <t>ケン</t>
    </rPh>
    <rPh sb="112" eb="114">
      <t>イッシャ</t>
    </rPh>
    <rPh sb="114" eb="116">
      <t>オウサツ</t>
    </rPh>
    <rPh sb="121" eb="122">
      <t>ヒ</t>
    </rPh>
    <rPh sb="123" eb="124">
      <t>ツヅ</t>
    </rPh>
    <rPh sb="125" eb="127">
      <t>コウコク</t>
    </rPh>
    <rPh sb="127" eb="129">
      <t>キカン</t>
    </rPh>
    <rPh sb="129" eb="131">
      <t>エンチョウ</t>
    </rPh>
    <rPh sb="131" eb="132">
      <t>トウ</t>
    </rPh>
    <rPh sb="133" eb="135">
      <t>ソチ</t>
    </rPh>
    <rPh sb="136" eb="138">
      <t>ジッシ</t>
    </rPh>
    <rPh sb="139" eb="140">
      <t>ツト</t>
    </rPh>
    <phoneticPr fontId="5"/>
  </si>
  <si>
    <t>×</t>
  </si>
  <si>
    <t>人件費</t>
    <phoneticPr fontId="5"/>
  </si>
  <si>
    <t>雑役務費</t>
    <phoneticPr fontId="5"/>
  </si>
  <si>
    <t>国際科学部物質管理会議に関連する会議への参画等、各会議の対応に係る調査・検討、関連資料の作成、対応結果の整理等（一般管理費込）</t>
    <phoneticPr fontId="5"/>
  </si>
  <si>
    <t>その他</t>
    <phoneticPr fontId="5"/>
  </si>
  <si>
    <t>消費税</t>
    <rPh sb="0" eb="3">
      <t>ショウヒゼイ</t>
    </rPh>
    <phoneticPr fontId="5"/>
  </si>
  <si>
    <t>英文資料翻訳</t>
    <phoneticPr fontId="5"/>
  </si>
  <si>
    <t>賃金（アルバイト人件費）、諸謝金（専門家『ヒアリング謝金）、報告書印刷費、租税公課、複写費</t>
    <rPh sb="0" eb="2">
      <t>チンギン</t>
    </rPh>
    <rPh sb="8" eb="11">
      <t>ジンケンヒ</t>
    </rPh>
    <rPh sb="13" eb="14">
      <t>ショ</t>
    </rPh>
    <rPh sb="14" eb="16">
      <t>シャキン</t>
    </rPh>
    <rPh sb="17" eb="20">
      <t>センモンカ</t>
    </rPh>
    <rPh sb="26" eb="28">
      <t>シャキン</t>
    </rPh>
    <rPh sb="30" eb="33">
      <t>ホウコクショ</t>
    </rPh>
    <rPh sb="33" eb="35">
      <t>インサツ</t>
    </rPh>
    <rPh sb="35" eb="36">
      <t>ヒ</t>
    </rPh>
    <rPh sb="37" eb="39">
      <t>ソゼイ</t>
    </rPh>
    <rPh sb="39" eb="41">
      <t>コウカ</t>
    </rPh>
    <rPh sb="42" eb="44">
      <t>フクシャ</t>
    </rPh>
    <rPh sb="44" eb="45">
      <t>ヒ</t>
    </rPh>
    <phoneticPr fontId="5"/>
  </si>
  <si>
    <t>人件費</t>
    <rPh sb="0" eb="3">
      <t>ジンケンヒ</t>
    </rPh>
    <phoneticPr fontId="5"/>
  </si>
  <si>
    <t>計画検討、調査等</t>
    <rPh sb="0" eb="2">
      <t>ケイカク</t>
    </rPh>
    <rPh sb="2" eb="4">
      <t>ケントウ</t>
    </rPh>
    <rPh sb="5" eb="7">
      <t>チョウサ</t>
    </rPh>
    <rPh sb="7" eb="8">
      <t>トウ</t>
    </rPh>
    <phoneticPr fontId="5"/>
  </si>
  <si>
    <t>その他</t>
    <rPh sb="2" eb="3">
      <t>タ</t>
    </rPh>
    <phoneticPr fontId="5"/>
  </si>
  <si>
    <t>謝金、印刷製本費等</t>
    <rPh sb="0" eb="2">
      <t>シャキン</t>
    </rPh>
    <rPh sb="3" eb="5">
      <t>インサツ</t>
    </rPh>
    <rPh sb="5" eb="7">
      <t>セイホン</t>
    </rPh>
    <rPh sb="7" eb="8">
      <t>ヒ</t>
    </rPh>
    <rPh sb="8" eb="9">
      <t>トウ</t>
    </rPh>
    <phoneticPr fontId="5"/>
  </si>
  <si>
    <t>一般管理費</t>
    <rPh sb="0" eb="2">
      <t>イッパン</t>
    </rPh>
    <rPh sb="2" eb="5">
      <t>カンリヒ</t>
    </rPh>
    <phoneticPr fontId="5"/>
  </si>
  <si>
    <t>人件費　他</t>
    <rPh sb="0" eb="3">
      <t>ジンケンヒ</t>
    </rPh>
    <rPh sb="4" eb="5">
      <t>ホカ</t>
    </rPh>
    <phoneticPr fontId="5"/>
  </si>
  <si>
    <t>人件費、一般管理費、謝金等</t>
    <rPh sb="0" eb="3">
      <t>ジンケンヒ</t>
    </rPh>
    <rPh sb="4" eb="6">
      <t>イッパン</t>
    </rPh>
    <rPh sb="6" eb="9">
      <t>カンリヒ</t>
    </rPh>
    <rPh sb="10" eb="12">
      <t>シャキン</t>
    </rPh>
    <rPh sb="12" eb="13">
      <t>トウ</t>
    </rPh>
    <phoneticPr fontId="5"/>
  </si>
  <si>
    <t>OECDの活動内容や2020年以降の国際的枠組みの構築など、国際的な議論に関与し、我が国の既存の制度や取組と国際的枠組み等の整合を図ることは、我が国の国益に資するものであり、社会的ニーズを反映したものである。</t>
    <rPh sb="14" eb="15">
      <t>ネン</t>
    </rPh>
    <rPh sb="15" eb="17">
      <t>イコウ</t>
    </rPh>
    <rPh sb="20" eb="21">
      <t>テキ</t>
    </rPh>
    <rPh sb="21" eb="23">
      <t>ワクグ</t>
    </rPh>
    <rPh sb="25" eb="27">
      <t>コウチク</t>
    </rPh>
    <phoneticPr fontId="5"/>
  </si>
  <si>
    <t>A. （株）エックス都市研究所</t>
    <phoneticPr fontId="5"/>
  </si>
  <si>
    <t>B. （一社）海外環境協力センター</t>
    <phoneticPr fontId="5"/>
  </si>
  <si>
    <t>（株）エックス都市研究所</t>
    <phoneticPr fontId="5"/>
  </si>
  <si>
    <t>-</t>
    <phoneticPr fontId="5"/>
  </si>
  <si>
    <t>C</t>
    <phoneticPr fontId="5"/>
  </si>
  <si>
    <t>A</t>
    <phoneticPr fontId="5"/>
  </si>
  <si>
    <t>B</t>
    <phoneticPr fontId="5"/>
  </si>
  <si>
    <t>D</t>
    <phoneticPr fontId="5"/>
  </si>
  <si>
    <t>（一社）海外環境協力センター</t>
    <phoneticPr fontId="5"/>
  </si>
  <si>
    <t>ポストSAICMの枠組みを踏まえた国内措置にかかる調査・検討</t>
    <phoneticPr fontId="5"/>
  </si>
  <si>
    <t>（一財）化学物質評価研究機構</t>
    <phoneticPr fontId="5"/>
  </si>
  <si>
    <t>GHSに係る化学物質基礎データ整備等</t>
    <phoneticPr fontId="5"/>
  </si>
  <si>
    <t>OECDグローバル・フォーラム対応</t>
    <phoneticPr fontId="5"/>
  </si>
  <si>
    <t>新型コロナウィルス感染症の世界的な感染拡大に伴い、当初政策対話の議題とする予定であったSAICMの次期枠組みの国際的な議論が大幅に遅れたため、開催を見送った。</t>
    <phoneticPr fontId="5"/>
  </si>
  <si>
    <t>PRTR制度運用・データ活用事業</t>
    <phoneticPr fontId="5"/>
  </si>
  <si>
    <t>左記事業において、GHS分類結果を活用している。</t>
    <rPh sb="0" eb="2">
      <t>サキ</t>
    </rPh>
    <rPh sb="2" eb="4">
      <t>ジギョウ</t>
    </rPh>
    <rPh sb="14" eb="16">
      <t>ケッカ</t>
    </rPh>
    <rPh sb="17" eb="19">
      <t>カツヨウ</t>
    </rPh>
    <phoneticPr fontId="5"/>
  </si>
  <si>
    <t xml:space="preserve">D. </t>
    <phoneticPr fontId="5"/>
  </si>
  <si>
    <t>-</t>
    <phoneticPr fontId="5"/>
  </si>
  <si>
    <t>-</t>
    <phoneticPr fontId="5"/>
  </si>
  <si>
    <t>１．化学物質国際動向対応業務
　WSSD2020年目標（2020年までに化学物質の製造と使用による人の健康や環境への悪影響の最小化を目指す）の達成に向け、平成24年に策定したSAICM(国際的な化学物質管理のための戦略的アプローチ）国内実施計画に基づき、「化学物質と環境に関する政策対話」等での議論を踏まえながら、包括的な化学物質対策の確立と推進に向けて引き続き取組を進めていく。 また、2020年以降の次期枠組の策定に関する議論にも積極的に貢献していく。その他、OECD等で実施される会合やプログラム等の検討状況及び諸外国の対応を調査し、我が国として必要な対応を検討する。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phoneticPr fontId="5"/>
  </si>
  <si>
    <t>我が国の化学物質対策に係る国際協調の指標となるGHS分類については、本事業において着実に分類及び再分類を進める。</t>
    <phoneticPr fontId="5"/>
  </si>
  <si>
    <t>ポストSAICMの枠組みに係る調査・検討</t>
    <phoneticPr fontId="5"/>
  </si>
  <si>
    <t>5,170,000/180</t>
    <phoneticPr fontId="5"/>
  </si>
  <si>
    <t>-</t>
    <phoneticPr fontId="5"/>
  </si>
  <si>
    <t>一般管理費</t>
    <rPh sb="0" eb="2">
      <t>イッパン</t>
    </rPh>
    <rPh sb="2" eb="5">
      <t>カンリヒ</t>
    </rPh>
    <phoneticPr fontId="5"/>
  </si>
  <si>
    <t>消費税</t>
    <rPh sb="0" eb="3">
      <t>ショウヒゼイ</t>
    </rPh>
    <phoneticPr fontId="5"/>
  </si>
  <si>
    <t>C. （一財）化学物質評価研究機構</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</si>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</sst>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78469</xdr:colOff>
      <xdr:row>749</xdr:row>
      <xdr:rowOff>201568</xdr:rowOff>
    </xdr:from>
    <xdr:to>
      <xdr:col>34</xdr:col>
      <xdr:colOff>11538</xdr:colOff>
      <xdr:row>752</xdr:row>
      <xdr:rowOff>239421</xdr:rowOff>
    </xdr:to>
    <xdr:sp macro="" textlink="">
      <xdr:nvSpPr>
        <xdr:cNvPr id="42" name="テキスト ボックス 3"/>
        <xdr:cNvSpPr txBox="1"/>
      </xdr:nvSpPr>
      <xdr:spPr>
        <a:xfrm>
          <a:off x="4515998" y="43478686"/>
          <a:ext cx="2353540" cy="1080000"/>
        </a:xfrm>
        <a:prstGeom prst="rect">
          <a:avLst/>
        </a:prstGeom>
        <a:noFill/>
        <a:ln>
          <a:solidFill>
            <a:schemeClr val="tx1"/>
          </a:solidFill>
        </a:ln>
      </xdr:spPr>
      <xdr:txBody>
        <a:bodyPr wrap="square" tIns="12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solidFill>
                <a:sysClr val="windowText" lastClr="000000"/>
              </a:solidFill>
            </a:rPr>
            <a:t>３４</a:t>
          </a:r>
          <a:r>
            <a:rPr lang="ja-JP" altLang="en-US" sz="1600"/>
            <a:t>百万円</a:t>
          </a:r>
          <a:endParaRPr kumimoji="1" lang="ja-JP" altLang="en-US" sz="1600"/>
        </a:p>
      </xdr:txBody>
    </xdr:sp>
    <xdr:clientData/>
  </xdr:twoCellAnchor>
  <xdr:twoCellAnchor>
    <xdr:from>
      <xdr:col>22</xdr:col>
      <xdr:colOff>72119</xdr:colOff>
      <xdr:row>752</xdr:row>
      <xdr:rowOff>280537</xdr:rowOff>
    </xdr:from>
    <xdr:to>
      <xdr:col>34</xdr:col>
      <xdr:colOff>1106</xdr:colOff>
      <xdr:row>753</xdr:row>
      <xdr:rowOff>340120</xdr:rowOff>
    </xdr:to>
    <xdr:sp macro="" textlink="">
      <xdr:nvSpPr>
        <xdr:cNvPr id="43" name="大かっこ 42"/>
        <xdr:cNvSpPr/>
      </xdr:nvSpPr>
      <xdr:spPr>
        <a:xfrm>
          <a:off x="4509648" y="44599802"/>
          <a:ext cx="2349458" cy="406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7</xdr:col>
      <xdr:colOff>170329</xdr:colOff>
      <xdr:row>762</xdr:row>
      <xdr:rowOff>350886</xdr:rowOff>
    </xdr:from>
    <xdr:to>
      <xdr:col>19</xdr:col>
      <xdr:colOff>8965</xdr:colOff>
      <xdr:row>765</xdr:row>
      <xdr:rowOff>189528</xdr:rowOff>
    </xdr:to>
    <xdr:sp macro="" textlink="">
      <xdr:nvSpPr>
        <xdr:cNvPr id="45" name="正方形/長方形 44"/>
        <xdr:cNvSpPr/>
      </xdr:nvSpPr>
      <xdr:spPr>
        <a:xfrm>
          <a:off x="1425388" y="47684533"/>
          <a:ext cx="1990165" cy="91440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Ａ．（株）エックス都市研究所</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１６百万円</a:t>
          </a:r>
        </a:p>
      </xdr:txBody>
    </xdr:sp>
    <xdr:clientData/>
  </xdr:twoCellAnchor>
  <xdr:twoCellAnchor>
    <xdr:from>
      <xdr:col>8</xdr:col>
      <xdr:colOff>42293</xdr:colOff>
      <xdr:row>765</xdr:row>
      <xdr:rowOff>267397</xdr:rowOff>
    </xdr:from>
    <xdr:to>
      <xdr:col>18</xdr:col>
      <xdr:colOff>161221</xdr:colOff>
      <xdr:row>768</xdr:row>
      <xdr:rowOff>233250</xdr:rowOff>
    </xdr:to>
    <xdr:sp macro="" textlink="">
      <xdr:nvSpPr>
        <xdr:cNvPr id="46" name="大かっこ 45"/>
        <xdr:cNvSpPr/>
      </xdr:nvSpPr>
      <xdr:spPr>
        <a:xfrm>
          <a:off x="1655940" y="49102632"/>
          <a:ext cx="2135987"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chemeClr val="tx1"/>
              </a:solidFill>
              <a:effectLst/>
              <a:latin typeface="+mn-lt"/>
              <a:ea typeface="+mn-ea"/>
              <a:cs typeface="+mn-cs"/>
            </a:rPr>
            <a:t>ポスト</a:t>
          </a: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の枠組みに係る調査・検討等</a:t>
          </a:r>
          <a:endParaRPr lang="ja-JP" altLang="ja-JP">
            <a:effectLst/>
          </a:endParaRPr>
        </a:p>
      </xdr:txBody>
    </xdr:sp>
    <xdr:clientData/>
  </xdr:twoCellAnchor>
  <xdr:twoCellAnchor>
    <xdr:from>
      <xdr:col>7</xdr:col>
      <xdr:colOff>133943</xdr:colOff>
      <xdr:row>761</xdr:row>
      <xdr:rowOff>240126</xdr:rowOff>
    </xdr:from>
    <xdr:to>
      <xdr:col>19</xdr:col>
      <xdr:colOff>161472</xdr:colOff>
      <xdr:row>763</xdr:row>
      <xdr:rowOff>85361</xdr:rowOff>
    </xdr:to>
    <xdr:sp macro="" textlink="">
      <xdr:nvSpPr>
        <xdr:cNvPr id="47" name="大かっこ 46"/>
        <xdr:cNvSpPr/>
      </xdr:nvSpPr>
      <xdr:spPr>
        <a:xfrm>
          <a:off x="1545884" y="47685832"/>
          <a:ext cx="2448000" cy="54000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a:t>
          </a:r>
          <a:r>
            <a:rPr kumimoji="1" lang="ja-JP" altLang="ja-JP" sz="1100" b="0">
              <a:solidFill>
                <a:schemeClr val="tx1"/>
              </a:solidFill>
              <a:effectLst/>
              <a:latin typeface="+mn-lt"/>
              <a:ea typeface="+mn-ea"/>
              <a:cs typeface="+mn-cs"/>
            </a:rPr>
            <a:t>総合評価</a:t>
          </a:r>
          <a:r>
            <a:rPr kumimoji="1" lang="ja-JP" altLang="en-US" sz="1100" b="0">
              <a:solidFill>
                <a:schemeClr val="tx1"/>
              </a:solidFill>
              <a:effectLst/>
              <a:latin typeface="+mn-lt"/>
              <a:ea typeface="+mn-ea"/>
              <a:cs typeface="+mn-cs"/>
            </a:rPr>
            <a:t>）・随意契約（少額）</a:t>
          </a:r>
          <a:r>
            <a:rPr kumimoji="1" lang="en-US" altLang="ja-JP" sz="1100" b="0">
              <a:solidFill>
                <a:schemeClr val="tx1"/>
              </a:solidFill>
              <a:effectLst/>
              <a:latin typeface="+mn-lt"/>
              <a:ea typeface="+mn-ea"/>
              <a:cs typeface="+mn-cs"/>
            </a:rPr>
            <a:t>】</a:t>
          </a:r>
        </a:p>
      </xdr:txBody>
    </xdr:sp>
    <xdr:clientData/>
  </xdr:twoCellAnchor>
  <xdr:twoCellAnchor>
    <xdr:from>
      <xdr:col>22</xdr:col>
      <xdr:colOff>178004</xdr:colOff>
      <xdr:row>762</xdr:row>
      <xdr:rowOff>335102</xdr:rowOff>
    </xdr:from>
    <xdr:to>
      <xdr:col>33</xdr:col>
      <xdr:colOff>164825</xdr:colOff>
      <xdr:row>765</xdr:row>
      <xdr:rowOff>180148</xdr:rowOff>
    </xdr:to>
    <xdr:sp macro="" textlink="">
      <xdr:nvSpPr>
        <xdr:cNvPr id="49" name="正方形/長方形 48"/>
        <xdr:cNvSpPr/>
      </xdr:nvSpPr>
      <xdr:spPr>
        <a:xfrm>
          <a:off x="4122475" y="47668749"/>
          <a:ext cx="1959056" cy="920811"/>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Ｂ</a:t>
          </a:r>
          <a:r>
            <a:rPr kumimoji="1" lang="en-US" altLang="ja-JP" sz="1200"/>
            <a:t>.</a:t>
          </a:r>
          <a:r>
            <a:rPr kumimoji="1" lang="ja-JP" altLang="en-US" sz="1200"/>
            <a:t>（一社）海外環境協力</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センター</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９百万円</a:t>
          </a:r>
        </a:p>
      </xdr:txBody>
    </xdr:sp>
    <xdr:clientData/>
  </xdr:twoCellAnchor>
  <xdr:twoCellAnchor>
    <xdr:from>
      <xdr:col>22</xdr:col>
      <xdr:colOff>101302</xdr:colOff>
      <xdr:row>761</xdr:row>
      <xdr:rowOff>165915</xdr:rowOff>
    </xdr:from>
    <xdr:to>
      <xdr:col>35</xdr:col>
      <xdr:colOff>35858</xdr:colOff>
      <xdr:row>763</xdr:row>
      <xdr:rowOff>11150</xdr:rowOff>
    </xdr:to>
    <xdr:sp macro="" textlink="">
      <xdr:nvSpPr>
        <xdr:cNvPr id="50" name="大かっこ 49"/>
        <xdr:cNvSpPr/>
      </xdr:nvSpPr>
      <xdr:spPr>
        <a:xfrm>
          <a:off x="4045773" y="47140974"/>
          <a:ext cx="2265379" cy="562411"/>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22</xdr:col>
      <xdr:colOff>182894</xdr:colOff>
      <xdr:row>765</xdr:row>
      <xdr:rowOff>266035</xdr:rowOff>
    </xdr:from>
    <xdr:to>
      <xdr:col>33</xdr:col>
      <xdr:colOff>97715</xdr:colOff>
      <xdr:row>768</xdr:row>
      <xdr:rowOff>231888</xdr:rowOff>
    </xdr:to>
    <xdr:sp macro="" textlink="">
      <xdr:nvSpPr>
        <xdr:cNvPr id="51" name="大かっこ 50"/>
        <xdr:cNvSpPr/>
      </xdr:nvSpPr>
      <xdr:spPr>
        <a:xfrm>
          <a:off x="4620423" y="49101270"/>
          <a:ext cx="2133586"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sz="1100">
              <a:solidFill>
                <a:schemeClr val="tx1"/>
              </a:solidFill>
              <a:effectLst/>
              <a:latin typeface="+mn-lt"/>
              <a:ea typeface="+mn-ea"/>
              <a:cs typeface="+mn-cs"/>
            </a:rPr>
            <a:t>ポスト</a:t>
          </a:r>
          <a:r>
            <a:rPr lang="en-US" altLang="ja-JP" sz="1100">
              <a:solidFill>
                <a:schemeClr val="tx1"/>
              </a:solidFill>
              <a:effectLst/>
              <a:latin typeface="+mn-lt"/>
              <a:ea typeface="+mn-ea"/>
              <a:cs typeface="+mn-cs"/>
            </a:rPr>
            <a:t>SAICM</a:t>
          </a:r>
          <a:r>
            <a:rPr lang="ja-JP" altLang="en-US" sz="1100">
              <a:solidFill>
                <a:schemeClr val="tx1"/>
              </a:solidFill>
              <a:effectLst/>
              <a:latin typeface="+mn-lt"/>
              <a:ea typeface="+mn-ea"/>
              <a:cs typeface="+mn-cs"/>
            </a:rPr>
            <a:t>の枠組みを踏まえた国内措置に係る調査・検討</a:t>
          </a:r>
        </a:p>
      </xdr:txBody>
    </xdr:sp>
    <xdr:clientData/>
  </xdr:twoCellAnchor>
  <xdr:twoCellAnchor>
    <xdr:from>
      <xdr:col>28</xdr:col>
      <xdr:colOff>2575</xdr:colOff>
      <xdr:row>754</xdr:row>
      <xdr:rowOff>127553</xdr:rowOff>
    </xdr:from>
    <xdr:to>
      <xdr:col>28</xdr:col>
      <xdr:colOff>2575</xdr:colOff>
      <xdr:row>761</xdr:row>
      <xdr:rowOff>287876</xdr:rowOff>
    </xdr:to>
    <xdr:cxnSp macro="">
      <xdr:nvCxnSpPr>
        <xdr:cNvPr id="52" name="直線コネクタ 51"/>
        <xdr:cNvCxnSpPr/>
      </xdr:nvCxnSpPr>
      <xdr:spPr>
        <a:xfrm>
          <a:off x="5650340" y="45141582"/>
          <a:ext cx="0" cy="2592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170411</xdr:colOff>
      <xdr:row>762</xdr:row>
      <xdr:rowOff>342663</xdr:rowOff>
    </xdr:from>
    <xdr:to>
      <xdr:col>48</xdr:col>
      <xdr:colOff>157233</xdr:colOff>
      <xdr:row>765</xdr:row>
      <xdr:rowOff>187708</xdr:rowOff>
    </xdr:to>
    <xdr:sp macro="" textlink="">
      <xdr:nvSpPr>
        <xdr:cNvPr id="54" name="正方形/長方形 53"/>
        <xdr:cNvSpPr/>
      </xdr:nvSpPr>
      <xdr:spPr>
        <a:xfrm>
          <a:off x="7633529" y="48135751"/>
          <a:ext cx="2205586" cy="887192"/>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Ｃ．</a:t>
          </a:r>
          <a:r>
            <a:rPr kumimoji="1" lang="ja-JP" altLang="en-US" sz="1200">
              <a:solidFill>
                <a:schemeClr val="dk1"/>
              </a:solidFill>
              <a:effectLst/>
              <a:latin typeface="+mn-lt"/>
              <a:ea typeface="+mn-ea"/>
              <a:cs typeface="+mn-cs"/>
            </a:rPr>
            <a:t>（一財）化学物質評価</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研究機構</a:t>
          </a: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５百万円</a:t>
          </a:r>
          <a:endParaRPr kumimoji="1" lang="en-US" altLang="ja-JP" sz="1200"/>
        </a:p>
      </xdr:txBody>
    </xdr:sp>
    <xdr:clientData/>
  </xdr:twoCellAnchor>
  <xdr:twoCellAnchor>
    <xdr:from>
      <xdr:col>37</xdr:col>
      <xdr:colOff>200373</xdr:colOff>
      <xdr:row>765</xdr:row>
      <xdr:rowOff>251971</xdr:rowOff>
    </xdr:from>
    <xdr:to>
      <xdr:col>48</xdr:col>
      <xdr:colOff>115195</xdr:colOff>
      <xdr:row>768</xdr:row>
      <xdr:rowOff>217824</xdr:rowOff>
    </xdr:to>
    <xdr:sp macro="" textlink="">
      <xdr:nvSpPr>
        <xdr:cNvPr id="55" name="大かっこ 54"/>
        <xdr:cNvSpPr/>
      </xdr:nvSpPr>
      <xdr:spPr>
        <a:xfrm>
          <a:off x="7663491" y="49087206"/>
          <a:ext cx="2133586" cy="1008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GHS</a:t>
          </a:r>
          <a:r>
            <a:rPr lang="ja-JP" altLang="en-US" sz="1100">
              <a:solidFill>
                <a:schemeClr val="tx1"/>
              </a:solidFill>
              <a:effectLst/>
              <a:latin typeface="+mn-lt"/>
              <a:ea typeface="+mn-ea"/>
              <a:cs typeface="+mn-cs"/>
            </a:rPr>
            <a:t>に係る化学物質基礎データ整備等</a:t>
          </a:r>
        </a:p>
      </xdr:txBody>
    </xdr:sp>
    <xdr:clientData/>
  </xdr:twoCellAnchor>
  <xdr:twoCellAnchor>
    <xdr:from>
      <xdr:col>37</xdr:col>
      <xdr:colOff>90317</xdr:colOff>
      <xdr:row>761</xdr:row>
      <xdr:rowOff>172843</xdr:rowOff>
    </xdr:from>
    <xdr:to>
      <xdr:col>49</xdr:col>
      <xdr:colOff>215153</xdr:colOff>
      <xdr:row>763</xdr:row>
      <xdr:rowOff>18078</xdr:rowOff>
    </xdr:to>
    <xdr:sp macro="" textlink="">
      <xdr:nvSpPr>
        <xdr:cNvPr id="56" name="大かっこ 55"/>
        <xdr:cNvSpPr/>
      </xdr:nvSpPr>
      <xdr:spPr>
        <a:xfrm>
          <a:off x="6724199" y="47147902"/>
          <a:ext cx="2276366" cy="562411"/>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一般競争契約（最低価格）</a:t>
          </a:r>
          <a:r>
            <a:rPr kumimoji="1" lang="en-US" altLang="ja-JP" sz="1100" b="0">
              <a:solidFill>
                <a:schemeClr val="tx1"/>
              </a:solidFill>
              <a:effectLst/>
              <a:latin typeface="+mn-lt"/>
              <a:ea typeface="+mn-ea"/>
              <a:cs typeface="+mn-cs"/>
            </a:rPr>
            <a:t>】</a:t>
          </a:r>
        </a:p>
      </xdr:txBody>
    </xdr:sp>
    <xdr:clientData/>
  </xdr:twoCellAnchor>
  <xdr:twoCellAnchor>
    <xdr:from>
      <xdr:col>36</xdr:col>
      <xdr:colOff>33131</xdr:colOff>
      <xdr:row>754</xdr:row>
      <xdr:rowOff>24091</xdr:rowOff>
    </xdr:from>
    <xdr:to>
      <xdr:col>49</xdr:col>
      <xdr:colOff>206188</xdr:colOff>
      <xdr:row>757</xdr:row>
      <xdr:rowOff>222734</xdr:rowOff>
    </xdr:to>
    <xdr:sp macro="" textlink="">
      <xdr:nvSpPr>
        <xdr:cNvPr id="61" name="大かっこ 60"/>
        <xdr:cNvSpPr/>
      </xdr:nvSpPr>
      <xdr:spPr>
        <a:xfrm>
          <a:off x="6487719" y="44489032"/>
          <a:ext cx="2503881" cy="1274408"/>
        </a:xfrm>
        <a:prstGeom prst="bracketPair">
          <a:avLst>
            <a:gd name="adj" fmla="val 11311"/>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事務費</a:t>
          </a:r>
          <a:endParaRPr lang="en-US" altLang="ja-JP"/>
        </a:p>
        <a:p>
          <a:pPr algn="ctr"/>
          <a:r>
            <a:rPr lang="ja-JP" altLang="en-US">
              <a:solidFill>
                <a:sysClr val="windowText" lastClr="000000"/>
              </a:solidFill>
            </a:rPr>
            <a:t>３</a:t>
          </a:r>
          <a:r>
            <a:rPr lang="en-US" altLang="ja-JP">
              <a:solidFill>
                <a:sysClr val="windowText" lastClr="000000"/>
              </a:solidFill>
            </a:rPr>
            <a:t>.</a:t>
          </a:r>
          <a:r>
            <a:rPr lang="ja-JP" altLang="en-US">
              <a:solidFill>
                <a:sysClr val="windowText" lastClr="000000"/>
              </a:solidFill>
            </a:rPr>
            <a:t>４</a:t>
          </a:r>
          <a:r>
            <a:rPr lang="ja-JP" altLang="en-US"/>
            <a:t>百万円</a:t>
          </a:r>
          <a:endParaRPr lang="en-US" altLang="ja-JP"/>
        </a:p>
        <a:p>
          <a:pPr algn="l"/>
          <a:r>
            <a:rPr lang="ja-JP" altLang="en-US"/>
            <a:t>①期間業務職員経費　２</a:t>
          </a:r>
          <a:r>
            <a:rPr lang="en-US" altLang="ja-JP"/>
            <a:t>.</a:t>
          </a:r>
          <a:r>
            <a:rPr lang="ja-JP" altLang="en-US"/>
            <a:t>７百万円</a:t>
          </a:r>
          <a:endParaRPr lang="en-US" altLang="ja-JP"/>
        </a:p>
        <a:p>
          <a:pPr algn="l"/>
          <a:r>
            <a:rPr lang="ja-JP" altLang="en-US"/>
            <a:t>②電子ジャーナル購読費　０</a:t>
          </a:r>
          <a:r>
            <a:rPr lang="en-US" altLang="ja-JP"/>
            <a:t>.</a:t>
          </a:r>
          <a:r>
            <a:rPr lang="ja-JP" altLang="en-US"/>
            <a:t>８百万円</a:t>
          </a:r>
          <a:endParaRPr lang="en-US" altLang="ja-JP"/>
        </a:p>
        <a:p>
          <a:pPr algn="ctr"/>
          <a:endParaRPr lang="ja-JP" altLang="en-US"/>
        </a:p>
      </xdr:txBody>
    </xdr:sp>
    <xdr:clientData/>
  </xdr:twoCellAnchor>
  <xdr:twoCellAnchor>
    <xdr:from>
      <xdr:col>14</xdr:col>
      <xdr:colOff>1</xdr:colOff>
      <xdr:row>759</xdr:row>
      <xdr:rowOff>22411</xdr:rowOff>
    </xdr:from>
    <xdr:to>
      <xdr:col>14</xdr:col>
      <xdr:colOff>1</xdr:colOff>
      <xdr:row>761</xdr:row>
      <xdr:rowOff>263646</xdr:rowOff>
    </xdr:to>
    <xdr:cxnSp macro="">
      <xdr:nvCxnSpPr>
        <xdr:cNvPr id="22" name="直線コネクタ 21"/>
        <xdr:cNvCxnSpPr/>
      </xdr:nvCxnSpPr>
      <xdr:spPr>
        <a:xfrm>
          <a:off x="2823883" y="46773352"/>
          <a:ext cx="0" cy="936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11205</xdr:colOff>
      <xdr:row>756</xdr:row>
      <xdr:rowOff>0</xdr:rowOff>
    </xdr:from>
    <xdr:to>
      <xdr:col>36</xdr:col>
      <xdr:colOff>26504</xdr:colOff>
      <xdr:row>756</xdr:row>
      <xdr:rowOff>0</xdr:rowOff>
    </xdr:to>
    <xdr:cxnSp macro="">
      <xdr:nvCxnSpPr>
        <xdr:cNvPr id="23" name="直線コネクタ 22"/>
        <xdr:cNvCxnSpPr/>
      </xdr:nvCxnSpPr>
      <xdr:spPr>
        <a:xfrm>
          <a:off x="5206057" y="45110400"/>
          <a:ext cx="1499543"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85165</xdr:colOff>
      <xdr:row>759</xdr:row>
      <xdr:rowOff>17928</xdr:rowOff>
    </xdr:from>
    <xdr:to>
      <xdr:col>43</xdr:col>
      <xdr:colOff>85165</xdr:colOff>
      <xdr:row>761</xdr:row>
      <xdr:rowOff>259163</xdr:rowOff>
    </xdr:to>
    <xdr:cxnSp macro="">
      <xdr:nvCxnSpPr>
        <xdr:cNvPr id="24" name="直線コネクタ 23"/>
        <xdr:cNvCxnSpPr/>
      </xdr:nvCxnSpPr>
      <xdr:spPr>
        <a:xfrm>
          <a:off x="8758518" y="46768869"/>
          <a:ext cx="0" cy="93600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xdr:colOff>
      <xdr:row>759</xdr:row>
      <xdr:rowOff>11206</xdr:rowOff>
    </xdr:from>
    <xdr:to>
      <xdr:col>43</xdr:col>
      <xdr:colOff>90530</xdr:colOff>
      <xdr:row>759</xdr:row>
      <xdr:rowOff>11206</xdr:rowOff>
    </xdr:to>
    <xdr:cxnSp macro="">
      <xdr:nvCxnSpPr>
        <xdr:cNvPr id="26" name="直線コネクタ 25"/>
        <xdr:cNvCxnSpPr/>
      </xdr:nvCxnSpPr>
      <xdr:spPr>
        <a:xfrm>
          <a:off x="2823883" y="46762147"/>
          <a:ext cx="59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116541</xdr:colOff>
      <xdr:row>771</xdr:row>
      <xdr:rowOff>259976</xdr:rowOff>
    </xdr:from>
    <xdr:to>
      <xdr:col>49</xdr:col>
      <xdr:colOff>259272</xdr:colOff>
      <xdr:row>773</xdr:row>
      <xdr:rowOff>197224</xdr:rowOff>
    </xdr:to>
    <xdr:sp macro="" textlink="">
      <xdr:nvSpPr>
        <xdr:cNvPr id="19" name="大かっこ 18"/>
        <xdr:cNvSpPr/>
      </xdr:nvSpPr>
      <xdr:spPr>
        <a:xfrm>
          <a:off x="5316070" y="49521035"/>
          <a:ext cx="3728614" cy="654424"/>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b="0">
              <a:solidFill>
                <a:schemeClr val="tx1"/>
              </a:solidFill>
              <a:effectLst/>
              <a:latin typeface="+mn-lt"/>
              <a:ea typeface="+mn-ea"/>
              <a:cs typeface="+mn-cs"/>
            </a:rPr>
            <a:t>※</a:t>
          </a:r>
          <a:r>
            <a:rPr kumimoji="1" lang="ja-JP" altLang="en-US" sz="1200" b="0">
              <a:solidFill>
                <a:schemeClr val="tx1"/>
              </a:solidFill>
              <a:effectLst/>
              <a:latin typeface="+mn-lt"/>
              <a:ea typeface="+mn-ea"/>
              <a:cs typeface="+mn-cs"/>
            </a:rPr>
            <a:t>端数処理の関係で合計は一致しない。</a:t>
          </a:r>
          <a:endParaRPr kumimoji="1" lang="en-US" altLang="ja-JP" sz="1200" b="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399</v>
      </c>
      <c r="AJ2" s="944" t="s">
        <v>703</v>
      </c>
      <c r="AK2" s="944"/>
      <c r="AL2" s="944"/>
      <c r="AM2" s="944"/>
      <c r="AN2" s="98" t="s">
        <v>399</v>
      </c>
      <c r="AO2" s="944">
        <v>20</v>
      </c>
      <c r="AP2" s="944"/>
      <c r="AQ2" s="944"/>
      <c r="AR2" s="99" t="s">
        <v>702</v>
      </c>
      <c r="AS2" s="950">
        <v>263</v>
      </c>
      <c r="AT2" s="950"/>
      <c r="AU2" s="950"/>
      <c r="AV2" s="98" t="str">
        <f>IF(AW2="","","-")</f>
        <v>-</v>
      </c>
      <c r="AW2" s="910">
        <v>0</v>
      </c>
      <c r="AX2" s="910"/>
    </row>
    <row r="3" spans="1:50" ht="21" customHeight="1" thickBot="1" x14ac:dyDescent="0.2">
      <c r="A3" s="866" t="s">
        <v>695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705</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706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709</v>
      </c>
      <c r="H5" s="839"/>
      <c r="I5" s="839"/>
      <c r="J5" s="839"/>
      <c r="K5" s="839"/>
      <c r="L5" s="839"/>
      <c r="M5" s="840" t="s">
        <v>66</v>
      </c>
      <c r="N5" s="841"/>
      <c r="O5" s="841"/>
      <c r="P5" s="841"/>
      <c r="Q5" s="841"/>
      <c r="R5" s="842"/>
      <c r="S5" s="843" t="s">
        <v>710</v>
      </c>
      <c r="T5" s="839"/>
      <c r="U5" s="839"/>
      <c r="V5" s="839"/>
      <c r="W5" s="839"/>
      <c r="X5" s="844"/>
      <c r="Y5" s="700" t="s">
        <v>3</v>
      </c>
      <c r="Z5" s="542"/>
      <c r="AA5" s="542"/>
      <c r="AB5" s="542"/>
      <c r="AC5" s="542"/>
      <c r="AD5" s="543"/>
      <c r="AE5" s="701" t="s">
        <v>711</v>
      </c>
      <c r="AF5" s="701"/>
      <c r="AG5" s="701"/>
      <c r="AH5" s="701"/>
      <c r="AI5" s="701"/>
      <c r="AJ5" s="701"/>
      <c r="AK5" s="701"/>
      <c r="AL5" s="701"/>
      <c r="AM5" s="701"/>
      <c r="AN5" s="701"/>
      <c r="AO5" s="701"/>
      <c r="AP5" s="702"/>
      <c r="AQ5" s="703" t="s">
        <v>708</v>
      </c>
      <c r="AR5" s="704"/>
      <c r="AS5" s="704"/>
      <c r="AT5" s="704"/>
      <c r="AU5" s="704"/>
      <c r="AV5" s="704"/>
      <c r="AW5" s="704"/>
      <c r="AX5" s="705"/>
    </row>
    <row r="6" spans="1:50" ht="39" customHeight="1" x14ac:dyDescent="0.15">
      <c r="A6" s="708" t="s">
        <v>4</v>
      </c>
      <c r="B6" s="709"/>
      <c r="C6" s="709"/>
      <c r="D6" s="709"/>
      <c r="E6" s="709"/>
      <c r="F6" s="709"/>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712</v>
      </c>
      <c r="H7" s="498"/>
      <c r="I7" s="498"/>
      <c r="J7" s="498"/>
      <c r="K7" s="498"/>
      <c r="L7" s="498"/>
      <c r="M7" s="498"/>
      <c r="N7" s="498"/>
      <c r="O7" s="498"/>
      <c r="P7" s="498"/>
      <c r="Q7" s="498"/>
      <c r="R7" s="498"/>
      <c r="S7" s="498"/>
      <c r="T7" s="498"/>
      <c r="U7" s="498"/>
      <c r="V7" s="498"/>
      <c r="W7" s="498"/>
      <c r="X7" s="499"/>
      <c r="Y7" s="922" t="s">
        <v>382</v>
      </c>
      <c r="Z7" s="439"/>
      <c r="AA7" s="439"/>
      <c r="AB7" s="439"/>
      <c r="AC7" s="439"/>
      <c r="AD7" s="923"/>
      <c r="AE7" s="911" t="s">
        <v>743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254</v>
      </c>
      <c r="B8" s="495"/>
      <c r="C8" s="495"/>
      <c r="D8" s="495"/>
      <c r="E8" s="495"/>
      <c r="F8" s="496"/>
      <c r="G8" s="945" t="str">
        <f>入力規則等!A27</f>
        <v>-</v>
      </c>
      <c r="H8" s="722"/>
      <c r="I8" s="722"/>
      <c r="J8" s="722"/>
      <c r="K8" s="722"/>
      <c r="L8" s="722"/>
      <c r="M8" s="722"/>
      <c r="N8" s="722"/>
      <c r="O8" s="722"/>
      <c r="P8" s="722"/>
      <c r="Q8" s="722"/>
      <c r="R8" s="722"/>
      <c r="S8" s="722"/>
      <c r="T8" s="722"/>
      <c r="U8" s="722"/>
      <c r="V8" s="722"/>
      <c r="W8" s="722"/>
      <c r="X8" s="946"/>
      <c r="Y8" s="845" t="s">
        <v>255</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6.9" customHeight="1" x14ac:dyDescent="0.15">
      <c r="A10" s="662" t="s">
        <v>30</v>
      </c>
      <c r="B10" s="663"/>
      <c r="C10" s="663"/>
      <c r="D10" s="663"/>
      <c r="E10" s="663"/>
      <c r="F10" s="663"/>
      <c r="G10" s="756" t="s">
        <v>792</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46" t="s">
        <v>383</v>
      </c>
      <c r="Q12" s="441"/>
      <c r="R12" s="441"/>
      <c r="S12" s="441"/>
      <c r="T12" s="441"/>
      <c r="U12" s="441"/>
      <c r="V12" s="442"/>
      <c r="W12" s="446" t="s">
        <v>405</v>
      </c>
      <c r="X12" s="441"/>
      <c r="Y12" s="441"/>
      <c r="Z12" s="441"/>
      <c r="AA12" s="441"/>
      <c r="AB12" s="441"/>
      <c r="AC12" s="442"/>
      <c r="AD12" s="446" t="s">
        <v>692</v>
      </c>
      <c r="AE12" s="441"/>
      <c r="AF12" s="441"/>
      <c r="AG12" s="441"/>
      <c r="AH12" s="441"/>
      <c r="AI12" s="441"/>
      <c r="AJ12" s="442"/>
      <c r="AK12" s="446" t="s">
        <v>696</v>
      </c>
      <c r="AL12" s="441"/>
      <c r="AM12" s="441"/>
      <c r="AN12" s="441"/>
      <c r="AO12" s="441"/>
      <c r="AP12" s="441"/>
      <c r="AQ12" s="442"/>
      <c r="AR12" s="446" t="s">
        <v>697</v>
      </c>
      <c r="AS12" s="441"/>
      <c r="AT12" s="441"/>
      <c r="AU12" s="441"/>
      <c r="AV12" s="441"/>
      <c r="AW12" s="441"/>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9">
        <v>27</v>
      </c>
      <c r="Q13" s="660"/>
      <c r="R13" s="660"/>
      <c r="S13" s="660"/>
      <c r="T13" s="660"/>
      <c r="U13" s="660"/>
      <c r="V13" s="661"/>
      <c r="W13" s="659">
        <v>33</v>
      </c>
      <c r="X13" s="660"/>
      <c r="Y13" s="660"/>
      <c r="Z13" s="660"/>
      <c r="AA13" s="660"/>
      <c r="AB13" s="660"/>
      <c r="AC13" s="661"/>
      <c r="AD13" s="659">
        <v>37</v>
      </c>
      <c r="AE13" s="660"/>
      <c r="AF13" s="660"/>
      <c r="AG13" s="660"/>
      <c r="AH13" s="660"/>
      <c r="AI13" s="660"/>
      <c r="AJ13" s="661"/>
      <c r="AK13" s="659">
        <v>41</v>
      </c>
      <c r="AL13" s="660"/>
      <c r="AM13" s="660"/>
      <c r="AN13" s="660"/>
      <c r="AO13" s="660"/>
      <c r="AP13" s="660"/>
      <c r="AQ13" s="661"/>
      <c r="AR13" s="919"/>
      <c r="AS13" s="920"/>
      <c r="AT13" s="920"/>
      <c r="AU13" s="920"/>
      <c r="AV13" s="920"/>
      <c r="AW13" s="920"/>
      <c r="AX13" s="921"/>
    </row>
    <row r="14" spans="1:50" ht="21" customHeight="1" x14ac:dyDescent="0.15">
      <c r="A14" s="614"/>
      <c r="B14" s="615"/>
      <c r="C14" s="615"/>
      <c r="D14" s="615"/>
      <c r="E14" s="615"/>
      <c r="F14" s="616"/>
      <c r="G14" s="727"/>
      <c r="H14" s="728"/>
      <c r="I14" s="713" t="s">
        <v>8</v>
      </c>
      <c r="J14" s="764"/>
      <c r="K14" s="764"/>
      <c r="L14" s="764"/>
      <c r="M14" s="764"/>
      <c r="N14" s="764"/>
      <c r="O14" s="765"/>
      <c r="P14" s="659" t="s">
        <v>712</v>
      </c>
      <c r="Q14" s="660"/>
      <c r="R14" s="660"/>
      <c r="S14" s="660"/>
      <c r="T14" s="660"/>
      <c r="U14" s="660"/>
      <c r="V14" s="661"/>
      <c r="W14" s="659" t="s">
        <v>712</v>
      </c>
      <c r="X14" s="660"/>
      <c r="Y14" s="660"/>
      <c r="Z14" s="660"/>
      <c r="AA14" s="660"/>
      <c r="AB14" s="660"/>
      <c r="AC14" s="661"/>
      <c r="AD14" s="659" t="s">
        <v>712</v>
      </c>
      <c r="AE14" s="660"/>
      <c r="AF14" s="660"/>
      <c r="AG14" s="660"/>
      <c r="AH14" s="660"/>
      <c r="AI14" s="660"/>
      <c r="AJ14" s="661"/>
      <c r="AK14" s="659" t="s">
        <v>712</v>
      </c>
      <c r="AL14" s="660"/>
      <c r="AM14" s="660"/>
      <c r="AN14" s="660"/>
      <c r="AO14" s="660"/>
      <c r="AP14" s="660"/>
      <c r="AQ14" s="661"/>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9" t="s">
        <v>712</v>
      </c>
      <c r="Q15" s="660"/>
      <c r="R15" s="660"/>
      <c r="S15" s="660"/>
      <c r="T15" s="660"/>
      <c r="U15" s="660"/>
      <c r="V15" s="661"/>
      <c r="W15" s="659" t="s">
        <v>712</v>
      </c>
      <c r="X15" s="660"/>
      <c r="Y15" s="660"/>
      <c r="Z15" s="660"/>
      <c r="AA15" s="660"/>
      <c r="AB15" s="660"/>
      <c r="AC15" s="661"/>
      <c r="AD15" s="659" t="s">
        <v>712</v>
      </c>
      <c r="AE15" s="660"/>
      <c r="AF15" s="660"/>
      <c r="AG15" s="660"/>
      <c r="AH15" s="660"/>
      <c r="AI15" s="660"/>
      <c r="AJ15" s="661"/>
      <c r="AK15" s="659" t="s">
        <v>712</v>
      </c>
      <c r="AL15" s="660"/>
      <c r="AM15" s="660"/>
      <c r="AN15" s="660"/>
      <c r="AO15" s="660"/>
      <c r="AP15" s="660"/>
      <c r="AQ15" s="661"/>
      <c r="AR15" s="659"/>
      <c r="AS15" s="660"/>
      <c r="AT15" s="660"/>
      <c r="AU15" s="660"/>
      <c r="AV15" s="660"/>
      <c r="AW15" s="660"/>
      <c r="AX15" s="805"/>
    </row>
    <row r="16" spans="1:50" ht="21" customHeight="1" x14ac:dyDescent="0.15">
      <c r="A16" s="614"/>
      <c r="B16" s="615"/>
      <c r="C16" s="615"/>
      <c r="D16" s="615"/>
      <c r="E16" s="615"/>
      <c r="F16" s="616"/>
      <c r="G16" s="727"/>
      <c r="H16" s="728"/>
      <c r="I16" s="713" t="s">
        <v>52</v>
      </c>
      <c r="J16" s="714"/>
      <c r="K16" s="714"/>
      <c r="L16" s="714"/>
      <c r="M16" s="714"/>
      <c r="N16" s="714"/>
      <c r="O16" s="715"/>
      <c r="P16" s="659" t="s">
        <v>712</v>
      </c>
      <c r="Q16" s="660"/>
      <c r="R16" s="660"/>
      <c r="S16" s="660"/>
      <c r="T16" s="660"/>
      <c r="U16" s="660"/>
      <c r="V16" s="661"/>
      <c r="W16" s="659" t="s">
        <v>712</v>
      </c>
      <c r="X16" s="660"/>
      <c r="Y16" s="660"/>
      <c r="Z16" s="660"/>
      <c r="AA16" s="660"/>
      <c r="AB16" s="660"/>
      <c r="AC16" s="661"/>
      <c r="AD16" s="659" t="s">
        <v>712</v>
      </c>
      <c r="AE16" s="660"/>
      <c r="AF16" s="660"/>
      <c r="AG16" s="660"/>
      <c r="AH16" s="660"/>
      <c r="AI16" s="660"/>
      <c r="AJ16" s="661"/>
      <c r="AK16" s="659" t="s">
        <v>712</v>
      </c>
      <c r="AL16" s="660"/>
      <c r="AM16" s="660"/>
      <c r="AN16" s="660"/>
      <c r="AO16" s="660"/>
      <c r="AP16" s="660"/>
      <c r="AQ16" s="661"/>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9" t="s">
        <v>712</v>
      </c>
      <c r="Q17" s="660"/>
      <c r="R17" s="660"/>
      <c r="S17" s="660"/>
      <c r="T17" s="660"/>
      <c r="U17" s="660"/>
      <c r="V17" s="661"/>
      <c r="W17" s="659" t="s">
        <v>712</v>
      </c>
      <c r="X17" s="660"/>
      <c r="Y17" s="660"/>
      <c r="Z17" s="660"/>
      <c r="AA17" s="660"/>
      <c r="AB17" s="660"/>
      <c r="AC17" s="661"/>
      <c r="AD17" s="659" t="s">
        <v>712</v>
      </c>
      <c r="AE17" s="660"/>
      <c r="AF17" s="660"/>
      <c r="AG17" s="660"/>
      <c r="AH17" s="660"/>
      <c r="AI17" s="660"/>
      <c r="AJ17" s="661"/>
      <c r="AK17" s="659" t="s">
        <v>712</v>
      </c>
      <c r="AL17" s="660"/>
      <c r="AM17" s="660"/>
      <c r="AN17" s="660"/>
      <c r="AO17" s="660"/>
      <c r="AP17" s="660"/>
      <c r="AQ17" s="661"/>
      <c r="AR17" s="917"/>
      <c r="AS17" s="917"/>
      <c r="AT17" s="917"/>
      <c r="AU17" s="917"/>
      <c r="AV17" s="917"/>
      <c r="AW17" s="917"/>
      <c r="AX17" s="918"/>
    </row>
    <row r="18" spans="1:50" ht="24.75" customHeight="1" x14ac:dyDescent="0.15">
      <c r="A18" s="614"/>
      <c r="B18" s="615"/>
      <c r="C18" s="615"/>
      <c r="D18" s="615"/>
      <c r="E18" s="615"/>
      <c r="F18" s="616"/>
      <c r="G18" s="729"/>
      <c r="H18" s="730"/>
      <c r="I18" s="718" t="s">
        <v>20</v>
      </c>
      <c r="J18" s="719"/>
      <c r="K18" s="719"/>
      <c r="L18" s="719"/>
      <c r="M18" s="719"/>
      <c r="N18" s="719"/>
      <c r="O18" s="720"/>
      <c r="P18" s="877">
        <f>SUM(P13:V17)</f>
        <v>27</v>
      </c>
      <c r="Q18" s="878"/>
      <c r="R18" s="878"/>
      <c r="S18" s="878"/>
      <c r="T18" s="878"/>
      <c r="U18" s="878"/>
      <c r="V18" s="879"/>
      <c r="W18" s="877">
        <f>SUM(W13:AC17)</f>
        <v>33</v>
      </c>
      <c r="X18" s="878"/>
      <c r="Y18" s="878"/>
      <c r="Z18" s="878"/>
      <c r="AA18" s="878"/>
      <c r="AB18" s="878"/>
      <c r="AC18" s="879"/>
      <c r="AD18" s="877">
        <f>SUM(AD13:AJ17)</f>
        <v>37</v>
      </c>
      <c r="AE18" s="878"/>
      <c r="AF18" s="878"/>
      <c r="AG18" s="878"/>
      <c r="AH18" s="878"/>
      <c r="AI18" s="878"/>
      <c r="AJ18" s="879"/>
      <c r="AK18" s="877">
        <f>SUM(AK13:AQ17)</f>
        <v>41</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9">
        <v>24</v>
      </c>
      <c r="Q19" s="660"/>
      <c r="R19" s="660"/>
      <c r="S19" s="660"/>
      <c r="T19" s="660"/>
      <c r="U19" s="660"/>
      <c r="V19" s="661"/>
      <c r="W19" s="659">
        <v>34</v>
      </c>
      <c r="X19" s="660"/>
      <c r="Y19" s="660"/>
      <c r="Z19" s="660"/>
      <c r="AA19" s="660"/>
      <c r="AB19" s="660"/>
      <c r="AC19" s="661"/>
      <c r="AD19" s="659">
        <v>34</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5" t="s">
        <v>10</v>
      </c>
      <c r="H20" s="876"/>
      <c r="I20" s="876"/>
      <c r="J20" s="876"/>
      <c r="K20" s="876"/>
      <c r="L20" s="876"/>
      <c r="M20" s="876"/>
      <c r="N20" s="876"/>
      <c r="O20" s="876"/>
      <c r="P20" s="316">
        <f>IF(P18=0, "-", SUM(P19)/P18)</f>
        <v>0.88888888888888884</v>
      </c>
      <c r="Q20" s="316"/>
      <c r="R20" s="316"/>
      <c r="S20" s="316"/>
      <c r="T20" s="316"/>
      <c r="U20" s="316"/>
      <c r="V20" s="316"/>
      <c r="W20" s="316">
        <f t="shared" ref="W20" si="0">IF(W18=0, "-", SUM(W19)/W18)</f>
        <v>1.0303030303030303</v>
      </c>
      <c r="X20" s="316"/>
      <c r="Y20" s="316"/>
      <c r="Z20" s="316"/>
      <c r="AA20" s="316"/>
      <c r="AB20" s="316"/>
      <c r="AC20" s="316"/>
      <c r="AD20" s="316">
        <f t="shared" ref="AD20" si="1">IF(AD18=0, "-", SUM(AD19)/AD18)</f>
        <v>0.91891891891891897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349</v>
      </c>
      <c r="H21" s="315"/>
      <c r="I21" s="315"/>
      <c r="J21" s="315"/>
      <c r="K21" s="315"/>
      <c r="L21" s="315"/>
      <c r="M21" s="315"/>
      <c r="N21" s="315"/>
      <c r="O21" s="315"/>
      <c r="P21" s="316">
        <f>IF(P19=0, "-", SUM(P19)/SUM(P13,P14))</f>
        <v>0.88888888888888884</v>
      </c>
      <c r="Q21" s="316"/>
      <c r="R21" s="316"/>
      <c r="S21" s="316"/>
      <c r="T21" s="316"/>
      <c r="U21" s="316"/>
      <c r="V21" s="316"/>
      <c r="W21" s="316">
        <f t="shared" ref="W21" si="2">IF(W19=0, "-", SUM(W19)/SUM(W13,W14))</f>
        <v>1.0303030303030303</v>
      </c>
      <c r="X21" s="316"/>
      <c r="Y21" s="316"/>
      <c r="Z21" s="316"/>
      <c r="AA21" s="316"/>
      <c r="AB21" s="316"/>
      <c r="AC21" s="316"/>
      <c r="AD21" s="316">
        <f t="shared" ref="AD21" si="3">IF(AD19=0, "-", SUM(AD19)/SUM(AD13,AD14))</f>
        <v>0.91891891891891897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700</v>
      </c>
      <c r="B22" s="973"/>
      <c r="C22" s="973"/>
      <c r="D22" s="973"/>
      <c r="E22" s="973"/>
      <c r="F22" s="974"/>
      <c r="G22" s="968" t="s">
        <v>328</v>
      </c>
      <c r="H22" s="222"/>
      <c r="I22" s="222"/>
      <c r="J22" s="222"/>
      <c r="K22" s="222"/>
      <c r="L22" s="222"/>
      <c r="M22" s="222"/>
      <c r="N22" s="222"/>
      <c r="O22" s="223"/>
      <c r="P22" s="933" t="s">
        <v>698</v>
      </c>
      <c r="Q22" s="222"/>
      <c r="R22" s="222"/>
      <c r="S22" s="222"/>
      <c r="T22" s="222"/>
      <c r="U22" s="222"/>
      <c r="V22" s="223"/>
      <c r="W22" s="933" t="s">
        <v>699</v>
      </c>
      <c r="X22" s="222"/>
      <c r="Y22" s="222"/>
      <c r="Z22" s="222"/>
      <c r="AA22" s="222"/>
      <c r="AB22" s="222"/>
      <c r="AC22" s="223"/>
      <c r="AD22" s="933" t="s">
        <v>327</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1.95" customHeight="1" x14ac:dyDescent="0.15">
      <c r="A23" s="975"/>
      <c r="B23" s="976"/>
      <c r="C23" s="976"/>
      <c r="D23" s="976"/>
      <c r="E23" s="976"/>
      <c r="F23" s="977"/>
      <c r="G23" s="969" t="s">
        <v>714</v>
      </c>
      <c r="H23" s="970"/>
      <c r="I23" s="970"/>
      <c r="J23" s="970"/>
      <c r="K23" s="970"/>
      <c r="L23" s="970"/>
      <c r="M23" s="970"/>
      <c r="N23" s="970"/>
      <c r="O23" s="971"/>
      <c r="P23" s="919">
        <v>41</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1.95" customHeight="1" x14ac:dyDescent="0.15">
      <c r="A24" s="975"/>
      <c r="B24" s="976"/>
      <c r="C24" s="976"/>
      <c r="D24" s="976"/>
      <c r="E24" s="976"/>
      <c r="F24" s="977"/>
      <c r="G24" s="935"/>
      <c r="H24" s="936"/>
      <c r="I24" s="936"/>
      <c r="J24" s="936"/>
      <c r="K24" s="936"/>
      <c r="L24" s="936"/>
      <c r="M24" s="936"/>
      <c r="N24" s="936"/>
      <c r="O24" s="937"/>
      <c r="P24" s="659"/>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1.95" hidden="1" customHeight="1" x14ac:dyDescent="0.15">
      <c r="A25" s="975"/>
      <c r="B25" s="976"/>
      <c r="C25" s="976"/>
      <c r="D25" s="976"/>
      <c r="E25" s="976"/>
      <c r="F25" s="977"/>
      <c r="G25" s="935"/>
      <c r="H25" s="936"/>
      <c r="I25" s="936"/>
      <c r="J25" s="936"/>
      <c r="K25" s="936"/>
      <c r="L25" s="936"/>
      <c r="M25" s="936"/>
      <c r="N25" s="936"/>
      <c r="O25" s="937"/>
      <c r="P25" s="659"/>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1.95" hidden="1" customHeight="1" x14ac:dyDescent="0.15">
      <c r="A26" s="975"/>
      <c r="B26" s="976"/>
      <c r="C26" s="976"/>
      <c r="D26" s="976"/>
      <c r="E26" s="976"/>
      <c r="F26" s="977"/>
      <c r="G26" s="935"/>
      <c r="H26" s="936"/>
      <c r="I26" s="936"/>
      <c r="J26" s="936"/>
      <c r="K26" s="936"/>
      <c r="L26" s="936"/>
      <c r="M26" s="936"/>
      <c r="N26" s="936"/>
      <c r="O26" s="937"/>
      <c r="P26" s="659"/>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1.95" hidden="1"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1.95" hidden="1" customHeight="1" x14ac:dyDescent="0.15">
      <c r="A28" s="975"/>
      <c r="B28" s="976"/>
      <c r="C28" s="976"/>
      <c r="D28" s="976"/>
      <c r="E28" s="976"/>
      <c r="F28" s="977"/>
      <c r="G28" s="938" t="s">
        <v>332</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329</v>
      </c>
      <c r="H29" s="942"/>
      <c r="I29" s="942"/>
      <c r="J29" s="942"/>
      <c r="K29" s="942"/>
      <c r="L29" s="942"/>
      <c r="M29" s="942"/>
      <c r="N29" s="942"/>
      <c r="O29" s="943"/>
      <c r="P29" s="951">
        <f>AK13</f>
        <v>41</v>
      </c>
      <c r="Q29" s="952"/>
      <c r="R29" s="952"/>
      <c r="S29" s="952"/>
      <c r="T29" s="952"/>
      <c r="U29" s="952"/>
      <c r="V29" s="953"/>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344</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383</v>
      </c>
      <c r="AF30" s="858"/>
      <c r="AG30" s="858"/>
      <c r="AH30" s="859"/>
      <c r="AI30" s="914" t="s">
        <v>405</v>
      </c>
      <c r="AJ30" s="914"/>
      <c r="AK30" s="914"/>
      <c r="AL30" s="857"/>
      <c r="AM30" s="914" t="s">
        <v>502</v>
      </c>
      <c r="AN30" s="914"/>
      <c r="AO30" s="914"/>
      <c r="AP30" s="857"/>
      <c r="AQ30" s="769" t="s">
        <v>230</v>
      </c>
      <c r="AR30" s="770"/>
      <c r="AS30" s="770"/>
      <c r="AT30" s="771"/>
      <c r="AU30" s="776" t="s">
        <v>134</v>
      </c>
      <c r="AV30" s="776"/>
      <c r="AW30" s="776"/>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712</v>
      </c>
      <c r="AR31" s="201"/>
      <c r="AS31" s="136" t="s">
        <v>231</v>
      </c>
      <c r="AT31" s="137"/>
      <c r="AU31" s="200" t="s">
        <v>738</v>
      </c>
      <c r="AV31" s="200"/>
      <c r="AW31" s="392" t="s">
        <v>179</v>
      </c>
      <c r="AX31" s="393"/>
    </row>
    <row r="32" spans="1:50" ht="33" customHeight="1" x14ac:dyDescent="0.15">
      <c r="A32" s="397"/>
      <c r="B32" s="395"/>
      <c r="C32" s="395"/>
      <c r="D32" s="395"/>
      <c r="E32" s="395"/>
      <c r="F32" s="396"/>
      <c r="G32" s="563" t="s">
        <v>715</v>
      </c>
      <c r="H32" s="564"/>
      <c r="I32" s="564"/>
      <c r="J32" s="564"/>
      <c r="K32" s="564"/>
      <c r="L32" s="564"/>
      <c r="M32" s="564"/>
      <c r="N32" s="564"/>
      <c r="O32" s="565"/>
      <c r="P32" s="108" t="s">
        <v>716</v>
      </c>
      <c r="Q32" s="108"/>
      <c r="R32" s="108"/>
      <c r="S32" s="108"/>
      <c r="T32" s="108"/>
      <c r="U32" s="108"/>
      <c r="V32" s="108"/>
      <c r="W32" s="108"/>
      <c r="X32" s="109"/>
      <c r="Y32" s="470" t="s">
        <v>12</v>
      </c>
      <c r="Z32" s="530"/>
      <c r="AA32" s="531"/>
      <c r="AB32" s="460" t="s">
        <v>717</v>
      </c>
      <c r="AC32" s="460"/>
      <c r="AD32" s="460"/>
      <c r="AE32" s="218">
        <v>172</v>
      </c>
      <c r="AF32" s="219"/>
      <c r="AG32" s="219"/>
      <c r="AH32" s="219"/>
      <c r="AI32" s="218">
        <v>144</v>
      </c>
      <c r="AJ32" s="219"/>
      <c r="AK32" s="219"/>
      <c r="AL32" s="219"/>
      <c r="AM32" s="218">
        <v>180</v>
      </c>
      <c r="AN32" s="219"/>
      <c r="AO32" s="219"/>
      <c r="AP32" s="219"/>
      <c r="AQ32" s="336" t="s">
        <v>712</v>
      </c>
      <c r="AR32" s="208"/>
      <c r="AS32" s="208"/>
      <c r="AT32" s="337"/>
      <c r="AU32" s="219" t="s">
        <v>712</v>
      </c>
      <c r="AV32" s="219"/>
      <c r="AW32" s="219"/>
      <c r="AX32" s="221"/>
    </row>
    <row r="33" spans="1:51" ht="33"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717</v>
      </c>
      <c r="AC33" s="522"/>
      <c r="AD33" s="522"/>
      <c r="AE33" s="218">
        <v>180</v>
      </c>
      <c r="AF33" s="219"/>
      <c r="AG33" s="219"/>
      <c r="AH33" s="219"/>
      <c r="AI33" s="218">
        <v>180</v>
      </c>
      <c r="AJ33" s="219"/>
      <c r="AK33" s="219"/>
      <c r="AL33" s="219"/>
      <c r="AM33" s="218">
        <v>180</v>
      </c>
      <c r="AN33" s="219"/>
      <c r="AO33" s="219"/>
      <c r="AP33" s="219"/>
      <c r="AQ33" s="336" t="s">
        <v>712</v>
      </c>
      <c r="AR33" s="208"/>
      <c r="AS33" s="208"/>
      <c r="AT33" s="337"/>
      <c r="AU33" s="219">
        <v>180</v>
      </c>
      <c r="AV33" s="219"/>
      <c r="AW33" s="219"/>
      <c r="AX33" s="221"/>
    </row>
    <row r="34" spans="1:51" ht="33"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95.5555555555556</v>
      </c>
      <c r="AF34" s="219"/>
      <c r="AG34" s="219"/>
      <c r="AH34" s="219"/>
      <c r="AI34" s="218">
        <v>80</v>
      </c>
      <c r="AJ34" s="219"/>
      <c r="AK34" s="219"/>
      <c r="AL34" s="219"/>
      <c r="AM34" s="336">
        <f>(AM32/AM33)*100</f>
        <v>100</v>
      </c>
      <c r="AN34" s="208"/>
      <c r="AO34" s="208"/>
      <c r="AP34" s="337"/>
      <c r="AQ34" s="336" t="s">
        <v>712</v>
      </c>
      <c r="AR34" s="208"/>
      <c r="AS34" s="208"/>
      <c r="AT34" s="337"/>
      <c r="AU34" s="219" t="s">
        <v>712</v>
      </c>
      <c r="AV34" s="219"/>
      <c r="AW34" s="219"/>
      <c r="AX34" s="221"/>
    </row>
    <row r="35" spans="1:51" ht="23.25" customHeight="1" x14ac:dyDescent="0.15">
      <c r="A35" s="228" t="s">
        <v>374</v>
      </c>
      <c r="B35" s="229"/>
      <c r="C35" s="229"/>
      <c r="D35" s="229"/>
      <c r="E35" s="229"/>
      <c r="F35" s="230"/>
      <c r="G35" s="234" t="s">
        <v>739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row>
    <row r="37" spans="1:51" ht="18.75" hidden="1" customHeight="1" x14ac:dyDescent="0.15">
      <c r="A37" s="772" t="s">
        <v>344</v>
      </c>
      <c r="B37" s="773"/>
      <c r="C37" s="773"/>
      <c r="D37" s="773"/>
      <c r="E37" s="773"/>
      <c r="F37" s="774"/>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383</v>
      </c>
      <c r="AF37" s="247"/>
      <c r="AG37" s="247"/>
      <c r="AH37" s="247"/>
      <c r="AI37" s="247" t="s">
        <v>405</v>
      </c>
      <c r="AJ37" s="247"/>
      <c r="AK37" s="247"/>
      <c r="AL37" s="247"/>
      <c r="AM37" s="247" t="s">
        <v>502</v>
      </c>
      <c r="AN37" s="247"/>
      <c r="AO37" s="247"/>
      <c r="AP37" s="247"/>
      <c r="AQ37" s="154" t="s">
        <v>230</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231</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344</v>
      </c>
      <c r="B44" s="773"/>
      <c r="C44" s="773"/>
      <c r="D44" s="773"/>
      <c r="E44" s="773"/>
      <c r="F44" s="774"/>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383</v>
      </c>
      <c r="AF44" s="247"/>
      <c r="AG44" s="247"/>
      <c r="AH44" s="247"/>
      <c r="AI44" s="247" t="s">
        <v>405</v>
      </c>
      <c r="AJ44" s="247"/>
      <c r="AK44" s="247"/>
      <c r="AL44" s="247"/>
      <c r="AM44" s="247" t="s">
        <v>502</v>
      </c>
      <c r="AN44" s="247"/>
      <c r="AO44" s="247"/>
      <c r="AP44" s="247"/>
      <c r="AQ44" s="154" t="s">
        <v>230</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231</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344</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383</v>
      </c>
      <c r="AF51" s="247"/>
      <c r="AG51" s="247"/>
      <c r="AH51" s="247"/>
      <c r="AI51" s="247" t="s">
        <v>405</v>
      </c>
      <c r="AJ51" s="247"/>
      <c r="AK51" s="247"/>
      <c r="AL51" s="247"/>
      <c r="AM51" s="247" t="s">
        <v>502</v>
      </c>
      <c r="AN51" s="247"/>
      <c r="AO51" s="247"/>
      <c r="AP51" s="247"/>
      <c r="AQ51" s="154" t="s">
        <v>230</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231</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344</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383</v>
      </c>
      <c r="AF58" s="247"/>
      <c r="AG58" s="247"/>
      <c r="AH58" s="247"/>
      <c r="AI58" s="247" t="s">
        <v>405</v>
      </c>
      <c r="AJ58" s="247"/>
      <c r="AK58" s="247"/>
      <c r="AL58" s="247"/>
      <c r="AM58" s="247" t="s">
        <v>502</v>
      </c>
      <c r="AN58" s="247"/>
      <c r="AO58" s="247"/>
      <c r="AP58" s="247"/>
      <c r="AQ58" s="154" t="s">
        <v>230</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231</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345</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340</v>
      </c>
      <c r="X65" s="487"/>
      <c r="Y65" s="490"/>
      <c r="Z65" s="490"/>
      <c r="AA65" s="491"/>
      <c r="AB65" s="241" t="s">
        <v>11</v>
      </c>
      <c r="AC65" s="242"/>
      <c r="AD65" s="243"/>
      <c r="AE65" s="247" t="s">
        <v>383</v>
      </c>
      <c r="AF65" s="247"/>
      <c r="AG65" s="247"/>
      <c r="AH65" s="247"/>
      <c r="AI65" s="247" t="s">
        <v>405</v>
      </c>
      <c r="AJ65" s="247"/>
      <c r="AK65" s="247"/>
      <c r="AL65" s="247"/>
      <c r="AM65" s="247" t="s">
        <v>502</v>
      </c>
      <c r="AN65" s="247"/>
      <c r="AO65" s="247"/>
      <c r="AP65" s="247"/>
      <c r="AQ65" s="158" t="s">
        <v>230</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231</v>
      </c>
      <c r="AT66" s="137"/>
      <c r="AU66" s="200"/>
      <c r="AV66" s="200"/>
      <c r="AW66" s="245" t="s">
        <v>343</v>
      </c>
      <c r="AX66" s="251"/>
      <c r="AY66">
        <f>$AY$65</f>
        <v>0</v>
      </c>
    </row>
    <row r="67" spans="1:51" ht="23.25" hidden="1" customHeight="1" x14ac:dyDescent="0.15">
      <c r="A67" s="474"/>
      <c r="B67" s="475"/>
      <c r="C67" s="475"/>
      <c r="D67" s="475"/>
      <c r="E67" s="475"/>
      <c r="F67" s="476"/>
      <c r="G67" s="252" t="s">
        <v>232</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350</v>
      </c>
      <c r="B70" s="475"/>
      <c r="C70" s="475"/>
      <c r="D70" s="475"/>
      <c r="E70" s="475"/>
      <c r="F70" s="476"/>
      <c r="G70" s="253" t="s">
        <v>233</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345</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383</v>
      </c>
      <c r="AF73" s="247"/>
      <c r="AG73" s="247"/>
      <c r="AH73" s="247"/>
      <c r="AI73" s="247" t="s">
        <v>405</v>
      </c>
      <c r="AJ73" s="247"/>
      <c r="AK73" s="247"/>
      <c r="AL73" s="247"/>
      <c r="AM73" s="247" t="s">
        <v>502</v>
      </c>
      <c r="AN73" s="247"/>
      <c r="AO73" s="247"/>
      <c r="AP73" s="247"/>
      <c r="AQ73" s="158" t="s">
        <v>230</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231</v>
      </c>
      <c r="AT74" s="137"/>
      <c r="AU74" s="250"/>
      <c r="AV74" s="201"/>
      <c r="AW74" s="136" t="s">
        <v>179</v>
      </c>
      <c r="AX74" s="196"/>
      <c r="AY74">
        <f>$AY$73</f>
        <v>0</v>
      </c>
    </row>
    <row r="75" spans="1:51" ht="23.25" hidden="1" customHeight="1" x14ac:dyDescent="0.15">
      <c r="A75" s="508"/>
      <c r="B75" s="509"/>
      <c r="C75" s="509"/>
      <c r="D75" s="509"/>
      <c r="E75" s="509"/>
      <c r="F75" s="510"/>
      <c r="G75" s="607" t="s">
        <v>232</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718</v>
      </c>
      <c r="B78" s="330"/>
      <c r="C78" s="330"/>
      <c r="D78" s="330"/>
      <c r="E78" s="327" t="s">
        <v>323</v>
      </c>
      <c r="F78" s="328"/>
      <c r="G78" s="54" t="s">
        <v>233</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339</v>
      </c>
      <c r="AP79" s="274"/>
      <c r="AQ79" s="274"/>
      <c r="AR79" s="76" t="s">
        <v>337</v>
      </c>
      <c r="AS79" s="273"/>
      <c r="AT79" s="274"/>
      <c r="AU79" s="274"/>
      <c r="AV79" s="274"/>
      <c r="AW79" s="274"/>
      <c r="AX79" s="967"/>
      <c r="AY79">
        <f>COUNTIF($AR$79,"☑")</f>
        <v>0</v>
      </c>
    </row>
    <row r="80" spans="1:51" ht="18.75" hidden="1" customHeight="1" x14ac:dyDescent="0.15">
      <c r="A80" s="863" t="s">
        <v>147</v>
      </c>
      <c r="B80" s="523" t="s">
        <v>336</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383</v>
      </c>
      <c r="AF85" s="247"/>
      <c r="AG85" s="247"/>
      <c r="AH85" s="247"/>
      <c r="AI85" s="247" t="s">
        <v>405</v>
      </c>
      <c r="AJ85" s="247"/>
      <c r="AK85" s="247"/>
      <c r="AL85" s="247"/>
      <c r="AM85" s="247" t="s">
        <v>502</v>
      </c>
      <c r="AN85" s="247"/>
      <c r="AO85" s="247"/>
      <c r="AP85" s="247"/>
      <c r="AQ85" s="158" t="s">
        <v>230</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231</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383</v>
      </c>
      <c r="AF90" s="247"/>
      <c r="AG90" s="247"/>
      <c r="AH90" s="247"/>
      <c r="AI90" s="247" t="s">
        <v>405</v>
      </c>
      <c r="AJ90" s="247"/>
      <c r="AK90" s="247"/>
      <c r="AL90" s="247"/>
      <c r="AM90" s="247" t="s">
        <v>502</v>
      </c>
      <c r="AN90" s="247"/>
      <c r="AO90" s="247"/>
      <c r="AP90" s="247"/>
      <c r="AQ90" s="158" t="s">
        <v>230</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231</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383</v>
      </c>
      <c r="AF95" s="247"/>
      <c r="AG95" s="247"/>
      <c r="AH95" s="247"/>
      <c r="AI95" s="247" t="s">
        <v>405</v>
      </c>
      <c r="AJ95" s="247"/>
      <c r="AK95" s="247"/>
      <c r="AL95" s="247"/>
      <c r="AM95" s="247" t="s">
        <v>502</v>
      </c>
      <c r="AN95" s="247"/>
      <c r="AO95" s="247"/>
      <c r="AP95" s="247"/>
      <c r="AQ95" s="158" t="s">
        <v>230</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231</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346</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383</v>
      </c>
      <c r="AF100" s="539"/>
      <c r="AG100" s="539"/>
      <c r="AH100" s="540"/>
      <c r="AI100" s="538" t="s">
        <v>405</v>
      </c>
      <c r="AJ100" s="539"/>
      <c r="AK100" s="539"/>
      <c r="AL100" s="540"/>
      <c r="AM100" s="538" t="s">
        <v>502</v>
      </c>
      <c r="AN100" s="539"/>
      <c r="AO100" s="539"/>
      <c r="AP100" s="540"/>
      <c r="AQ100" s="317" t="s">
        <v>410</v>
      </c>
      <c r="AR100" s="318"/>
      <c r="AS100" s="318"/>
      <c r="AT100" s="319"/>
      <c r="AU100" s="317" t="s">
        <v>534</v>
      </c>
      <c r="AV100" s="318"/>
      <c r="AW100" s="318"/>
      <c r="AX100" s="320"/>
    </row>
    <row r="101" spans="1:60" ht="23.25" customHeight="1" x14ac:dyDescent="0.15">
      <c r="A101" s="418"/>
      <c r="B101" s="419"/>
      <c r="C101" s="419"/>
      <c r="D101" s="419"/>
      <c r="E101" s="419"/>
      <c r="F101" s="420"/>
      <c r="G101" s="108" t="s">
        <v>719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v>1</v>
      </c>
      <c r="AF101" s="282"/>
      <c r="AG101" s="282"/>
      <c r="AH101" s="282"/>
      <c r="AI101" s="282">
        <v>2</v>
      </c>
      <c r="AJ101" s="282"/>
      <c r="AK101" s="282"/>
      <c r="AL101" s="282"/>
      <c r="AM101" s="282">
        <v>0</v>
      </c>
      <c r="AN101" s="282"/>
      <c r="AO101" s="282"/>
      <c r="AP101" s="282"/>
      <c r="AQ101" s="282" t="s">
        <v>741</v>
      </c>
      <c r="AR101" s="282"/>
      <c r="AS101" s="282"/>
      <c r="AT101" s="282"/>
      <c r="AU101" s="218" t="s">
        <v>738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v>2</v>
      </c>
      <c r="AF102" s="282"/>
      <c r="AG102" s="282"/>
      <c r="AH102" s="282"/>
      <c r="AI102" s="282">
        <v>2</v>
      </c>
      <c r="AJ102" s="282"/>
      <c r="AK102" s="282"/>
      <c r="AL102" s="282"/>
      <c r="AM102" s="282">
        <v>2</v>
      </c>
      <c r="AN102" s="282"/>
      <c r="AO102" s="282"/>
      <c r="AP102" s="282"/>
      <c r="AQ102" s="282">
        <v>1</v>
      </c>
      <c r="AR102" s="282"/>
      <c r="AS102" s="282"/>
      <c r="AT102" s="282"/>
      <c r="AU102" s="225">
        <v>2</v>
      </c>
      <c r="AV102" s="226"/>
      <c r="AW102" s="226"/>
      <c r="AX102" s="321"/>
    </row>
    <row r="103" spans="1:60" ht="31.5" hidden="1" customHeight="1" x14ac:dyDescent="0.15">
      <c r="A103" s="415" t="s">
        <v>346</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346</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346</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346</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383</v>
      </c>
      <c r="AF115" s="247"/>
      <c r="AG115" s="247"/>
      <c r="AH115" s="247"/>
      <c r="AI115" s="247" t="s">
        <v>405</v>
      </c>
      <c r="AJ115" s="247"/>
      <c r="AK115" s="247"/>
      <c r="AL115" s="247"/>
      <c r="AM115" s="247" t="s">
        <v>502</v>
      </c>
      <c r="AN115" s="247"/>
      <c r="AO115" s="247"/>
      <c r="AP115" s="247"/>
      <c r="AQ115" s="589" t="s">
        <v>535</v>
      </c>
      <c r="AR115" s="590"/>
      <c r="AS115" s="590"/>
      <c r="AT115" s="590"/>
      <c r="AU115" s="590"/>
      <c r="AV115" s="590"/>
      <c r="AW115" s="590"/>
      <c r="AX115" s="591"/>
    </row>
    <row r="116" spans="1:51" ht="23.25" customHeight="1" x14ac:dyDescent="0.15">
      <c r="A116" s="435"/>
      <c r="B116" s="436"/>
      <c r="C116" s="436"/>
      <c r="D116" s="436"/>
      <c r="E116" s="436"/>
      <c r="F116" s="437"/>
      <c r="G116" s="387" t="s">
        <v>721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722</v>
      </c>
      <c r="AC116" s="462"/>
      <c r="AD116" s="463"/>
      <c r="AE116" s="282">
        <v>22542</v>
      </c>
      <c r="AF116" s="282"/>
      <c r="AG116" s="282"/>
      <c r="AH116" s="282"/>
      <c r="AI116" s="282">
        <v>26354</v>
      </c>
      <c r="AJ116" s="282"/>
      <c r="AK116" s="282"/>
      <c r="AL116" s="282"/>
      <c r="AM116" s="282">
        <f>5445000/180</f>
        <v>30250</v>
      </c>
      <c r="AN116" s="282"/>
      <c r="AO116" s="282"/>
      <c r="AP116" s="282"/>
      <c r="AQ116" s="218">
        <v>28722</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723</v>
      </c>
      <c r="AC117" s="472"/>
      <c r="AD117" s="473"/>
      <c r="AE117" s="550" t="s">
        <v>724</v>
      </c>
      <c r="AF117" s="550"/>
      <c r="AG117" s="550"/>
      <c r="AH117" s="550"/>
      <c r="AI117" s="550" t="s">
        <v>725</v>
      </c>
      <c r="AJ117" s="550"/>
      <c r="AK117" s="550"/>
      <c r="AL117" s="550"/>
      <c r="AM117" s="550" t="s">
        <v>740</v>
      </c>
      <c r="AN117" s="550"/>
      <c r="AO117" s="550"/>
      <c r="AP117" s="550"/>
      <c r="AQ117" s="550" t="s">
        <v>795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383</v>
      </c>
      <c r="AF118" s="247"/>
      <c r="AG118" s="247"/>
      <c r="AH118" s="247"/>
      <c r="AI118" s="247" t="s">
        <v>405</v>
      </c>
      <c r="AJ118" s="247"/>
      <c r="AK118" s="247"/>
      <c r="AL118" s="247"/>
      <c r="AM118" s="247" t="s">
        <v>502</v>
      </c>
      <c r="AN118" s="247"/>
      <c r="AO118" s="247"/>
      <c r="AP118" s="247"/>
      <c r="AQ118" s="589" t="s">
        <v>535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353</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383</v>
      </c>
      <c r="AF121" s="247"/>
      <c r="AG121" s="247"/>
      <c r="AH121" s="247"/>
      <c r="AI121" s="247" t="s">
        <v>405</v>
      </c>
      <c r="AJ121" s="247"/>
      <c r="AK121" s="247"/>
      <c r="AL121" s="247"/>
      <c r="AM121" s="247" t="s">
        <v>502</v>
      </c>
      <c r="AN121" s="247"/>
      <c r="AO121" s="247"/>
      <c r="AP121" s="247"/>
      <c r="AQ121" s="589" t="s">
        <v>535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383</v>
      </c>
      <c r="AF124" s="247"/>
      <c r="AG124" s="247"/>
      <c r="AH124" s="247"/>
      <c r="AI124" s="247" t="s">
        <v>405</v>
      </c>
      <c r="AJ124" s="247"/>
      <c r="AK124" s="247"/>
      <c r="AL124" s="247"/>
      <c r="AM124" s="247" t="s">
        <v>502</v>
      </c>
      <c r="AN124" s="247"/>
      <c r="AO124" s="247"/>
      <c r="AP124" s="247"/>
      <c r="AQ124" s="589" t="s">
        <v>535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726</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383</v>
      </c>
      <c r="AF127" s="247"/>
      <c r="AG127" s="247"/>
      <c r="AH127" s="247"/>
      <c r="AI127" s="247" t="s">
        <v>405</v>
      </c>
      <c r="AJ127" s="247"/>
      <c r="AK127" s="247"/>
      <c r="AL127" s="247"/>
      <c r="AM127" s="247" t="s">
        <v>502</v>
      </c>
      <c r="AN127" s="247"/>
      <c r="AO127" s="247"/>
      <c r="AP127" s="247"/>
      <c r="AQ127" s="589" t="s">
        <v>535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355</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398</v>
      </c>
      <c r="B130" s="186"/>
      <c r="C130" s="185" t="s">
        <v>234</v>
      </c>
      <c r="D130" s="186"/>
      <c r="E130" s="170" t="s">
        <v>263</v>
      </c>
      <c r="F130" s="171"/>
      <c r="G130" s="172" t="s">
        <v>702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262</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235</v>
      </c>
      <c r="F132" s="180"/>
      <c r="G132" s="161" t="s">
        <v>244</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230</v>
      </c>
      <c r="AR132" s="155"/>
      <c r="AS132" s="155"/>
      <c r="AT132" s="156"/>
      <c r="AU132" s="197" t="s">
        <v>246</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231</v>
      </c>
      <c r="AT133" s="137"/>
      <c r="AU133" s="201" t="s">
        <v>742</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245</v>
      </c>
      <c r="Z134" s="203"/>
      <c r="AA134" s="204"/>
      <c r="AB134" s="205" t="s">
        <v>717</v>
      </c>
      <c r="AC134" s="206"/>
      <c r="AD134" s="206"/>
      <c r="AE134" s="207">
        <v>172</v>
      </c>
      <c r="AF134" s="208"/>
      <c r="AG134" s="208"/>
      <c r="AH134" s="208"/>
      <c r="AI134" s="207">
        <v>144</v>
      </c>
      <c r="AJ134" s="208"/>
      <c r="AK134" s="208"/>
      <c r="AL134" s="208"/>
      <c r="AM134" s="207">
        <v>180</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712</v>
      </c>
      <c r="AF135" s="208"/>
      <c r="AG135" s="208"/>
      <c r="AH135" s="208"/>
      <c r="AI135" s="207" t="s">
        <v>712</v>
      </c>
      <c r="AJ135" s="208"/>
      <c r="AK135" s="208"/>
      <c r="AL135" s="208"/>
      <c r="AM135" s="207" t="s">
        <v>738</v>
      </c>
      <c r="AN135" s="208"/>
      <c r="AO135" s="208"/>
      <c r="AP135" s="208"/>
      <c r="AQ135" s="207" t="s">
        <v>712</v>
      </c>
      <c r="AR135" s="208"/>
      <c r="AS135" s="208"/>
      <c r="AT135" s="208"/>
      <c r="AU135" s="207">
        <v>180</v>
      </c>
      <c r="AV135" s="208"/>
      <c r="AW135" s="208"/>
      <c r="AX135" s="209"/>
      <c r="AY135">
        <f t="shared" si="13"/>
        <v>1</v>
      </c>
    </row>
    <row r="136" spans="1:51" ht="18.75" hidden="1" customHeight="1" x14ac:dyDescent="0.15">
      <c r="A136" s="190"/>
      <c r="B136" s="187"/>
      <c r="C136" s="181"/>
      <c r="D136" s="187"/>
      <c r="E136" s="181"/>
      <c r="F136" s="182"/>
      <c r="G136" s="161" t="s">
        <v>244</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230</v>
      </c>
      <c r="AR136" s="155"/>
      <c r="AS136" s="155"/>
      <c r="AT136" s="156"/>
      <c r="AU136" s="197" t="s">
        <v>246</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231</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245</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244</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230</v>
      </c>
      <c r="AR140" s="155"/>
      <c r="AS140" s="155"/>
      <c r="AT140" s="156"/>
      <c r="AU140" s="197" t="s">
        <v>246</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231</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244</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230</v>
      </c>
      <c r="AR144" s="155"/>
      <c r="AS144" s="155"/>
      <c r="AT144" s="156"/>
      <c r="AU144" s="197" t="s">
        <v>246</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231</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244</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230</v>
      </c>
      <c r="AR148" s="155"/>
      <c r="AS148" s="155"/>
      <c r="AT148" s="156"/>
      <c r="AU148" s="197" t="s">
        <v>246</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231</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247</v>
      </c>
      <c r="H152" s="133"/>
      <c r="I152" s="133"/>
      <c r="J152" s="133"/>
      <c r="K152" s="133"/>
      <c r="L152" s="133"/>
      <c r="M152" s="133"/>
      <c r="N152" s="133"/>
      <c r="O152" s="133"/>
      <c r="P152" s="134"/>
      <c r="Q152" s="158" t="s">
        <v>330</v>
      </c>
      <c r="R152" s="133"/>
      <c r="S152" s="133"/>
      <c r="T152" s="133"/>
      <c r="U152" s="133"/>
      <c r="V152" s="133"/>
      <c r="W152" s="133"/>
      <c r="X152" s="133"/>
      <c r="Y152" s="133"/>
      <c r="Z152" s="133"/>
      <c r="AA152" s="133"/>
      <c r="AB152" s="132" t="s">
        <v>331</v>
      </c>
      <c r="AC152" s="133"/>
      <c r="AD152" s="134"/>
      <c r="AE152" s="158" t="s">
        <v>248</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249</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247</v>
      </c>
      <c r="H159" s="133"/>
      <c r="I159" s="133"/>
      <c r="J159" s="133"/>
      <c r="K159" s="133"/>
      <c r="L159" s="133"/>
      <c r="M159" s="133"/>
      <c r="N159" s="133"/>
      <c r="O159" s="133"/>
      <c r="P159" s="134"/>
      <c r="Q159" s="158" t="s">
        <v>330</v>
      </c>
      <c r="R159" s="133"/>
      <c r="S159" s="133"/>
      <c r="T159" s="133"/>
      <c r="U159" s="133"/>
      <c r="V159" s="133"/>
      <c r="W159" s="133"/>
      <c r="X159" s="133"/>
      <c r="Y159" s="133"/>
      <c r="Z159" s="133"/>
      <c r="AA159" s="133"/>
      <c r="AB159" s="132" t="s">
        <v>331</v>
      </c>
      <c r="AC159" s="133"/>
      <c r="AD159" s="134"/>
      <c r="AE159" s="138" t="s">
        <v>248</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249</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247</v>
      </c>
      <c r="H166" s="133"/>
      <c r="I166" s="133"/>
      <c r="J166" s="133"/>
      <c r="K166" s="133"/>
      <c r="L166" s="133"/>
      <c r="M166" s="133"/>
      <c r="N166" s="133"/>
      <c r="O166" s="133"/>
      <c r="P166" s="134"/>
      <c r="Q166" s="158" t="s">
        <v>330</v>
      </c>
      <c r="R166" s="133"/>
      <c r="S166" s="133"/>
      <c r="T166" s="133"/>
      <c r="U166" s="133"/>
      <c r="V166" s="133"/>
      <c r="W166" s="133"/>
      <c r="X166" s="133"/>
      <c r="Y166" s="133"/>
      <c r="Z166" s="133"/>
      <c r="AA166" s="133"/>
      <c r="AB166" s="132" t="s">
        <v>331</v>
      </c>
      <c r="AC166" s="133"/>
      <c r="AD166" s="134"/>
      <c r="AE166" s="138" t="s">
        <v>248</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249</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247</v>
      </c>
      <c r="H173" s="133"/>
      <c r="I173" s="133"/>
      <c r="J173" s="133"/>
      <c r="K173" s="133"/>
      <c r="L173" s="133"/>
      <c r="M173" s="133"/>
      <c r="N173" s="133"/>
      <c r="O173" s="133"/>
      <c r="P173" s="134"/>
      <c r="Q173" s="158" t="s">
        <v>330</v>
      </c>
      <c r="R173" s="133"/>
      <c r="S173" s="133"/>
      <c r="T173" s="133"/>
      <c r="U173" s="133"/>
      <c r="V173" s="133"/>
      <c r="W173" s="133"/>
      <c r="X173" s="133"/>
      <c r="Y173" s="133"/>
      <c r="Z173" s="133"/>
      <c r="AA173" s="133"/>
      <c r="AB173" s="132" t="s">
        <v>331</v>
      </c>
      <c r="AC173" s="133"/>
      <c r="AD173" s="134"/>
      <c r="AE173" s="138" t="s">
        <v>248</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249</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247</v>
      </c>
      <c r="H180" s="133"/>
      <c r="I180" s="133"/>
      <c r="J180" s="133"/>
      <c r="K180" s="133"/>
      <c r="L180" s="133"/>
      <c r="M180" s="133"/>
      <c r="N180" s="133"/>
      <c r="O180" s="133"/>
      <c r="P180" s="134"/>
      <c r="Q180" s="158" t="s">
        <v>330</v>
      </c>
      <c r="R180" s="133"/>
      <c r="S180" s="133"/>
      <c r="T180" s="133"/>
      <c r="U180" s="133"/>
      <c r="V180" s="133"/>
      <c r="W180" s="133"/>
      <c r="X180" s="133"/>
      <c r="Y180" s="133"/>
      <c r="Z180" s="133"/>
      <c r="AA180" s="133"/>
      <c r="AB180" s="132" t="s">
        <v>331</v>
      </c>
      <c r="AC180" s="133"/>
      <c r="AD180" s="134"/>
      <c r="AE180" s="138" t="s">
        <v>248</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249</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793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262</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235</v>
      </c>
      <c r="F192" s="180"/>
      <c r="G192" s="161" t="s">
        <v>244</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230</v>
      </c>
      <c r="AR192" s="155"/>
      <c r="AS192" s="155"/>
      <c r="AT192" s="156"/>
      <c r="AU192" s="197" t="s">
        <v>246</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231</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244</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230</v>
      </c>
      <c r="AR196" s="155"/>
      <c r="AS196" s="155"/>
      <c r="AT196" s="156"/>
      <c r="AU196" s="197" t="s">
        <v>246</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231</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244</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230</v>
      </c>
      <c r="AR200" s="155"/>
      <c r="AS200" s="155"/>
      <c r="AT200" s="156"/>
      <c r="AU200" s="197" t="s">
        <v>246</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231</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244</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230</v>
      </c>
      <c r="AR204" s="155"/>
      <c r="AS204" s="155"/>
      <c r="AT204" s="156"/>
      <c r="AU204" s="197" t="s">
        <v>246</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231</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244</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230</v>
      </c>
      <c r="AR208" s="155"/>
      <c r="AS208" s="155"/>
      <c r="AT208" s="156"/>
      <c r="AU208" s="197" t="s">
        <v>246</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231</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247</v>
      </c>
      <c r="H212" s="133"/>
      <c r="I212" s="133"/>
      <c r="J212" s="133"/>
      <c r="K212" s="133"/>
      <c r="L212" s="133"/>
      <c r="M212" s="133"/>
      <c r="N212" s="133"/>
      <c r="O212" s="133"/>
      <c r="P212" s="134"/>
      <c r="Q212" s="158" t="s">
        <v>330</v>
      </c>
      <c r="R212" s="133"/>
      <c r="S212" s="133"/>
      <c r="T212" s="133"/>
      <c r="U212" s="133"/>
      <c r="V212" s="133"/>
      <c r="W212" s="133"/>
      <c r="X212" s="133"/>
      <c r="Y212" s="133"/>
      <c r="Z212" s="133"/>
      <c r="AA212" s="133"/>
      <c r="AB212" s="132" t="s">
        <v>331</v>
      </c>
      <c r="AC212" s="133"/>
      <c r="AD212" s="134"/>
      <c r="AE212" s="158" t="s">
        <v>248</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249</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247</v>
      </c>
      <c r="H219" s="133"/>
      <c r="I219" s="133"/>
      <c r="J219" s="133"/>
      <c r="K219" s="133"/>
      <c r="L219" s="133"/>
      <c r="M219" s="133"/>
      <c r="N219" s="133"/>
      <c r="O219" s="133"/>
      <c r="P219" s="134"/>
      <c r="Q219" s="158" t="s">
        <v>330</v>
      </c>
      <c r="R219" s="133"/>
      <c r="S219" s="133"/>
      <c r="T219" s="133"/>
      <c r="U219" s="133"/>
      <c r="V219" s="133"/>
      <c r="W219" s="133"/>
      <c r="X219" s="133"/>
      <c r="Y219" s="133"/>
      <c r="Z219" s="133"/>
      <c r="AA219" s="133"/>
      <c r="AB219" s="132" t="s">
        <v>331</v>
      </c>
      <c r="AC219" s="133"/>
      <c r="AD219" s="134"/>
      <c r="AE219" s="138" t="s">
        <v>248</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249</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247</v>
      </c>
      <c r="H226" s="133"/>
      <c r="I226" s="133"/>
      <c r="J226" s="133"/>
      <c r="K226" s="133"/>
      <c r="L226" s="133"/>
      <c r="M226" s="133"/>
      <c r="N226" s="133"/>
      <c r="O226" s="133"/>
      <c r="P226" s="134"/>
      <c r="Q226" s="158" t="s">
        <v>330</v>
      </c>
      <c r="R226" s="133"/>
      <c r="S226" s="133"/>
      <c r="T226" s="133"/>
      <c r="U226" s="133"/>
      <c r="V226" s="133"/>
      <c r="W226" s="133"/>
      <c r="X226" s="133"/>
      <c r="Y226" s="133"/>
      <c r="Z226" s="133"/>
      <c r="AA226" s="133"/>
      <c r="AB226" s="132" t="s">
        <v>331</v>
      </c>
      <c r="AC226" s="133"/>
      <c r="AD226" s="134"/>
      <c r="AE226" s="138" t="s">
        <v>248</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249</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247</v>
      </c>
      <c r="H233" s="133"/>
      <c r="I233" s="133"/>
      <c r="J233" s="133"/>
      <c r="K233" s="133"/>
      <c r="L233" s="133"/>
      <c r="M233" s="133"/>
      <c r="N233" s="133"/>
      <c r="O233" s="133"/>
      <c r="P233" s="134"/>
      <c r="Q233" s="158" t="s">
        <v>330</v>
      </c>
      <c r="R233" s="133"/>
      <c r="S233" s="133"/>
      <c r="T233" s="133"/>
      <c r="U233" s="133"/>
      <c r="V233" s="133"/>
      <c r="W233" s="133"/>
      <c r="X233" s="133"/>
      <c r="Y233" s="133"/>
      <c r="Z233" s="133"/>
      <c r="AA233" s="133"/>
      <c r="AB233" s="132" t="s">
        <v>331</v>
      </c>
      <c r="AC233" s="133"/>
      <c r="AD233" s="134"/>
      <c r="AE233" s="138" t="s">
        <v>248</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249</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247</v>
      </c>
      <c r="H240" s="133"/>
      <c r="I240" s="133"/>
      <c r="J240" s="133"/>
      <c r="K240" s="133"/>
      <c r="L240" s="133"/>
      <c r="M240" s="133"/>
      <c r="N240" s="133"/>
      <c r="O240" s="133"/>
      <c r="P240" s="134"/>
      <c r="Q240" s="158" t="s">
        <v>330</v>
      </c>
      <c r="R240" s="133"/>
      <c r="S240" s="133"/>
      <c r="T240" s="133"/>
      <c r="U240" s="133"/>
      <c r="V240" s="133"/>
      <c r="W240" s="133"/>
      <c r="X240" s="133"/>
      <c r="Y240" s="133"/>
      <c r="Z240" s="133"/>
      <c r="AA240" s="133"/>
      <c r="AB240" s="132" t="s">
        <v>331</v>
      </c>
      <c r="AC240" s="133"/>
      <c r="AD240" s="134"/>
      <c r="AE240" s="138" t="s">
        <v>248</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249</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262</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235</v>
      </c>
      <c r="F252" s="180"/>
      <c r="G252" s="161" t="s">
        <v>244</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230</v>
      </c>
      <c r="AR252" s="155"/>
      <c r="AS252" s="155"/>
      <c r="AT252" s="156"/>
      <c r="AU252" s="197" t="s">
        <v>246</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231</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244</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230</v>
      </c>
      <c r="AR256" s="155"/>
      <c r="AS256" s="155"/>
      <c r="AT256" s="156"/>
      <c r="AU256" s="197" t="s">
        <v>246</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231</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244</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230</v>
      </c>
      <c r="AR260" s="155"/>
      <c r="AS260" s="155"/>
      <c r="AT260" s="156"/>
      <c r="AU260" s="197" t="s">
        <v>246</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231</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244</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230</v>
      </c>
      <c r="AR264" s="133"/>
      <c r="AS264" s="133"/>
      <c r="AT264" s="134"/>
      <c r="AU264" s="139" t="s">
        <v>246</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231</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244</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230</v>
      </c>
      <c r="AR268" s="155"/>
      <c r="AS268" s="155"/>
      <c r="AT268" s="156"/>
      <c r="AU268" s="197" t="s">
        <v>246</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231</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247</v>
      </c>
      <c r="H272" s="133"/>
      <c r="I272" s="133"/>
      <c r="J272" s="133"/>
      <c r="K272" s="133"/>
      <c r="L272" s="133"/>
      <c r="M272" s="133"/>
      <c r="N272" s="133"/>
      <c r="O272" s="133"/>
      <c r="P272" s="134"/>
      <c r="Q272" s="158" t="s">
        <v>330</v>
      </c>
      <c r="R272" s="133"/>
      <c r="S272" s="133"/>
      <c r="T272" s="133"/>
      <c r="U272" s="133"/>
      <c r="V272" s="133"/>
      <c r="W272" s="133"/>
      <c r="X272" s="133"/>
      <c r="Y272" s="133"/>
      <c r="Z272" s="133"/>
      <c r="AA272" s="133"/>
      <c r="AB272" s="132" t="s">
        <v>331</v>
      </c>
      <c r="AC272" s="133"/>
      <c r="AD272" s="134"/>
      <c r="AE272" s="158" t="s">
        <v>248</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249</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247</v>
      </c>
      <c r="H279" s="133"/>
      <c r="I279" s="133"/>
      <c r="J279" s="133"/>
      <c r="K279" s="133"/>
      <c r="L279" s="133"/>
      <c r="M279" s="133"/>
      <c r="N279" s="133"/>
      <c r="O279" s="133"/>
      <c r="P279" s="134"/>
      <c r="Q279" s="158" t="s">
        <v>330</v>
      </c>
      <c r="R279" s="133"/>
      <c r="S279" s="133"/>
      <c r="T279" s="133"/>
      <c r="U279" s="133"/>
      <c r="V279" s="133"/>
      <c r="W279" s="133"/>
      <c r="X279" s="133"/>
      <c r="Y279" s="133"/>
      <c r="Z279" s="133"/>
      <c r="AA279" s="133"/>
      <c r="AB279" s="132" t="s">
        <v>331</v>
      </c>
      <c r="AC279" s="133"/>
      <c r="AD279" s="134"/>
      <c r="AE279" s="138" t="s">
        <v>248</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249</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247</v>
      </c>
      <c r="H286" s="133"/>
      <c r="I286" s="133"/>
      <c r="J286" s="133"/>
      <c r="K286" s="133"/>
      <c r="L286" s="133"/>
      <c r="M286" s="133"/>
      <c r="N286" s="133"/>
      <c r="O286" s="133"/>
      <c r="P286" s="134"/>
      <c r="Q286" s="158" t="s">
        <v>330</v>
      </c>
      <c r="R286" s="133"/>
      <c r="S286" s="133"/>
      <c r="T286" s="133"/>
      <c r="U286" s="133"/>
      <c r="V286" s="133"/>
      <c r="W286" s="133"/>
      <c r="X286" s="133"/>
      <c r="Y286" s="133"/>
      <c r="Z286" s="133"/>
      <c r="AA286" s="133"/>
      <c r="AB286" s="132" t="s">
        <v>331</v>
      </c>
      <c r="AC286" s="133"/>
      <c r="AD286" s="134"/>
      <c r="AE286" s="138" t="s">
        <v>248</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249</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247</v>
      </c>
      <c r="H293" s="133"/>
      <c r="I293" s="133"/>
      <c r="J293" s="133"/>
      <c r="K293" s="133"/>
      <c r="L293" s="133"/>
      <c r="M293" s="133"/>
      <c r="N293" s="133"/>
      <c r="O293" s="133"/>
      <c r="P293" s="134"/>
      <c r="Q293" s="158" t="s">
        <v>330</v>
      </c>
      <c r="R293" s="133"/>
      <c r="S293" s="133"/>
      <c r="T293" s="133"/>
      <c r="U293" s="133"/>
      <c r="V293" s="133"/>
      <c r="W293" s="133"/>
      <c r="X293" s="133"/>
      <c r="Y293" s="133"/>
      <c r="Z293" s="133"/>
      <c r="AA293" s="133"/>
      <c r="AB293" s="132" t="s">
        <v>331</v>
      </c>
      <c r="AC293" s="133"/>
      <c r="AD293" s="134"/>
      <c r="AE293" s="138" t="s">
        <v>248</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249</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247</v>
      </c>
      <c r="H300" s="133"/>
      <c r="I300" s="133"/>
      <c r="J300" s="133"/>
      <c r="K300" s="133"/>
      <c r="L300" s="133"/>
      <c r="M300" s="133"/>
      <c r="N300" s="133"/>
      <c r="O300" s="133"/>
      <c r="P300" s="134"/>
      <c r="Q300" s="158" t="s">
        <v>330</v>
      </c>
      <c r="R300" s="133"/>
      <c r="S300" s="133"/>
      <c r="T300" s="133"/>
      <c r="U300" s="133"/>
      <c r="V300" s="133"/>
      <c r="W300" s="133"/>
      <c r="X300" s="133"/>
      <c r="Y300" s="133"/>
      <c r="Z300" s="133"/>
      <c r="AA300" s="133"/>
      <c r="AB300" s="132" t="s">
        <v>331</v>
      </c>
      <c r="AC300" s="133"/>
      <c r="AD300" s="134"/>
      <c r="AE300" s="138" t="s">
        <v>248</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249</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262</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235</v>
      </c>
      <c r="F312" s="180"/>
      <c r="G312" s="161" t="s">
        <v>244</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230</v>
      </c>
      <c r="AR312" s="155"/>
      <c r="AS312" s="155"/>
      <c r="AT312" s="156"/>
      <c r="AU312" s="197" t="s">
        <v>246</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231</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244</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230</v>
      </c>
      <c r="AR316" s="155"/>
      <c r="AS316" s="155"/>
      <c r="AT316" s="156"/>
      <c r="AU316" s="197" t="s">
        <v>246</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231</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244</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230</v>
      </c>
      <c r="AR320" s="155"/>
      <c r="AS320" s="155"/>
      <c r="AT320" s="156"/>
      <c r="AU320" s="197" t="s">
        <v>246</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231</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244</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230</v>
      </c>
      <c r="AR324" s="155"/>
      <c r="AS324" s="155"/>
      <c r="AT324" s="156"/>
      <c r="AU324" s="197" t="s">
        <v>246</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231</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244</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230</v>
      </c>
      <c r="AR328" s="155"/>
      <c r="AS328" s="155"/>
      <c r="AT328" s="156"/>
      <c r="AU328" s="197" t="s">
        <v>246</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231</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247</v>
      </c>
      <c r="H332" s="133"/>
      <c r="I332" s="133"/>
      <c r="J332" s="133"/>
      <c r="K332" s="133"/>
      <c r="L332" s="133"/>
      <c r="M332" s="133"/>
      <c r="N332" s="133"/>
      <c r="O332" s="133"/>
      <c r="P332" s="134"/>
      <c r="Q332" s="158" t="s">
        <v>330</v>
      </c>
      <c r="R332" s="133"/>
      <c r="S332" s="133"/>
      <c r="T332" s="133"/>
      <c r="U332" s="133"/>
      <c r="V332" s="133"/>
      <c r="W332" s="133"/>
      <c r="X332" s="133"/>
      <c r="Y332" s="133"/>
      <c r="Z332" s="133"/>
      <c r="AA332" s="133"/>
      <c r="AB332" s="132" t="s">
        <v>331</v>
      </c>
      <c r="AC332" s="133"/>
      <c r="AD332" s="134"/>
      <c r="AE332" s="158" t="s">
        <v>248</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249</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247</v>
      </c>
      <c r="H339" s="133"/>
      <c r="I339" s="133"/>
      <c r="J339" s="133"/>
      <c r="K339" s="133"/>
      <c r="L339" s="133"/>
      <c r="M339" s="133"/>
      <c r="N339" s="133"/>
      <c r="O339" s="133"/>
      <c r="P339" s="134"/>
      <c r="Q339" s="158" t="s">
        <v>330</v>
      </c>
      <c r="R339" s="133"/>
      <c r="S339" s="133"/>
      <c r="T339" s="133"/>
      <c r="U339" s="133"/>
      <c r="V339" s="133"/>
      <c r="W339" s="133"/>
      <c r="X339" s="133"/>
      <c r="Y339" s="133"/>
      <c r="Z339" s="133"/>
      <c r="AA339" s="133"/>
      <c r="AB339" s="132" t="s">
        <v>331</v>
      </c>
      <c r="AC339" s="133"/>
      <c r="AD339" s="134"/>
      <c r="AE339" s="138" t="s">
        <v>248</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249</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247</v>
      </c>
      <c r="H346" s="133"/>
      <c r="I346" s="133"/>
      <c r="J346" s="133"/>
      <c r="K346" s="133"/>
      <c r="L346" s="133"/>
      <c r="M346" s="133"/>
      <c r="N346" s="133"/>
      <c r="O346" s="133"/>
      <c r="P346" s="134"/>
      <c r="Q346" s="158" t="s">
        <v>330</v>
      </c>
      <c r="R346" s="133"/>
      <c r="S346" s="133"/>
      <c r="T346" s="133"/>
      <c r="U346" s="133"/>
      <c r="V346" s="133"/>
      <c r="W346" s="133"/>
      <c r="X346" s="133"/>
      <c r="Y346" s="133"/>
      <c r="Z346" s="133"/>
      <c r="AA346" s="133"/>
      <c r="AB346" s="132" t="s">
        <v>331</v>
      </c>
      <c r="AC346" s="133"/>
      <c r="AD346" s="134"/>
      <c r="AE346" s="138" t="s">
        <v>248</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249</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247</v>
      </c>
      <c r="H353" s="133"/>
      <c r="I353" s="133"/>
      <c r="J353" s="133"/>
      <c r="K353" s="133"/>
      <c r="L353" s="133"/>
      <c r="M353" s="133"/>
      <c r="N353" s="133"/>
      <c r="O353" s="133"/>
      <c r="P353" s="134"/>
      <c r="Q353" s="158" t="s">
        <v>330</v>
      </c>
      <c r="R353" s="133"/>
      <c r="S353" s="133"/>
      <c r="T353" s="133"/>
      <c r="U353" s="133"/>
      <c r="V353" s="133"/>
      <c r="W353" s="133"/>
      <c r="X353" s="133"/>
      <c r="Y353" s="133"/>
      <c r="Z353" s="133"/>
      <c r="AA353" s="133"/>
      <c r="AB353" s="132" t="s">
        <v>331</v>
      </c>
      <c r="AC353" s="133"/>
      <c r="AD353" s="134"/>
      <c r="AE353" s="138" t="s">
        <v>248</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249</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247</v>
      </c>
      <c r="H360" s="133"/>
      <c r="I360" s="133"/>
      <c r="J360" s="133"/>
      <c r="K360" s="133"/>
      <c r="L360" s="133"/>
      <c r="M360" s="133"/>
      <c r="N360" s="133"/>
      <c r="O360" s="133"/>
      <c r="P360" s="134"/>
      <c r="Q360" s="158" t="s">
        <v>330</v>
      </c>
      <c r="R360" s="133"/>
      <c r="S360" s="133"/>
      <c r="T360" s="133"/>
      <c r="U360" s="133"/>
      <c r="V360" s="133"/>
      <c r="W360" s="133"/>
      <c r="X360" s="133"/>
      <c r="Y360" s="133"/>
      <c r="Z360" s="133"/>
      <c r="AA360" s="133"/>
      <c r="AB360" s="132" t="s">
        <v>331</v>
      </c>
      <c r="AC360" s="133"/>
      <c r="AD360" s="134"/>
      <c r="AE360" s="138" t="s">
        <v>248</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249</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262</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235</v>
      </c>
      <c r="F372" s="180"/>
      <c r="G372" s="161" t="s">
        <v>244</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230</v>
      </c>
      <c r="AR372" s="155"/>
      <c r="AS372" s="155"/>
      <c r="AT372" s="156"/>
      <c r="AU372" s="197" t="s">
        <v>246</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231</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244</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230</v>
      </c>
      <c r="AR376" s="155"/>
      <c r="AS376" s="155"/>
      <c r="AT376" s="156"/>
      <c r="AU376" s="197" t="s">
        <v>246</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231</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244</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230</v>
      </c>
      <c r="AR380" s="155"/>
      <c r="AS380" s="155"/>
      <c r="AT380" s="156"/>
      <c r="AU380" s="197" t="s">
        <v>246</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231</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244</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230</v>
      </c>
      <c r="AR384" s="155"/>
      <c r="AS384" s="155"/>
      <c r="AT384" s="156"/>
      <c r="AU384" s="197" t="s">
        <v>246</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231</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244</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230</v>
      </c>
      <c r="AR388" s="155"/>
      <c r="AS388" s="155"/>
      <c r="AT388" s="156"/>
      <c r="AU388" s="197" t="s">
        <v>246</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231</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247</v>
      </c>
      <c r="H392" s="133"/>
      <c r="I392" s="133"/>
      <c r="J392" s="133"/>
      <c r="K392" s="133"/>
      <c r="L392" s="133"/>
      <c r="M392" s="133"/>
      <c r="N392" s="133"/>
      <c r="O392" s="133"/>
      <c r="P392" s="134"/>
      <c r="Q392" s="158" t="s">
        <v>330</v>
      </c>
      <c r="R392" s="133"/>
      <c r="S392" s="133"/>
      <c r="T392" s="133"/>
      <c r="U392" s="133"/>
      <c r="V392" s="133"/>
      <c r="W392" s="133"/>
      <c r="X392" s="133"/>
      <c r="Y392" s="133"/>
      <c r="Z392" s="133"/>
      <c r="AA392" s="133"/>
      <c r="AB392" s="132" t="s">
        <v>331</v>
      </c>
      <c r="AC392" s="133"/>
      <c r="AD392" s="134"/>
      <c r="AE392" s="158" t="s">
        <v>248</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249</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247</v>
      </c>
      <c r="H399" s="133"/>
      <c r="I399" s="133"/>
      <c r="J399" s="133"/>
      <c r="K399" s="133"/>
      <c r="L399" s="133"/>
      <c r="M399" s="133"/>
      <c r="N399" s="133"/>
      <c r="O399" s="133"/>
      <c r="P399" s="134"/>
      <c r="Q399" s="158" t="s">
        <v>330</v>
      </c>
      <c r="R399" s="133"/>
      <c r="S399" s="133"/>
      <c r="T399" s="133"/>
      <c r="U399" s="133"/>
      <c r="V399" s="133"/>
      <c r="W399" s="133"/>
      <c r="X399" s="133"/>
      <c r="Y399" s="133"/>
      <c r="Z399" s="133"/>
      <c r="AA399" s="133"/>
      <c r="AB399" s="132" t="s">
        <v>331</v>
      </c>
      <c r="AC399" s="133"/>
      <c r="AD399" s="134"/>
      <c r="AE399" s="138" t="s">
        <v>248</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249</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247</v>
      </c>
      <c r="H406" s="133"/>
      <c r="I406" s="133"/>
      <c r="J406" s="133"/>
      <c r="K406" s="133"/>
      <c r="L406" s="133"/>
      <c r="M406" s="133"/>
      <c r="N406" s="133"/>
      <c r="O406" s="133"/>
      <c r="P406" s="134"/>
      <c r="Q406" s="158" t="s">
        <v>330</v>
      </c>
      <c r="R406" s="133"/>
      <c r="S406" s="133"/>
      <c r="T406" s="133"/>
      <c r="U406" s="133"/>
      <c r="V406" s="133"/>
      <c r="W406" s="133"/>
      <c r="X406" s="133"/>
      <c r="Y406" s="133"/>
      <c r="Z406" s="133"/>
      <c r="AA406" s="133"/>
      <c r="AB406" s="132" t="s">
        <v>331</v>
      </c>
      <c r="AC406" s="133"/>
      <c r="AD406" s="134"/>
      <c r="AE406" s="138" t="s">
        <v>248</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249</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247</v>
      </c>
      <c r="H413" s="133"/>
      <c r="I413" s="133"/>
      <c r="J413" s="133"/>
      <c r="K413" s="133"/>
      <c r="L413" s="133"/>
      <c r="M413" s="133"/>
      <c r="N413" s="133"/>
      <c r="O413" s="133"/>
      <c r="P413" s="134"/>
      <c r="Q413" s="158" t="s">
        <v>330</v>
      </c>
      <c r="R413" s="133"/>
      <c r="S413" s="133"/>
      <c r="T413" s="133"/>
      <c r="U413" s="133"/>
      <c r="V413" s="133"/>
      <c r="W413" s="133"/>
      <c r="X413" s="133"/>
      <c r="Y413" s="133"/>
      <c r="Z413" s="133"/>
      <c r="AA413" s="133"/>
      <c r="AB413" s="132" t="s">
        <v>331</v>
      </c>
      <c r="AC413" s="133"/>
      <c r="AD413" s="134"/>
      <c r="AE413" s="138" t="s">
        <v>248</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249</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247</v>
      </c>
      <c r="H420" s="133"/>
      <c r="I420" s="133"/>
      <c r="J420" s="133"/>
      <c r="K420" s="133"/>
      <c r="L420" s="133"/>
      <c r="M420" s="133"/>
      <c r="N420" s="133"/>
      <c r="O420" s="133"/>
      <c r="P420" s="134"/>
      <c r="Q420" s="158" t="s">
        <v>330</v>
      </c>
      <c r="R420" s="133"/>
      <c r="S420" s="133"/>
      <c r="T420" s="133"/>
      <c r="U420" s="133"/>
      <c r="V420" s="133"/>
      <c r="W420" s="133"/>
      <c r="X420" s="133"/>
      <c r="Y420" s="133"/>
      <c r="Z420" s="133"/>
      <c r="AA420" s="133"/>
      <c r="AB420" s="132" t="s">
        <v>331</v>
      </c>
      <c r="AC420" s="133"/>
      <c r="AD420" s="134"/>
      <c r="AE420" s="138" t="s">
        <v>248</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249</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31"/>
      <c r="E430" s="175" t="s">
        <v>392</v>
      </c>
      <c r="F430" s="897"/>
      <c r="G430" s="898" t="s">
        <v>250</v>
      </c>
      <c r="H430" s="126"/>
      <c r="I430" s="126"/>
      <c r="J430" s="899" t="s">
        <v>712</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customHeight="1" x14ac:dyDescent="0.15">
      <c r="A431" s="190"/>
      <c r="B431" s="187"/>
      <c r="C431" s="181"/>
      <c r="D431" s="187"/>
      <c r="E431" s="338" t="s">
        <v>239</v>
      </c>
      <c r="F431" s="339"/>
      <c r="G431" s="340" t="s">
        <v>236</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238</v>
      </c>
      <c r="AF431" s="332"/>
      <c r="AG431" s="332"/>
      <c r="AH431" s="333"/>
      <c r="AI431" s="334" t="s">
        <v>536</v>
      </c>
      <c r="AJ431" s="334"/>
      <c r="AK431" s="334"/>
      <c r="AL431" s="158"/>
      <c r="AM431" s="334" t="s">
        <v>537</v>
      </c>
      <c r="AN431" s="334"/>
      <c r="AO431" s="334"/>
      <c r="AP431" s="158"/>
      <c r="AQ431" s="158" t="s">
        <v>230</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231</v>
      </c>
      <c r="AH432" s="137"/>
      <c r="AI432" s="335"/>
      <c r="AJ432" s="335"/>
      <c r="AK432" s="335"/>
      <c r="AL432" s="157"/>
      <c r="AM432" s="335"/>
      <c r="AN432" s="335"/>
      <c r="AO432" s="335"/>
      <c r="AP432" s="157"/>
      <c r="AQ432" s="250" t="s">
        <v>712</v>
      </c>
      <c r="AR432" s="201"/>
      <c r="AS432" s="136" t="s">
        <v>231</v>
      </c>
      <c r="AT432" s="137"/>
      <c r="AU432" s="201" t="s">
        <v>712</v>
      </c>
      <c r="AV432" s="201"/>
      <c r="AW432" s="136" t="s">
        <v>179</v>
      </c>
      <c r="AX432" s="196"/>
      <c r="AY432">
        <f>$AY$431</f>
        <v>1</v>
      </c>
    </row>
    <row r="433" spans="1:51" ht="23.25" customHeight="1" x14ac:dyDescent="0.15">
      <c r="A433" s="190"/>
      <c r="B433" s="187"/>
      <c r="C433" s="181"/>
      <c r="D433" s="187"/>
      <c r="E433" s="338"/>
      <c r="F433" s="339"/>
      <c r="G433" s="107" t="s">
        <v>712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712</v>
      </c>
      <c r="AC433" s="214"/>
      <c r="AD433" s="214"/>
      <c r="AE433" s="336" t="s">
        <v>712</v>
      </c>
      <c r="AF433" s="208"/>
      <c r="AG433" s="208"/>
      <c r="AH433" s="208"/>
      <c r="AI433" s="336" t="s">
        <v>712</v>
      </c>
      <c r="AJ433" s="208"/>
      <c r="AK433" s="208"/>
      <c r="AL433" s="208"/>
      <c r="AM433" s="336" t="s">
        <v>790</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712</v>
      </c>
      <c r="AC434" s="206"/>
      <c r="AD434" s="206"/>
      <c r="AE434" s="336" t="s">
        <v>712</v>
      </c>
      <c r="AF434" s="208"/>
      <c r="AG434" s="208"/>
      <c r="AH434" s="337"/>
      <c r="AI434" s="336" t="s">
        <v>712</v>
      </c>
      <c r="AJ434" s="208"/>
      <c r="AK434" s="208"/>
      <c r="AL434" s="208"/>
      <c r="AM434" s="336" t="s">
        <v>791</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712</v>
      </c>
      <c r="AF435" s="208"/>
      <c r="AG435" s="208"/>
      <c r="AH435" s="337"/>
      <c r="AI435" s="336" t="s">
        <v>712</v>
      </c>
      <c r="AJ435" s="208"/>
      <c r="AK435" s="208"/>
      <c r="AL435" s="208"/>
      <c r="AM435" s="336" t="s">
        <v>791</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239</v>
      </c>
      <c r="F436" s="339"/>
      <c r="G436" s="340" t="s">
        <v>236</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238</v>
      </c>
      <c r="AF436" s="332"/>
      <c r="AG436" s="332"/>
      <c r="AH436" s="333"/>
      <c r="AI436" s="334" t="s">
        <v>536</v>
      </c>
      <c r="AJ436" s="334"/>
      <c r="AK436" s="334"/>
      <c r="AL436" s="158"/>
      <c r="AM436" s="334" t="s">
        <v>537</v>
      </c>
      <c r="AN436" s="334"/>
      <c r="AO436" s="334"/>
      <c r="AP436" s="158"/>
      <c r="AQ436" s="158" t="s">
        <v>230</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231</v>
      </c>
      <c r="AH437" s="137"/>
      <c r="AI437" s="335"/>
      <c r="AJ437" s="335"/>
      <c r="AK437" s="335"/>
      <c r="AL437" s="157"/>
      <c r="AM437" s="335"/>
      <c r="AN437" s="335"/>
      <c r="AO437" s="335"/>
      <c r="AP437" s="157"/>
      <c r="AQ437" s="250"/>
      <c r="AR437" s="201"/>
      <c r="AS437" s="136" t="s">
        <v>231</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239</v>
      </c>
      <c r="F441" s="339"/>
      <c r="G441" s="340" t="s">
        <v>236</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238</v>
      </c>
      <c r="AF441" s="332"/>
      <c r="AG441" s="332"/>
      <c r="AH441" s="333"/>
      <c r="AI441" s="334" t="s">
        <v>536</v>
      </c>
      <c r="AJ441" s="334"/>
      <c r="AK441" s="334"/>
      <c r="AL441" s="158"/>
      <c r="AM441" s="334" t="s">
        <v>537</v>
      </c>
      <c r="AN441" s="334"/>
      <c r="AO441" s="334"/>
      <c r="AP441" s="158"/>
      <c r="AQ441" s="158" t="s">
        <v>230</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231</v>
      </c>
      <c r="AH442" s="137"/>
      <c r="AI442" s="335"/>
      <c r="AJ442" s="335"/>
      <c r="AK442" s="335"/>
      <c r="AL442" s="157"/>
      <c r="AM442" s="335"/>
      <c r="AN442" s="335"/>
      <c r="AO442" s="335"/>
      <c r="AP442" s="157"/>
      <c r="AQ442" s="250"/>
      <c r="AR442" s="201"/>
      <c r="AS442" s="136" t="s">
        <v>231</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239</v>
      </c>
      <c r="F446" s="339"/>
      <c r="G446" s="340" t="s">
        <v>236</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238</v>
      </c>
      <c r="AF446" s="332"/>
      <c r="AG446" s="332"/>
      <c r="AH446" s="333"/>
      <c r="AI446" s="334" t="s">
        <v>536</v>
      </c>
      <c r="AJ446" s="334"/>
      <c r="AK446" s="334"/>
      <c r="AL446" s="158"/>
      <c r="AM446" s="334" t="s">
        <v>537</v>
      </c>
      <c r="AN446" s="334"/>
      <c r="AO446" s="334"/>
      <c r="AP446" s="158"/>
      <c r="AQ446" s="158" t="s">
        <v>230</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231</v>
      </c>
      <c r="AH447" s="137"/>
      <c r="AI447" s="335"/>
      <c r="AJ447" s="335"/>
      <c r="AK447" s="335"/>
      <c r="AL447" s="157"/>
      <c r="AM447" s="335"/>
      <c r="AN447" s="335"/>
      <c r="AO447" s="335"/>
      <c r="AP447" s="157"/>
      <c r="AQ447" s="250"/>
      <c r="AR447" s="201"/>
      <c r="AS447" s="136" t="s">
        <v>231</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239</v>
      </c>
      <c r="F451" s="339"/>
      <c r="G451" s="340" t="s">
        <v>236</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238</v>
      </c>
      <c r="AF451" s="332"/>
      <c r="AG451" s="332"/>
      <c r="AH451" s="333"/>
      <c r="AI451" s="334" t="s">
        <v>536</v>
      </c>
      <c r="AJ451" s="334"/>
      <c r="AK451" s="334"/>
      <c r="AL451" s="158"/>
      <c r="AM451" s="334" t="s">
        <v>537</v>
      </c>
      <c r="AN451" s="334"/>
      <c r="AO451" s="334"/>
      <c r="AP451" s="158"/>
      <c r="AQ451" s="158" t="s">
        <v>230</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231</v>
      </c>
      <c r="AH452" s="137"/>
      <c r="AI452" s="335"/>
      <c r="AJ452" s="335"/>
      <c r="AK452" s="335"/>
      <c r="AL452" s="157"/>
      <c r="AM452" s="335"/>
      <c r="AN452" s="335"/>
      <c r="AO452" s="335"/>
      <c r="AP452" s="157"/>
      <c r="AQ452" s="250"/>
      <c r="AR452" s="201"/>
      <c r="AS452" s="136" t="s">
        <v>231</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240</v>
      </c>
      <c r="F456" s="339"/>
      <c r="G456" s="340" t="s">
        <v>237</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238</v>
      </c>
      <c r="AF456" s="332"/>
      <c r="AG456" s="332"/>
      <c r="AH456" s="333"/>
      <c r="AI456" s="334" t="s">
        <v>536</v>
      </c>
      <c r="AJ456" s="334"/>
      <c r="AK456" s="334"/>
      <c r="AL456" s="158"/>
      <c r="AM456" s="334" t="s">
        <v>537</v>
      </c>
      <c r="AN456" s="334"/>
      <c r="AO456" s="334"/>
      <c r="AP456" s="158"/>
      <c r="AQ456" s="158" t="s">
        <v>230</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231</v>
      </c>
      <c r="AH457" s="137"/>
      <c r="AI457" s="335"/>
      <c r="AJ457" s="335"/>
      <c r="AK457" s="335"/>
      <c r="AL457" s="157"/>
      <c r="AM457" s="335"/>
      <c r="AN457" s="335"/>
      <c r="AO457" s="335"/>
      <c r="AP457" s="157"/>
      <c r="AQ457" s="250" t="s">
        <v>712</v>
      </c>
      <c r="AR457" s="201"/>
      <c r="AS457" s="136" t="s">
        <v>231</v>
      </c>
      <c r="AT457" s="137"/>
      <c r="AU457" s="201" t="s">
        <v>712</v>
      </c>
      <c r="AV457" s="201"/>
      <c r="AW457" s="136" t="s">
        <v>179</v>
      </c>
      <c r="AX457" s="196"/>
      <c r="AY457">
        <f>$AY$456</f>
        <v>1</v>
      </c>
    </row>
    <row r="458" spans="1:51" ht="23.25" customHeight="1" x14ac:dyDescent="0.15">
      <c r="A458" s="190"/>
      <c r="B458" s="187"/>
      <c r="C458" s="181"/>
      <c r="D458" s="187"/>
      <c r="E458" s="338"/>
      <c r="F458" s="339"/>
      <c r="G458" s="107" t="s">
        <v>712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712</v>
      </c>
      <c r="AC458" s="214"/>
      <c r="AD458" s="214"/>
      <c r="AE458" s="336" t="s">
        <v>712</v>
      </c>
      <c r="AF458" s="208"/>
      <c r="AG458" s="208"/>
      <c r="AH458" s="208"/>
      <c r="AI458" s="336" t="s">
        <v>712</v>
      </c>
      <c r="AJ458" s="208"/>
      <c r="AK458" s="208"/>
      <c r="AL458" s="208"/>
      <c r="AM458" s="336" t="s">
        <v>712</v>
      </c>
      <c r="AN458" s="208"/>
      <c r="AO458" s="208"/>
      <c r="AP458" s="208"/>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712</v>
      </c>
      <c r="AC459" s="206"/>
      <c r="AD459" s="206"/>
      <c r="AE459" s="336" t="s">
        <v>712</v>
      </c>
      <c r="AF459" s="208"/>
      <c r="AG459" s="208"/>
      <c r="AH459" s="337"/>
      <c r="AI459" s="336" t="s">
        <v>712</v>
      </c>
      <c r="AJ459" s="208"/>
      <c r="AK459" s="208"/>
      <c r="AL459" s="208"/>
      <c r="AM459" s="336" t="s">
        <v>712</v>
      </c>
      <c r="AN459" s="208"/>
      <c r="AO459" s="208"/>
      <c r="AP459" s="208"/>
      <c r="AQ459" s="336" t="s">
        <v>712</v>
      </c>
      <c r="AR459" s="208"/>
      <c r="AS459" s="208"/>
      <c r="AT459" s="337"/>
      <c r="AU459" s="208" t="s">
        <v>712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712</v>
      </c>
      <c r="AF460" s="208"/>
      <c r="AG460" s="208"/>
      <c r="AH460" s="337"/>
      <c r="AI460" s="336" t="s">
        <v>712</v>
      </c>
      <c r="AJ460" s="208"/>
      <c r="AK460" s="208"/>
      <c r="AL460" s="208"/>
      <c r="AM460" s="336" t="s">
        <v>712</v>
      </c>
      <c r="AN460" s="208"/>
      <c r="AO460" s="208"/>
      <c r="AP460" s="208"/>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240</v>
      </c>
      <c r="F461" s="339"/>
      <c r="G461" s="340" t="s">
        <v>237</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238</v>
      </c>
      <c r="AF461" s="332"/>
      <c r="AG461" s="332"/>
      <c r="AH461" s="333"/>
      <c r="AI461" s="334" t="s">
        <v>536</v>
      </c>
      <c r="AJ461" s="334"/>
      <c r="AK461" s="334"/>
      <c r="AL461" s="158"/>
      <c r="AM461" s="334" t="s">
        <v>537</v>
      </c>
      <c r="AN461" s="334"/>
      <c r="AO461" s="334"/>
      <c r="AP461" s="158"/>
      <c r="AQ461" s="158" t="s">
        <v>230</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231</v>
      </c>
      <c r="AH462" s="137"/>
      <c r="AI462" s="335"/>
      <c r="AJ462" s="335"/>
      <c r="AK462" s="335"/>
      <c r="AL462" s="157"/>
      <c r="AM462" s="335"/>
      <c r="AN462" s="335"/>
      <c r="AO462" s="335"/>
      <c r="AP462" s="157"/>
      <c r="AQ462" s="250"/>
      <c r="AR462" s="201"/>
      <c r="AS462" s="136" t="s">
        <v>231</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240</v>
      </c>
      <c r="F466" s="339"/>
      <c r="G466" s="340" t="s">
        <v>237</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238</v>
      </c>
      <c r="AF466" s="332"/>
      <c r="AG466" s="332"/>
      <c r="AH466" s="333"/>
      <c r="AI466" s="334" t="s">
        <v>536</v>
      </c>
      <c r="AJ466" s="334"/>
      <c r="AK466" s="334"/>
      <c r="AL466" s="158"/>
      <c r="AM466" s="334" t="s">
        <v>537</v>
      </c>
      <c r="AN466" s="334"/>
      <c r="AO466" s="334"/>
      <c r="AP466" s="158"/>
      <c r="AQ466" s="158" t="s">
        <v>230</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231</v>
      </c>
      <c r="AH467" s="137"/>
      <c r="AI467" s="335"/>
      <c r="AJ467" s="335"/>
      <c r="AK467" s="335"/>
      <c r="AL467" s="157"/>
      <c r="AM467" s="335"/>
      <c r="AN467" s="335"/>
      <c r="AO467" s="335"/>
      <c r="AP467" s="157"/>
      <c r="AQ467" s="250"/>
      <c r="AR467" s="201"/>
      <c r="AS467" s="136" t="s">
        <v>231</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240</v>
      </c>
      <c r="F471" s="339"/>
      <c r="G471" s="340" t="s">
        <v>237</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238</v>
      </c>
      <c r="AF471" s="332"/>
      <c r="AG471" s="332"/>
      <c r="AH471" s="333"/>
      <c r="AI471" s="334" t="s">
        <v>536</v>
      </c>
      <c r="AJ471" s="334"/>
      <c r="AK471" s="334"/>
      <c r="AL471" s="158"/>
      <c r="AM471" s="334" t="s">
        <v>537</v>
      </c>
      <c r="AN471" s="334"/>
      <c r="AO471" s="334"/>
      <c r="AP471" s="158"/>
      <c r="AQ471" s="158" t="s">
        <v>230</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231</v>
      </c>
      <c r="AH472" s="137"/>
      <c r="AI472" s="335"/>
      <c r="AJ472" s="335"/>
      <c r="AK472" s="335"/>
      <c r="AL472" s="157"/>
      <c r="AM472" s="335"/>
      <c r="AN472" s="335"/>
      <c r="AO472" s="335"/>
      <c r="AP472" s="157"/>
      <c r="AQ472" s="250"/>
      <c r="AR472" s="201"/>
      <c r="AS472" s="136" t="s">
        <v>231</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240</v>
      </c>
      <c r="F476" s="339"/>
      <c r="G476" s="340" t="s">
        <v>237</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238</v>
      </c>
      <c r="AF476" s="332"/>
      <c r="AG476" s="332"/>
      <c r="AH476" s="333"/>
      <c r="AI476" s="334" t="s">
        <v>536</v>
      </c>
      <c r="AJ476" s="334"/>
      <c r="AK476" s="334"/>
      <c r="AL476" s="158"/>
      <c r="AM476" s="334" t="s">
        <v>537</v>
      </c>
      <c r="AN476" s="334"/>
      <c r="AO476" s="334"/>
      <c r="AP476" s="158"/>
      <c r="AQ476" s="158" t="s">
        <v>230</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231</v>
      </c>
      <c r="AH477" s="137"/>
      <c r="AI477" s="335"/>
      <c r="AJ477" s="335"/>
      <c r="AK477" s="335"/>
      <c r="AL477" s="157"/>
      <c r="AM477" s="335"/>
      <c r="AN477" s="335"/>
      <c r="AO477" s="335"/>
      <c r="AP477" s="157"/>
      <c r="AQ477" s="250"/>
      <c r="AR477" s="201"/>
      <c r="AS477" s="136" t="s">
        <v>231</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395</v>
      </c>
      <c r="F484" s="176"/>
      <c r="G484" s="898" t="s">
        <v>250</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239</v>
      </c>
      <c r="F485" s="339"/>
      <c r="G485" s="340" t="s">
        <v>236</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238</v>
      </c>
      <c r="AF485" s="332"/>
      <c r="AG485" s="332"/>
      <c r="AH485" s="333"/>
      <c r="AI485" s="334" t="s">
        <v>536</v>
      </c>
      <c r="AJ485" s="334"/>
      <c r="AK485" s="334"/>
      <c r="AL485" s="158"/>
      <c r="AM485" s="334" t="s">
        <v>537</v>
      </c>
      <c r="AN485" s="334"/>
      <c r="AO485" s="334"/>
      <c r="AP485" s="158"/>
      <c r="AQ485" s="158" t="s">
        <v>230</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231</v>
      </c>
      <c r="AH486" s="137"/>
      <c r="AI486" s="335"/>
      <c r="AJ486" s="335"/>
      <c r="AK486" s="335"/>
      <c r="AL486" s="157"/>
      <c r="AM486" s="335"/>
      <c r="AN486" s="335"/>
      <c r="AO486" s="335"/>
      <c r="AP486" s="157"/>
      <c r="AQ486" s="250"/>
      <c r="AR486" s="201"/>
      <c r="AS486" s="136" t="s">
        <v>231</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239</v>
      </c>
      <c r="F490" s="339"/>
      <c r="G490" s="340" t="s">
        <v>236</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238</v>
      </c>
      <c r="AF490" s="332"/>
      <c r="AG490" s="332"/>
      <c r="AH490" s="333"/>
      <c r="AI490" s="334" t="s">
        <v>536</v>
      </c>
      <c r="AJ490" s="334"/>
      <c r="AK490" s="334"/>
      <c r="AL490" s="158"/>
      <c r="AM490" s="334" t="s">
        <v>537</v>
      </c>
      <c r="AN490" s="334"/>
      <c r="AO490" s="334"/>
      <c r="AP490" s="158"/>
      <c r="AQ490" s="158" t="s">
        <v>230</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231</v>
      </c>
      <c r="AH491" s="137"/>
      <c r="AI491" s="335"/>
      <c r="AJ491" s="335"/>
      <c r="AK491" s="335"/>
      <c r="AL491" s="157"/>
      <c r="AM491" s="335"/>
      <c r="AN491" s="335"/>
      <c r="AO491" s="335"/>
      <c r="AP491" s="157"/>
      <c r="AQ491" s="250"/>
      <c r="AR491" s="201"/>
      <c r="AS491" s="136" t="s">
        <v>231</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239</v>
      </c>
      <c r="F495" s="339"/>
      <c r="G495" s="340" t="s">
        <v>236</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238</v>
      </c>
      <c r="AF495" s="332"/>
      <c r="AG495" s="332"/>
      <c r="AH495" s="333"/>
      <c r="AI495" s="334" t="s">
        <v>536</v>
      </c>
      <c r="AJ495" s="334"/>
      <c r="AK495" s="334"/>
      <c r="AL495" s="158"/>
      <c r="AM495" s="334" t="s">
        <v>537</v>
      </c>
      <c r="AN495" s="334"/>
      <c r="AO495" s="334"/>
      <c r="AP495" s="158"/>
      <c r="AQ495" s="158" t="s">
        <v>230</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231</v>
      </c>
      <c r="AH496" s="137"/>
      <c r="AI496" s="335"/>
      <c r="AJ496" s="335"/>
      <c r="AK496" s="335"/>
      <c r="AL496" s="157"/>
      <c r="AM496" s="335"/>
      <c r="AN496" s="335"/>
      <c r="AO496" s="335"/>
      <c r="AP496" s="157"/>
      <c r="AQ496" s="250"/>
      <c r="AR496" s="201"/>
      <c r="AS496" s="136" t="s">
        <v>231</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239</v>
      </c>
      <c r="F500" s="339"/>
      <c r="G500" s="340" t="s">
        <v>236</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238</v>
      </c>
      <c r="AF500" s="332"/>
      <c r="AG500" s="332"/>
      <c r="AH500" s="333"/>
      <c r="AI500" s="334" t="s">
        <v>536</v>
      </c>
      <c r="AJ500" s="334"/>
      <c r="AK500" s="334"/>
      <c r="AL500" s="158"/>
      <c r="AM500" s="334" t="s">
        <v>537</v>
      </c>
      <c r="AN500" s="334"/>
      <c r="AO500" s="334"/>
      <c r="AP500" s="158"/>
      <c r="AQ500" s="158" t="s">
        <v>230</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231</v>
      </c>
      <c r="AH501" s="137"/>
      <c r="AI501" s="335"/>
      <c r="AJ501" s="335"/>
      <c r="AK501" s="335"/>
      <c r="AL501" s="157"/>
      <c r="AM501" s="335"/>
      <c r="AN501" s="335"/>
      <c r="AO501" s="335"/>
      <c r="AP501" s="157"/>
      <c r="AQ501" s="250"/>
      <c r="AR501" s="201"/>
      <c r="AS501" s="136" t="s">
        <v>231</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239</v>
      </c>
      <c r="F505" s="339"/>
      <c r="G505" s="340" t="s">
        <v>236</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238</v>
      </c>
      <c r="AF505" s="332"/>
      <c r="AG505" s="332"/>
      <c r="AH505" s="333"/>
      <c r="AI505" s="334" t="s">
        <v>536</v>
      </c>
      <c r="AJ505" s="334"/>
      <c r="AK505" s="334"/>
      <c r="AL505" s="158"/>
      <c r="AM505" s="334" t="s">
        <v>537</v>
      </c>
      <c r="AN505" s="334"/>
      <c r="AO505" s="334"/>
      <c r="AP505" s="158"/>
      <c r="AQ505" s="158" t="s">
        <v>230</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231</v>
      </c>
      <c r="AH506" s="137"/>
      <c r="AI506" s="335"/>
      <c r="AJ506" s="335"/>
      <c r="AK506" s="335"/>
      <c r="AL506" s="157"/>
      <c r="AM506" s="335"/>
      <c r="AN506" s="335"/>
      <c r="AO506" s="335"/>
      <c r="AP506" s="157"/>
      <c r="AQ506" s="250"/>
      <c r="AR506" s="201"/>
      <c r="AS506" s="136" t="s">
        <v>231</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240</v>
      </c>
      <c r="F510" s="339"/>
      <c r="G510" s="340" t="s">
        <v>237</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238</v>
      </c>
      <c r="AF510" s="332"/>
      <c r="AG510" s="332"/>
      <c r="AH510" s="333"/>
      <c r="AI510" s="334" t="s">
        <v>536</v>
      </c>
      <c r="AJ510" s="334"/>
      <c r="AK510" s="334"/>
      <c r="AL510" s="158"/>
      <c r="AM510" s="334" t="s">
        <v>537</v>
      </c>
      <c r="AN510" s="334"/>
      <c r="AO510" s="334"/>
      <c r="AP510" s="158"/>
      <c r="AQ510" s="158" t="s">
        <v>230</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231</v>
      </c>
      <c r="AH511" s="137"/>
      <c r="AI511" s="335"/>
      <c r="AJ511" s="335"/>
      <c r="AK511" s="335"/>
      <c r="AL511" s="157"/>
      <c r="AM511" s="335"/>
      <c r="AN511" s="335"/>
      <c r="AO511" s="335"/>
      <c r="AP511" s="157"/>
      <c r="AQ511" s="250"/>
      <c r="AR511" s="201"/>
      <c r="AS511" s="136" t="s">
        <v>231</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240</v>
      </c>
      <c r="F515" s="339"/>
      <c r="G515" s="340" t="s">
        <v>237</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238</v>
      </c>
      <c r="AF515" s="332"/>
      <c r="AG515" s="332"/>
      <c r="AH515" s="333"/>
      <c r="AI515" s="334" t="s">
        <v>536</v>
      </c>
      <c r="AJ515" s="334"/>
      <c r="AK515" s="334"/>
      <c r="AL515" s="158"/>
      <c r="AM515" s="334" t="s">
        <v>537</v>
      </c>
      <c r="AN515" s="334"/>
      <c r="AO515" s="334"/>
      <c r="AP515" s="158"/>
      <c r="AQ515" s="158" t="s">
        <v>230</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231</v>
      </c>
      <c r="AH516" s="137"/>
      <c r="AI516" s="335"/>
      <c r="AJ516" s="335"/>
      <c r="AK516" s="335"/>
      <c r="AL516" s="157"/>
      <c r="AM516" s="335"/>
      <c r="AN516" s="335"/>
      <c r="AO516" s="335"/>
      <c r="AP516" s="157"/>
      <c r="AQ516" s="250"/>
      <c r="AR516" s="201"/>
      <c r="AS516" s="136" t="s">
        <v>231</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240</v>
      </c>
      <c r="F520" s="339"/>
      <c r="G520" s="340" t="s">
        <v>237</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238</v>
      </c>
      <c r="AF520" s="332"/>
      <c r="AG520" s="332"/>
      <c r="AH520" s="333"/>
      <c r="AI520" s="334" t="s">
        <v>536</v>
      </c>
      <c r="AJ520" s="334"/>
      <c r="AK520" s="334"/>
      <c r="AL520" s="158"/>
      <c r="AM520" s="334" t="s">
        <v>537</v>
      </c>
      <c r="AN520" s="334"/>
      <c r="AO520" s="334"/>
      <c r="AP520" s="158"/>
      <c r="AQ520" s="158" t="s">
        <v>230</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231</v>
      </c>
      <c r="AH521" s="137"/>
      <c r="AI521" s="335"/>
      <c r="AJ521" s="335"/>
      <c r="AK521" s="335"/>
      <c r="AL521" s="157"/>
      <c r="AM521" s="335"/>
      <c r="AN521" s="335"/>
      <c r="AO521" s="335"/>
      <c r="AP521" s="157"/>
      <c r="AQ521" s="250"/>
      <c r="AR521" s="201"/>
      <c r="AS521" s="136" t="s">
        <v>231</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240</v>
      </c>
      <c r="F525" s="339"/>
      <c r="G525" s="340" t="s">
        <v>237</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238</v>
      </c>
      <c r="AF525" s="332"/>
      <c r="AG525" s="332"/>
      <c r="AH525" s="333"/>
      <c r="AI525" s="334" t="s">
        <v>536</v>
      </c>
      <c r="AJ525" s="334"/>
      <c r="AK525" s="334"/>
      <c r="AL525" s="158"/>
      <c r="AM525" s="334" t="s">
        <v>537</v>
      </c>
      <c r="AN525" s="334"/>
      <c r="AO525" s="334"/>
      <c r="AP525" s="158"/>
      <c r="AQ525" s="158" t="s">
        <v>230</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231</v>
      </c>
      <c r="AH526" s="137"/>
      <c r="AI526" s="335"/>
      <c r="AJ526" s="335"/>
      <c r="AK526" s="335"/>
      <c r="AL526" s="157"/>
      <c r="AM526" s="335"/>
      <c r="AN526" s="335"/>
      <c r="AO526" s="335"/>
      <c r="AP526" s="157"/>
      <c r="AQ526" s="250"/>
      <c r="AR526" s="201"/>
      <c r="AS526" s="136" t="s">
        <v>231</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240</v>
      </c>
      <c r="F530" s="339"/>
      <c r="G530" s="340" t="s">
        <v>237</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238</v>
      </c>
      <c r="AF530" s="332"/>
      <c r="AG530" s="332"/>
      <c r="AH530" s="333"/>
      <c r="AI530" s="334" t="s">
        <v>536</v>
      </c>
      <c r="AJ530" s="334"/>
      <c r="AK530" s="334"/>
      <c r="AL530" s="158"/>
      <c r="AM530" s="334" t="s">
        <v>537</v>
      </c>
      <c r="AN530" s="334"/>
      <c r="AO530" s="334"/>
      <c r="AP530" s="158"/>
      <c r="AQ530" s="158" t="s">
        <v>230</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231</v>
      </c>
      <c r="AH531" s="137"/>
      <c r="AI531" s="335"/>
      <c r="AJ531" s="335"/>
      <c r="AK531" s="335"/>
      <c r="AL531" s="157"/>
      <c r="AM531" s="335"/>
      <c r="AN531" s="335"/>
      <c r="AO531" s="335"/>
      <c r="AP531" s="157"/>
      <c r="AQ531" s="250"/>
      <c r="AR531" s="201"/>
      <c r="AS531" s="136" t="s">
        <v>231</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898" t="s">
        <v>250</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239</v>
      </c>
      <c r="F539" s="339"/>
      <c r="G539" s="340" t="s">
        <v>236</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238</v>
      </c>
      <c r="AF539" s="332"/>
      <c r="AG539" s="332"/>
      <c r="AH539" s="333"/>
      <c r="AI539" s="334" t="s">
        <v>536</v>
      </c>
      <c r="AJ539" s="334"/>
      <c r="AK539" s="334"/>
      <c r="AL539" s="158"/>
      <c r="AM539" s="334" t="s">
        <v>537</v>
      </c>
      <c r="AN539" s="334"/>
      <c r="AO539" s="334"/>
      <c r="AP539" s="158"/>
      <c r="AQ539" s="158" t="s">
        <v>230</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231</v>
      </c>
      <c r="AH540" s="137"/>
      <c r="AI540" s="335"/>
      <c r="AJ540" s="335"/>
      <c r="AK540" s="335"/>
      <c r="AL540" s="157"/>
      <c r="AM540" s="335"/>
      <c r="AN540" s="335"/>
      <c r="AO540" s="335"/>
      <c r="AP540" s="157"/>
      <c r="AQ540" s="250"/>
      <c r="AR540" s="201"/>
      <c r="AS540" s="136" t="s">
        <v>231</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239</v>
      </c>
      <c r="F544" s="339"/>
      <c r="G544" s="340" t="s">
        <v>236</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238</v>
      </c>
      <c r="AF544" s="332"/>
      <c r="AG544" s="332"/>
      <c r="AH544" s="333"/>
      <c r="AI544" s="334" t="s">
        <v>536</v>
      </c>
      <c r="AJ544" s="334"/>
      <c r="AK544" s="334"/>
      <c r="AL544" s="158"/>
      <c r="AM544" s="334" t="s">
        <v>537</v>
      </c>
      <c r="AN544" s="334"/>
      <c r="AO544" s="334"/>
      <c r="AP544" s="158"/>
      <c r="AQ544" s="158" t="s">
        <v>230</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231</v>
      </c>
      <c r="AH545" s="137"/>
      <c r="AI545" s="335"/>
      <c r="AJ545" s="335"/>
      <c r="AK545" s="335"/>
      <c r="AL545" s="157"/>
      <c r="AM545" s="335"/>
      <c r="AN545" s="335"/>
      <c r="AO545" s="335"/>
      <c r="AP545" s="157"/>
      <c r="AQ545" s="250"/>
      <c r="AR545" s="201"/>
      <c r="AS545" s="136" t="s">
        <v>231</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239</v>
      </c>
      <c r="F549" s="339"/>
      <c r="G549" s="340" t="s">
        <v>236</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238</v>
      </c>
      <c r="AF549" s="332"/>
      <c r="AG549" s="332"/>
      <c r="AH549" s="333"/>
      <c r="AI549" s="334" t="s">
        <v>536</v>
      </c>
      <c r="AJ549" s="334"/>
      <c r="AK549" s="334"/>
      <c r="AL549" s="158"/>
      <c r="AM549" s="334" t="s">
        <v>537</v>
      </c>
      <c r="AN549" s="334"/>
      <c r="AO549" s="334"/>
      <c r="AP549" s="158"/>
      <c r="AQ549" s="158" t="s">
        <v>230</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231</v>
      </c>
      <c r="AH550" s="137"/>
      <c r="AI550" s="335"/>
      <c r="AJ550" s="335"/>
      <c r="AK550" s="335"/>
      <c r="AL550" s="157"/>
      <c r="AM550" s="335"/>
      <c r="AN550" s="335"/>
      <c r="AO550" s="335"/>
      <c r="AP550" s="157"/>
      <c r="AQ550" s="250"/>
      <c r="AR550" s="201"/>
      <c r="AS550" s="136" t="s">
        <v>231</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239</v>
      </c>
      <c r="F554" s="339"/>
      <c r="G554" s="340" t="s">
        <v>236</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238</v>
      </c>
      <c r="AF554" s="332"/>
      <c r="AG554" s="332"/>
      <c r="AH554" s="333"/>
      <c r="AI554" s="334" t="s">
        <v>536</v>
      </c>
      <c r="AJ554" s="334"/>
      <c r="AK554" s="334"/>
      <c r="AL554" s="158"/>
      <c r="AM554" s="334" t="s">
        <v>537</v>
      </c>
      <c r="AN554" s="334"/>
      <c r="AO554" s="334"/>
      <c r="AP554" s="158"/>
      <c r="AQ554" s="158" t="s">
        <v>230</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231</v>
      </c>
      <c r="AH555" s="137"/>
      <c r="AI555" s="335"/>
      <c r="AJ555" s="335"/>
      <c r="AK555" s="335"/>
      <c r="AL555" s="157"/>
      <c r="AM555" s="335"/>
      <c r="AN555" s="335"/>
      <c r="AO555" s="335"/>
      <c r="AP555" s="157"/>
      <c r="AQ555" s="250"/>
      <c r="AR555" s="201"/>
      <c r="AS555" s="136" t="s">
        <v>231</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239</v>
      </c>
      <c r="F559" s="339"/>
      <c r="G559" s="340" t="s">
        <v>236</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238</v>
      </c>
      <c r="AF559" s="332"/>
      <c r="AG559" s="332"/>
      <c r="AH559" s="333"/>
      <c r="AI559" s="334" t="s">
        <v>536</v>
      </c>
      <c r="AJ559" s="334"/>
      <c r="AK559" s="334"/>
      <c r="AL559" s="158"/>
      <c r="AM559" s="334" t="s">
        <v>537</v>
      </c>
      <c r="AN559" s="334"/>
      <c r="AO559" s="334"/>
      <c r="AP559" s="158"/>
      <c r="AQ559" s="158" t="s">
        <v>230</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231</v>
      </c>
      <c r="AH560" s="137"/>
      <c r="AI560" s="335"/>
      <c r="AJ560" s="335"/>
      <c r="AK560" s="335"/>
      <c r="AL560" s="157"/>
      <c r="AM560" s="335"/>
      <c r="AN560" s="335"/>
      <c r="AO560" s="335"/>
      <c r="AP560" s="157"/>
      <c r="AQ560" s="250"/>
      <c r="AR560" s="201"/>
      <c r="AS560" s="136" t="s">
        <v>231</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240</v>
      </c>
      <c r="F564" s="339"/>
      <c r="G564" s="340" t="s">
        <v>237</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238</v>
      </c>
      <c r="AF564" s="332"/>
      <c r="AG564" s="332"/>
      <c r="AH564" s="333"/>
      <c r="AI564" s="334" t="s">
        <v>536</v>
      </c>
      <c r="AJ564" s="334"/>
      <c r="AK564" s="334"/>
      <c r="AL564" s="158"/>
      <c r="AM564" s="334" t="s">
        <v>537</v>
      </c>
      <c r="AN564" s="334"/>
      <c r="AO564" s="334"/>
      <c r="AP564" s="158"/>
      <c r="AQ564" s="158" t="s">
        <v>230</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231</v>
      </c>
      <c r="AH565" s="137"/>
      <c r="AI565" s="335"/>
      <c r="AJ565" s="335"/>
      <c r="AK565" s="335"/>
      <c r="AL565" s="157"/>
      <c r="AM565" s="335"/>
      <c r="AN565" s="335"/>
      <c r="AO565" s="335"/>
      <c r="AP565" s="157"/>
      <c r="AQ565" s="250"/>
      <c r="AR565" s="201"/>
      <c r="AS565" s="136" t="s">
        <v>231</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240</v>
      </c>
      <c r="F569" s="339"/>
      <c r="G569" s="340" t="s">
        <v>237</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238</v>
      </c>
      <c r="AF569" s="332"/>
      <c r="AG569" s="332"/>
      <c r="AH569" s="333"/>
      <c r="AI569" s="334" t="s">
        <v>536</v>
      </c>
      <c r="AJ569" s="334"/>
      <c r="AK569" s="334"/>
      <c r="AL569" s="158"/>
      <c r="AM569" s="334" t="s">
        <v>537</v>
      </c>
      <c r="AN569" s="334"/>
      <c r="AO569" s="334"/>
      <c r="AP569" s="158"/>
      <c r="AQ569" s="158" t="s">
        <v>230</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231</v>
      </c>
      <c r="AH570" s="137"/>
      <c r="AI570" s="335"/>
      <c r="AJ570" s="335"/>
      <c r="AK570" s="335"/>
      <c r="AL570" s="157"/>
      <c r="AM570" s="335"/>
      <c r="AN570" s="335"/>
      <c r="AO570" s="335"/>
      <c r="AP570" s="157"/>
      <c r="AQ570" s="250"/>
      <c r="AR570" s="201"/>
      <c r="AS570" s="136" t="s">
        <v>231</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240</v>
      </c>
      <c r="F574" s="339"/>
      <c r="G574" s="340" t="s">
        <v>237</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238</v>
      </c>
      <c r="AF574" s="332"/>
      <c r="AG574" s="332"/>
      <c r="AH574" s="333"/>
      <c r="AI574" s="334" t="s">
        <v>536</v>
      </c>
      <c r="AJ574" s="334"/>
      <c r="AK574" s="334"/>
      <c r="AL574" s="158"/>
      <c r="AM574" s="334" t="s">
        <v>537</v>
      </c>
      <c r="AN574" s="334"/>
      <c r="AO574" s="334"/>
      <c r="AP574" s="158"/>
      <c r="AQ574" s="158" t="s">
        <v>230</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231</v>
      </c>
      <c r="AH575" s="137"/>
      <c r="AI575" s="335"/>
      <c r="AJ575" s="335"/>
      <c r="AK575" s="335"/>
      <c r="AL575" s="157"/>
      <c r="AM575" s="335"/>
      <c r="AN575" s="335"/>
      <c r="AO575" s="335"/>
      <c r="AP575" s="157"/>
      <c r="AQ575" s="250"/>
      <c r="AR575" s="201"/>
      <c r="AS575" s="136" t="s">
        <v>231</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240</v>
      </c>
      <c r="F579" s="339"/>
      <c r="G579" s="340" t="s">
        <v>237</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238</v>
      </c>
      <c r="AF579" s="332"/>
      <c r="AG579" s="332"/>
      <c r="AH579" s="333"/>
      <c r="AI579" s="334" t="s">
        <v>536</v>
      </c>
      <c r="AJ579" s="334"/>
      <c r="AK579" s="334"/>
      <c r="AL579" s="158"/>
      <c r="AM579" s="334" t="s">
        <v>537</v>
      </c>
      <c r="AN579" s="334"/>
      <c r="AO579" s="334"/>
      <c r="AP579" s="158"/>
      <c r="AQ579" s="158" t="s">
        <v>230</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231</v>
      </c>
      <c r="AH580" s="137"/>
      <c r="AI580" s="335"/>
      <c r="AJ580" s="335"/>
      <c r="AK580" s="335"/>
      <c r="AL580" s="157"/>
      <c r="AM580" s="335"/>
      <c r="AN580" s="335"/>
      <c r="AO580" s="335"/>
      <c r="AP580" s="157"/>
      <c r="AQ580" s="250"/>
      <c r="AR580" s="201"/>
      <c r="AS580" s="136" t="s">
        <v>231</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240</v>
      </c>
      <c r="F584" s="339"/>
      <c r="G584" s="340" t="s">
        <v>237</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238</v>
      </c>
      <c r="AF584" s="332"/>
      <c r="AG584" s="332"/>
      <c r="AH584" s="333"/>
      <c r="AI584" s="334" t="s">
        <v>536</v>
      </c>
      <c r="AJ584" s="334"/>
      <c r="AK584" s="334"/>
      <c r="AL584" s="158"/>
      <c r="AM584" s="334" t="s">
        <v>537</v>
      </c>
      <c r="AN584" s="334"/>
      <c r="AO584" s="334"/>
      <c r="AP584" s="158"/>
      <c r="AQ584" s="158" t="s">
        <v>230</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231</v>
      </c>
      <c r="AH585" s="137"/>
      <c r="AI585" s="335"/>
      <c r="AJ585" s="335"/>
      <c r="AK585" s="335"/>
      <c r="AL585" s="157"/>
      <c r="AM585" s="335"/>
      <c r="AN585" s="335"/>
      <c r="AO585" s="335"/>
      <c r="AP585" s="157"/>
      <c r="AQ585" s="250"/>
      <c r="AR585" s="201"/>
      <c r="AS585" s="136" t="s">
        <v>231</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898" t="s">
        <v>250</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239</v>
      </c>
      <c r="F593" s="339"/>
      <c r="G593" s="340" t="s">
        <v>236</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238</v>
      </c>
      <c r="AF593" s="332"/>
      <c r="AG593" s="332"/>
      <c r="AH593" s="333"/>
      <c r="AI593" s="334" t="s">
        <v>536</v>
      </c>
      <c r="AJ593" s="334"/>
      <c r="AK593" s="334"/>
      <c r="AL593" s="158"/>
      <c r="AM593" s="334" t="s">
        <v>537</v>
      </c>
      <c r="AN593" s="334"/>
      <c r="AO593" s="334"/>
      <c r="AP593" s="158"/>
      <c r="AQ593" s="158" t="s">
        <v>230</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231</v>
      </c>
      <c r="AH594" s="137"/>
      <c r="AI594" s="335"/>
      <c r="AJ594" s="335"/>
      <c r="AK594" s="335"/>
      <c r="AL594" s="157"/>
      <c r="AM594" s="335"/>
      <c r="AN594" s="335"/>
      <c r="AO594" s="335"/>
      <c r="AP594" s="157"/>
      <c r="AQ594" s="250"/>
      <c r="AR594" s="201"/>
      <c r="AS594" s="136" t="s">
        <v>231</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239</v>
      </c>
      <c r="F598" s="339"/>
      <c r="G598" s="340" t="s">
        <v>236</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238</v>
      </c>
      <c r="AF598" s="332"/>
      <c r="AG598" s="332"/>
      <c r="AH598" s="333"/>
      <c r="AI598" s="334" t="s">
        <v>536</v>
      </c>
      <c r="AJ598" s="334"/>
      <c r="AK598" s="334"/>
      <c r="AL598" s="158"/>
      <c r="AM598" s="334" t="s">
        <v>537</v>
      </c>
      <c r="AN598" s="334"/>
      <c r="AO598" s="334"/>
      <c r="AP598" s="158"/>
      <c r="AQ598" s="158" t="s">
        <v>230</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231</v>
      </c>
      <c r="AH599" s="137"/>
      <c r="AI599" s="335"/>
      <c r="AJ599" s="335"/>
      <c r="AK599" s="335"/>
      <c r="AL599" s="157"/>
      <c r="AM599" s="335"/>
      <c r="AN599" s="335"/>
      <c r="AO599" s="335"/>
      <c r="AP599" s="157"/>
      <c r="AQ599" s="250"/>
      <c r="AR599" s="201"/>
      <c r="AS599" s="136" t="s">
        <v>231</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239</v>
      </c>
      <c r="F603" s="339"/>
      <c r="G603" s="340" t="s">
        <v>236</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238</v>
      </c>
      <c r="AF603" s="332"/>
      <c r="AG603" s="332"/>
      <c r="AH603" s="333"/>
      <c r="AI603" s="334" t="s">
        <v>536</v>
      </c>
      <c r="AJ603" s="334"/>
      <c r="AK603" s="334"/>
      <c r="AL603" s="158"/>
      <c r="AM603" s="334" t="s">
        <v>537</v>
      </c>
      <c r="AN603" s="334"/>
      <c r="AO603" s="334"/>
      <c r="AP603" s="158"/>
      <c r="AQ603" s="158" t="s">
        <v>230</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231</v>
      </c>
      <c r="AH604" s="137"/>
      <c r="AI604" s="335"/>
      <c r="AJ604" s="335"/>
      <c r="AK604" s="335"/>
      <c r="AL604" s="157"/>
      <c r="AM604" s="335"/>
      <c r="AN604" s="335"/>
      <c r="AO604" s="335"/>
      <c r="AP604" s="157"/>
      <c r="AQ604" s="250"/>
      <c r="AR604" s="201"/>
      <c r="AS604" s="136" t="s">
        <v>231</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239</v>
      </c>
      <c r="F608" s="339"/>
      <c r="G608" s="340" t="s">
        <v>236</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238</v>
      </c>
      <c r="AF608" s="332"/>
      <c r="AG608" s="332"/>
      <c r="AH608" s="333"/>
      <c r="AI608" s="334" t="s">
        <v>536</v>
      </c>
      <c r="AJ608" s="334"/>
      <c r="AK608" s="334"/>
      <c r="AL608" s="158"/>
      <c r="AM608" s="334" t="s">
        <v>537</v>
      </c>
      <c r="AN608" s="334"/>
      <c r="AO608" s="334"/>
      <c r="AP608" s="158"/>
      <c r="AQ608" s="158" t="s">
        <v>230</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231</v>
      </c>
      <c r="AH609" s="137"/>
      <c r="AI609" s="335"/>
      <c r="AJ609" s="335"/>
      <c r="AK609" s="335"/>
      <c r="AL609" s="157"/>
      <c r="AM609" s="335"/>
      <c r="AN609" s="335"/>
      <c r="AO609" s="335"/>
      <c r="AP609" s="157"/>
      <c r="AQ609" s="250"/>
      <c r="AR609" s="201"/>
      <c r="AS609" s="136" t="s">
        <v>231</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239</v>
      </c>
      <c r="F613" s="339"/>
      <c r="G613" s="340" t="s">
        <v>236</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238</v>
      </c>
      <c r="AF613" s="332"/>
      <c r="AG613" s="332"/>
      <c r="AH613" s="333"/>
      <c r="AI613" s="334" t="s">
        <v>536</v>
      </c>
      <c r="AJ613" s="334"/>
      <c r="AK613" s="334"/>
      <c r="AL613" s="158"/>
      <c r="AM613" s="334" t="s">
        <v>537</v>
      </c>
      <c r="AN613" s="334"/>
      <c r="AO613" s="334"/>
      <c r="AP613" s="158"/>
      <c r="AQ613" s="158" t="s">
        <v>230</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231</v>
      </c>
      <c r="AH614" s="137"/>
      <c r="AI614" s="335"/>
      <c r="AJ614" s="335"/>
      <c r="AK614" s="335"/>
      <c r="AL614" s="157"/>
      <c r="AM614" s="335"/>
      <c r="AN614" s="335"/>
      <c r="AO614" s="335"/>
      <c r="AP614" s="157"/>
      <c r="AQ614" s="250"/>
      <c r="AR614" s="201"/>
      <c r="AS614" s="136" t="s">
        <v>231</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240</v>
      </c>
      <c r="F618" s="339"/>
      <c r="G618" s="340" t="s">
        <v>237</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238</v>
      </c>
      <c r="AF618" s="332"/>
      <c r="AG618" s="332"/>
      <c r="AH618" s="333"/>
      <c r="AI618" s="334" t="s">
        <v>536</v>
      </c>
      <c r="AJ618" s="334"/>
      <c r="AK618" s="334"/>
      <c r="AL618" s="158"/>
      <c r="AM618" s="334" t="s">
        <v>537</v>
      </c>
      <c r="AN618" s="334"/>
      <c r="AO618" s="334"/>
      <c r="AP618" s="158"/>
      <c r="AQ618" s="158" t="s">
        <v>230</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231</v>
      </c>
      <c r="AH619" s="137"/>
      <c r="AI619" s="335"/>
      <c r="AJ619" s="335"/>
      <c r="AK619" s="335"/>
      <c r="AL619" s="157"/>
      <c r="AM619" s="335"/>
      <c r="AN619" s="335"/>
      <c r="AO619" s="335"/>
      <c r="AP619" s="157"/>
      <c r="AQ619" s="250"/>
      <c r="AR619" s="201"/>
      <c r="AS619" s="136" t="s">
        <v>231</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240</v>
      </c>
      <c r="F623" s="339"/>
      <c r="G623" s="340" t="s">
        <v>237</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238</v>
      </c>
      <c r="AF623" s="332"/>
      <c r="AG623" s="332"/>
      <c r="AH623" s="333"/>
      <c r="AI623" s="334" t="s">
        <v>536</v>
      </c>
      <c r="AJ623" s="334"/>
      <c r="AK623" s="334"/>
      <c r="AL623" s="158"/>
      <c r="AM623" s="334" t="s">
        <v>537</v>
      </c>
      <c r="AN623" s="334"/>
      <c r="AO623" s="334"/>
      <c r="AP623" s="158"/>
      <c r="AQ623" s="158" t="s">
        <v>230</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231</v>
      </c>
      <c r="AH624" s="137"/>
      <c r="AI624" s="335"/>
      <c r="AJ624" s="335"/>
      <c r="AK624" s="335"/>
      <c r="AL624" s="157"/>
      <c r="AM624" s="335"/>
      <c r="AN624" s="335"/>
      <c r="AO624" s="335"/>
      <c r="AP624" s="157"/>
      <c r="AQ624" s="250"/>
      <c r="AR624" s="201"/>
      <c r="AS624" s="136" t="s">
        <v>231</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240</v>
      </c>
      <c r="F628" s="339"/>
      <c r="G628" s="340" t="s">
        <v>237</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238</v>
      </c>
      <c r="AF628" s="332"/>
      <c r="AG628" s="332"/>
      <c r="AH628" s="333"/>
      <c r="AI628" s="334" t="s">
        <v>536</v>
      </c>
      <c r="AJ628" s="334"/>
      <c r="AK628" s="334"/>
      <c r="AL628" s="158"/>
      <c r="AM628" s="334" t="s">
        <v>537</v>
      </c>
      <c r="AN628" s="334"/>
      <c r="AO628" s="334"/>
      <c r="AP628" s="158"/>
      <c r="AQ628" s="158" t="s">
        <v>230</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231</v>
      </c>
      <c r="AH629" s="137"/>
      <c r="AI629" s="335"/>
      <c r="AJ629" s="335"/>
      <c r="AK629" s="335"/>
      <c r="AL629" s="157"/>
      <c r="AM629" s="335"/>
      <c r="AN629" s="335"/>
      <c r="AO629" s="335"/>
      <c r="AP629" s="157"/>
      <c r="AQ629" s="250"/>
      <c r="AR629" s="201"/>
      <c r="AS629" s="136" t="s">
        <v>231</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240</v>
      </c>
      <c r="F633" s="339"/>
      <c r="G633" s="340" t="s">
        <v>237</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238</v>
      </c>
      <c r="AF633" s="332"/>
      <c r="AG633" s="332"/>
      <c r="AH633" s="333"/>
      <c r="AI633" s="334" t="s">
        <v>536</v>
      </c>
      <c r="AJ633" s="334"/>
      <c r="AK633" s="334"/>
      <c r="AL633" s="158"/>
      <c r="AM633" s="334" t="s">
        <v>537</v>
      </c>
      <c r="AN633" s="334"/>
      <c r="AO633" s="334"/>
      <c r="AP633" s="158"/>
      <c r="AQ633" s="158" t="s">
        <v>230</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231</v>
      </c>
      <c r="AH634" s="137"/>
      <c r="AI634" s="335"/>
      <c r="AJ634" s="335"/>
      <c r="AK634" s="335"/>
      <c r="AL634" s="157"/>
      <c r="AM634" s="335"/>
      <c r="AN634" s="335"/>
      <c r="AO634" s="335"/>
      <c r="AP634" s="157"/>
      <c r="AQ634" s="250"/>
      <c r="AR634" s="201"/>
      <c r="AS634" s="136" t="s">
        <v>231</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240</v>
      </c>
      <c r="F638" s="339"/>
      <c r="G638" s="340" t="s">
        <v>237</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238</v>
      </c>
      <c r="AF638" s="332"/>
      <c r="AG638" s="332"/>
      <c r="AH638" s="333"/>
      <c r="AI638" s="334" t="s">
        <v>536</v>
      </c>
      <c r="AJ638" s="334"/>
      <c r="AK638" s="334"/>
      <c r="AL638" s="158"/>
      <c r="AM638" s="334" t="s">
        <v>537</v>
      </c>
      <c r="AN638" s="334"/>
      <c r="AO638" s="334"/>
      <c r="AP638" s="158"/>
      <c r="AQ638" s="158" t="s">
        <v>230</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231</v>
      </c>
      <c r="AH639" s="137"/>
      <c r="AI639" s="335"/>
      <c r="AJ639" s="335"/>
      <c r="AK639" s="335"/>
      <c r="AL639" s="157"/>
      <c r="AM639" s="335"/>
      <c r="AN639" s="335"/>
      <c r="AO639" s="335"/>
      <c r="AP639" s="157"/>
      <c r="AQ639" s="250"/>
      <c r="AR639" s="201"/>
      <c r="AS639" s="136" t="s">
        <v>231</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898" t="s">
        <v>250</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239</v>
      </c>
      <c r="F647" s="339"/>
      <c r="G647" s="340" t="s">
        <v>236</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238</v>
      </c>
      <c r="AF647" s="332"/>
      <c r="AG647" s="332"/>
      <c r="AH647" s="333"/>
      <c r="AI647" s="334" t="s">
        <v>536</v>
      </c>
      <c r="AJ647" s="334"/>
      <c r="AK647" s="334"/>
      <c r="AL647" s="158"/>
      <c r="AM647" s="334" t="s">
        <v>537</v>
      </c>
      <c r="AN647" s="334"/>
      <c r="AO647" s="334"/>
      <c r="AP647" s="158"/>
      <c r="AQ647" s="158" t="s">
        <v>230</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231</v>
      </c>
      <c r="AH648" s="137"/>
      <c r="AI648" s="335"/>
      <c r="AJ648" s="335"/>
      <c r="AK648" s="335"/>
      <c r="AL648" s="157"/>
      <c r="AM648" s="335"/>
      <c r="AN648" s="335"/>
      <c r="AO648" s="335"/>
      <c r="AP648" s="157"/>
      <c r="AQ648" s="250"/>
      <c r="AR648" s="201"/>
      <c r="AS648" s="136" t="s">
        <v>231</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239</v>
      </c>
      <c r="F652" s="339"/>
      <c r="G652" s="340" t="s">
        <v>236</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238</v>
      </c>
      <c r="AF652" s="332"/>
      <c r="AG652" s="332"/>
      <c r="AH652" s="333"/>
      <c r="AI652" s="334" t="s">
        <v>536</v>
      </c>
      <c r="AJ652" s="334"/>
      <c r="AK652" s="334"/>
      <c r="AL652" s="158"/>
      <c r="AM652" s="334" t="s">
        <v>537</v>
      </c>
      <c r="AN652" s="334"/>
      <c r="AO652" s="334"/>
      <c r="AP652" s="158"/>
      <c r="AQ652" s="158" t="s">
        <v>230</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231</v>
      </c>
      <c r="AH653" s="137"/>
      <c r="AI653" s="335"/>
      <c r="AJ653" s="335"/>
      <c r="AK653" s="335"/>
      <c r="AL653" s="157"/>
      <c r="AM653" s="335"/>
      <c r="AN653" s="335"/>
      <c r="AO653" s="335"/>
      <c r="AP653" s="157"/>
      <c r="AQ653" s="250"/>
      <c r="AR653" s="201"/>
      <c r="AS653" s="136" t="s">
        <v>231</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239</v>
      </c>
      <c r="F657" s="339"/>
      <c r="G657" s="340" t="s">
        <v>236</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238</v>
      </c>
      <c r="AF657" s="332"/>
      <c r="AG657" s="332"/>
      <c r="AH657" s="333"/>
      <c r="AI657" s="334" t="s">
        <v>536</v>
      </c>
      <c r="AJ657" s="334"/>
      <c r="AK657" s="334"/>
      <c r="AL657" s="158"/>
      <c r="AM657" s="334" t="s">
        <v>537</v>
      </c>
      <c r="AN657" s="334"/>
      <c r="AO657" s="334"/>
      <c r="AP657" s="158"/>
      <c r="AQ657" s="158" t="s">
        <v>230</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231</v>
      </c>
      <c r="AH658" s="137"/>
      <c r="AI658" s="335"/>
      <c r="AJ658" s="335"/>
      <c r="AK658" s="335"/>
      <c r="AL658" s="157"/>
      <c r="AM658" s="335"/>
      <c r="AN658" s="335"/>
      <c r="AO658" s="335"/>
      <c r="AP658" s="157"/>
      <c r="AQ658" s="250"/>
      <c r="AR658" s="201"/>
      <c r="AS658" s="136" t="s">
        <v>231</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239</v>
      </c>
      <c r="F662" s="339"/>
      <c r="G662" s="340" t="s">
        <v>236</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238</v>
      </c>
      <c r="AF662" s="332"/>
      <c r="AG662" s="332"/>
      <c r="AH662" s="333"/>
      <c r="AI662" s="334" t="s">
        <v>536</v>
      </c>
      <c r="AJ662" s="334"/>
      <c r="AK662" s="334"/>
      <c r="AL662" s="158"/>
      <c r="AM662" s="334" t="s">
        <v>537</v>
      </c>
      <c r="AN662" s="334"/>
      <c r="AO662" s="334"/>
      <c r="AP662" s="158"/>
      <c r="AQ662" s="158" t="s">
        <v>230</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231</v>
      </c>
      <c r="AH663" s="137"/>
      <c r="AI663" s="335"/>
      <c r="AJ663" s="335"/>
      <c r="AK663" s="335"/>
      <c r="AL663" s="157"/>
      <c r="AM663" s="335"/>
      <c r="AN663" s="335"/>
      <c r="AO663" s="335"/>
      <c r="AP663" s="157"/>
      <c r="AQ663" s="250"/>
      <c r="AR663" s="201"/>
      <c r="AS663" s="136" t="s">
        <v>231</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239</v>
      </c>
      <c r="F667" s="339"/>
      <c r="G667" s="340" t="s">
        <v>236</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238</v>
      </c>
      <c r="AF667" s="332"/>
      <c r="AG667" s="332"/>
      <c r="AH667" s="333"/>
      <c r="AI667" s="334" t="s">
        <v>536</v>
      </c>
      <c r="AJ667" s="334"/>
      <c r="AK667" s="334"/>
      <c r="AL667" s="158"/>
      <c r="AM667" s="334" t="s">
        <v>537</v>
      </c>
      <c r="AN667" s="334"/>
      <c r="AO667" s="334"/>
      <c r="AP667" s="158"/>
      <c r="AQ667" s="158" t="s">
        <v>230</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231</v>
      </c>
      <c r="AH668" s="137"/>
      <c r="AI668" s="335"/>
      <c r="AJ668" s="335"/>
      <c r="AK668" s="335"/>
      <c r="AL668" s="157"/>
      <c r="AM668" s="335"/>
      <c r="AN668" s="335"/>
      <c r="AO668" s="335"/>
      <c r="AP668" s="157"/>
      <c r="AQ668" s="250"/>
      <c r="AR668" s="201"/>
      <c r="AS668" s="136" t="s">
        <v>231</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240</v>
      </c>
      <c r="F672" s="339"/>
      <c r="G672" s="340" t="s">
        <v>237</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238</v>
      </c>
      <c r="AF672" s="332"/>
      <c r="AG672" s="332"/>
      <c r="AH672" s="333"/>
      <c r="AI672" s="334" t="s">
        <v>536</v>
      </c>
      <c r="AJ672" s="334"/>
      <c r="AK672" s="334"/>
      <c r="AL672" s="158"/>
      <c r="AM672" s="334" t="s">
        <v>537</v>
      </c>
      <c r="AN672" s="334"/>
      <c r="AO672" s="334"/>
      <c r="AP672" s="158"/>
      <c r="AQ672" s="158" t="s">
        <v>230</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231</v>
      </c>
      <c r="AH673" s="137"/>
      <c r="AI673" s="335"/>
      <c r="AJ673" s="335"/>
      <c r="AK673" s="335"/>
      <c r="AL673" s="157"/>
      <c r="AM673" s="335"/>
      <c r="AN673" s="335"/>
      <c r="AO673" s="335"/>
      <c r="AP673" s="157"/>
      <c r="AQ673" s="250"/>
      <c r="AR673" s="201"/>
      <c r="AS673" s="136" t="s">
        <v>231</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240</v>
      </c>
      <c r="F677" s="339"/>
      <c r="G677" s="340" t="s">
        <v>237</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238</v>
      </c>
      <c r="AF677" s="332"/>
      <c r="AG677" s="332"/>
      <c r="AH677" s="333"/>
      <c r="AI677" s="334" t="s">
        <v>536</v>
      </c>
      <c r="AJ677" s="334"/>
      <c r="AK677" s="334"/>
      <c r="AL677" s="158"/>
      <c r="AM677" s="334" t="s">
        <v>537</v>
      </c>
      <c r="AN677" s="334"/>
      <c r="AO677" s="334"/>
      <c r="AP677" s="158"/>
      <c r="AQ677" s="158" t="s">
        <v>230</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231</v>
      </c>
      <c r="AH678" s="137"/>
      <c r="AI678" s="335"/>
      <c r="AJ678" s="335"/>
      <c r="AK678" s="335"/>
      <c r="AL678" s="157"/>
      <c r="AM678" s="335"/>
      <c r="AN678" s="335"/>
      <c r="AO678" s="335"/>
      <c r="AP678" s="157"/>
      <c r="AQ678" s="250"/>
      <c r="AR678" s="201"/>
      <c r="AS678" s="136" t="s">
        <v>231</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240</v>
      </c>
      <c r="F682" s="339"/>
      <c r="G682" s="340" t="s">
        <v>237</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238</v>
      </c>
      <c r="AF682" s="332"/>
      <c r="AG682" s="332"/>
      <c r="AH682" s="333"/>
      <c r="AI682" s="334" t="s">
        <v>536</v>
      </c>
      <c r="AJ682" s="334"/>
      <c r="AK682" s="334"/>
      <c r="AL682" s="158"/>
      <c r="AM682" s="334" t="s">
        <v>537</v>
      </c>
      <c r="AN682" s="334"/>
      <c r="AO682" s="334"/>
      <c r="AP682" s="158"/>
      <c r="AQ682" s="158" t="s">
        <v>230</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231</v>
      </c>
      <c r="AH683" s="137"/>
      <c r="AI683" s="335"/>
      <c r="AJ683" s="335"/>
      <c r="AK683" s="335"/>
      <c r="AL683" s="157"/>
      <c r="AM683" s="335"/>
      <c r="AN683" s="335"/>
      <c r="AO683" s="335"/>
      <c r="AP683" s="157"/>
      <c r="AQ683" s="250"/>
      <c r="AR683" s="201"/>
      <c r="AS683" s="136" t="s">
        <v>231</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240</v>
      </c>
      <c r="F687" s="339"/>
      <c r="G687" s="340" t="s">
        <v>237</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238</v>
      </c>
      <c r="AF687" s="332"/>
      <c r="AG687" s="332"/>
      <c r="AH687" s="333"/>
      <c r="AI687" s="334" t="s">
        <v>536</v>
      </c>
      <c r="AJ687" s="334"/>
      <c r="AK687" s="334"/>
      <c r="AL687" s="158"/>
      <c r="AM687" s="334" t="s">
        <v>537</v>
      </c>
      <c r="AN687" s="334"/>
      <c r="AO687" s="334"/>
      <c r="AP687" s="158"/>
      <c r="AQ687" s="158" t="s">
        <v>230</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231</v>
      </c>
      <c r="AH688" s="137"/>
      <c r="AI688" s="335"/>
      <c r="AJ688" s="335"/>
      <c r="AK688" s="335"/>
      <c r="AL688" s="157"/>
      <c r="AM688" s="335"/>
      <c r="AN688" s="335"/>
      <c r="AO688" s="335"/>
      <c r="AP688" s="157"/>
      <c r="AQ688" s="250"/>
      <c r="AR688" s="201"/>
      <c r="AS688" s="136" t="s">
        <v>231</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240</v>
      </c>
      <c r="F692" s="339"/>
      <c r="G692" s="340" t="s">
        <v>237</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238</v>
      </c>
      <c r="AF692" s="332"/>
      <c r="AG692" s="332"/>
      <c r="AH692" s="333"/>
      <c r="AI692" s="334" t="s">
        <v>536</v>
      </c>
      <c r="AJ692" s="334"/>
      <c r="AK692" s="334"/>
      <c r="AL692" s="158"/>
      <c r="AM692" s="334" t="s">
        <v>537</v>
      </c>
      <c r="AN692" s="334"/>
      <c r="AO692" s="334"/>
      <c r="AP692" s="158"/>
      <c r="AQ692" s="158" t="s">
        <v>230</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231</v>
      </c>
      <c r="AH693" s="137"/>
      <c r="AI693" s="335"/>
      <c r="AJ693" s="335"/>
      <c r="AK693" s="335"/>
      <c r="AL693" s="157"/>
      <c r="AM693" s="335"/>
      <c r="AN693" s="335"/>
      <c r="AO693" s="335"/>
      <c r="AP693" s="157"/>
      <c r="AQ693" s="250"/>
      <c r="AR693" s="201"/>
      <c r="AS693" s="136" t="s">
        <v>231</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3" t="s">
        <v>31</v>
      </c>
      <c r="AH701" s="376"/>
      <c r="AI701" s="376"/>
      <c r="AJ701" s="376"/>
      <c r="AK701" s="376"/>
      <c r="AL701" s="376"/>
      <c r="AM701" s="376"/>
      <c r="AN701" s="376"/>
      <c r="AO701" s="376"/>
      <c r="AP701" s="376"/>
      <c r="AQ701" s="376"/>
      <c r="AR701" s="376"/>
      <c r="AS701" s="376"/>
      <c r="AT701" s="376"/>
      <c r="AU701" s="376"/>
      <c r="AV701" s="376"/>
      <c r="AW701" s="376"/>
      <c r="AX701" s="824"/>
    </row>
    <row r="702" spans="1:51" ht="57.6"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737</v>
      </c>
      <c r="AE702" s="342"/>
      <c r="AF702" s="342"/>
      <c r="AG702" s="379" t="s">
        <v>772</v>
      </c>
      <c r="AH702" s="380"/>
      <c r="AI702" s="380"/>
      <c r="AJ702" s="380"/>
      <c r="AK702" s="380"/>
      <c r="AL702" s="380"/>
      <c r="AM702" s="380"/>
      <c r="AN702" s="380"/>
      <c r="AO702" s="380"/>
      <c r="AP702" s="380"/>
      <c r="AQ702" s="380"/>
      <c r="AR702" s="380"/>
      <c r="AS702" s="380"/>
      <c r="AT702" s="380"/>
      <c r="AU702" s="380"/>
      <c r="AV702" s="380"/>
      <c r="AW702" s="380"/>
      <c r="AX702" s="381"/>
    </row>
    <row r="703" spans="1:51" ht="30"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6"/>
      <c r="AD703" s="322" t="s">
        <v>737</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30"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737</v>
      </c>
      <c r="AE704" s="785"/>
      <c r="AF704" s="785"/>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6" t="s">
        <v>737</v>
      </c>
      <c r="AE705" s="717"/>
      <c r="AF705" s="717"/>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375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753</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314</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800</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2" t="s">
        <v>754</v>
      </c>
      <c r="AE708" s="603"/>
      <c r="AF708" s="603"/>
      <c r="AG708" s="744" t="s">
        <v>399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754</v>
      </c>
      <c r="AE710" s="323"/>
      <c r="AF710" s="323"/>
      <c r="AG710" s="104" t="s">
        <v>399</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3"/>
      <c r="AD711" s="322" t="s">
        <v>737</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3"/>
      <c r="AD712" s="784" t="s">
        <v>754</v>
      </c>
      <c r="AE712" s="785"/>
      <c r="AF712" s="785"/>
      <c r="AG712" s="809" t="s">
        <v>399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7" t="s">
        <v>342</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754</v>
      </c>
      <c r="AE713" s="323"/>
      <c r="AF713" s="665"/>
      <c r="AG713" s="104" t="s">
        <v>399</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47"/>
      <c r="B714" s="648"/>
      <c r="C714" s="649" t="s">
        <v>320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737</v>
      </c>
      <c r="AE714" s="807"/>
      <c r="AF714" s="808"/>
      <c r="AG714" s="738" t="s">
        <v>749</v>
      </c>
      <c r="AH714" s="739"/>
      <c r="AI714" s="739"/>
      <c r="AJ714" s="739"/>
      <c r="AK714" s="739"/>
      <c r="AL714" s="739"/>
      <c r="AM714" s="739"/>
      <c r="AN714" s="739"/>
      <c r="AO714" s="739"/>
      <c r="AP714" s="739"/>
      <c r="AQ714" s="739"/>
      <c r="AR714" s="739"/>
      <c r="AS714" s="739"/>
      <c r="AT714" s="739"/>
      <c r="AU714" s="739"/>
      <c r="AV714" s="739"/>
      <c r="AW714" s="739"/>
      <c r="AX714" s="740"/>
    </row>
    <row r="715" spans="1:50" ht="30" customHeight="1" x14ac:dyDescent="0.15">
      <c r="A715" s="642" t="s">
        <v>40</v>
      </c>
      <c r="B715" s="786"/>
      <c r="C715" s="787" t="s">
        <v>321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2" t="s">
        <v>737</v>
      </c>
      <c r="AE715" s="603"/>
      <c r="AF715" s="658"/>
      <c r="AG715" s="744" t="s">
        <v>755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737</v>
      </c>
      <c r="AE716" s="629"/>
      <c r="AF716" s="629"/>
      <c r="AG716" s="104" t="s">
        <v>750</v>
      </c>
      <c r="AH716" s="105"/>
      <c r="AI716" s="105"/>
      <c r="AJ716" s="105"/>
      <c r="AK716" s="105"/>
      <c r="AL716" s="105"/>
      <c r="AM716" s="105"/>
      <c r="AN716" s="105"/>
      <c r="AO716" s="105"/>
      <c r="AP716" s="105"/>
      <c r="AQ716" s="105"/>
      <c r="AR716" s="105"/>
      <c r="AS716" s="105"/>
      <c r="AT716" s="105"/>
      <c r="AU716" s="105"/>
      <c r="AV716" s="105"/>
      <c r="AW716" s="105"/>
      <c r="AX716" s="106"/>
    </row>
    <row r="717" spans="1:50" ht="54.6" customHeight="1" x14ac:dyDescent="0.15">
      <c r="A717" s="644"/>
      <c r="B717" s="646"/>
      <c r="C717" s="385" t="s">
        <v>241</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757</v>
      </c>
      <c r="AE717" s="323"/>
      <c r="AF717" s="323"/>
      <c r="AG717" s="104" t="s">
        <v>786</v>
      </c>
      <c r="AH717" s="105"/>
      <c r="AI717" s="105"/>
      <c r="AJ717" s="105"/>
      <c r="AK717" s="105"/>
      <c r="AL717" s="105"/>
      <c r="AM717" s="105"/>
      <c r="AN717" s="105"/>
      <c r="AO717" s="105"/>
      <c r="AP717" s="105"/>
      <c r="AQ717" s="105"/>
      <c r="AR717" s="105"/>
      <c r="AS717" s="105"/>
      <c r="AT717" s="105"/>
      <c r="AU717" s="105"/>
      <c r="AV717" s="105"/>
      <c r="AW717" s="105"/>
      <c r="AX717" s="106"/>
    </row>
    <row r="718" spans="1:50" ht="30"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2" t="s">
        <v>737</v>
      </c>
      <c r="AE719" s="603"/>
      <c r="AF719" s="603"/>
      <c r="AG719" s="128" t="s">
        <v>788</v>
      </c>
      <c r="AH719" s="108"/>
      <c r="AI719" s="108"/>
      <c r="AJ719" s="108"/>
      <c r="AK719" s="108"/>
      <c r="AL719" s="108"/>
      <c r="AM719" s="108"/>
      <c r="AN719" s="108"/>
      <c r="AO719" s="108"/>
      <c r="AP719" s="108"/>
      <c r="AQ719" s="108"/>
      <c r="AR719" s="108"/>
      <c r="AS719" s="108"/>
      <c r="AT719" s="108"/>
      <c r="AU719" s="108"/>
      <c r="AV719" s="108"/>
      <c r="AW719" s="108"/>
      <c r="AX719" s="129"/>
    </row>
    <row r="720" spans="1:50" ht="18" customHeight="1" x14ac:dyDescent="0.15">
      <c r="A720" s="780"/>
      <c r="B720" s="781"/>
      <c r="C720" s="299" t="s">
        <v>334</v>
      </c>
      <c r="D720" s="297"/>
      <c r="E720" s="297"/>
      <c r="F720" s="300"/>
      <c r="G720" s="296" t="s">
        <v>335</v>
      </c>
      <c r="H720" s="297"/>
      <c r="I720" s="297"/>
      <c r="J720" s="297"/>
      <c r="K720" s="297"/>
      <c r="L720" s="297"/>
      <c r="M720" s="297"/>
      <c r="N720" s="296" t="s">
        <v>338</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6" customHeight="1" x14ac:dyDescent="0.15">
      <c r="A721" s="780"/>
      <c r="B721" s="781"/>
      <c r="C721" s="293" t="s">
        <v>704</v>
      </c>
      <c r="D721" s="294"/>
      <c r="E721" s="294"/>
      <c r="F721" s="295"/>
      <c r="G721" s="284"/>
      <c r="H721" s="285"/>
      <c r="I721" s="77" t="str">
        <f>IF(OR(G721="　", G721=""), "", "-")</f>
        <v/>
      </c>
      <c r="J721" s="288"/>
      <c r="K721" s="288"/>
      <c r="L721" s="77" t="str">
        <f>IF(M721="","","-")</f>
        <v/>
      </c>
      <c r="M721" s="78"/>
      <c r="N721" s="301" t="s">
        <v>787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6" hidden="1"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6" hidden="1"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6" hidden="1"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6"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4" customHeight="1" x14ac:dyDescent="0.15">
      <c r="A726" s="642" t="s">
        <v>48</v>
      </c>
      <c r="B726" s="801"/>
      <c r="C726" s="814" t="s">
        <v>53</v>
      </c>
      <c r="D726" s="836"/>
      <c r="E726" s="836"/>
      <c r="F726" s="837"/>
      <c r="G726" s="576" t="s">
        <v>752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4" customHeight="1" thickBot="1" x14ac:dyDescent="0.2">
      <c r="A727" s="802"/>
      <c r="B727" s="803"/>
      <c r="C727" s="750" t="s">
        <v>57</v>
      </c>
      <c r="D727" s="751"/>
      <c r="E727" s="751"/>
      <c r="F727" s="752"/>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5.099999999999994"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5.099999999999994"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5.099999999999994"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5.099999999999994" customHeight="1" thickBot="1" x14ac:dyDescent="0.2">
      <c r="A735" s="792" t="s">
        <v>796</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347</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665</v>
      </c>
      <c r="B737" s="211"/>
      <c r="C737" s="211"/>
      <c r="D737" s="212"/>
      <c r="E737" s="954" t="s">
        <v>729</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390</v>
      </c>
      <c r="B738" s="361"/>
      <c r="C738" s="361"/>
      <c r="D738" s="361"/>
      <c r="E738" s="954" t="s">
        <v>730</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389</v>
      </c>
      <c r="B739" s="361"/>
      <c r="C739" s="361"/>
      <c r="D739" s="361"/>
      <c r="E739" s="954" t="s">
        <v>731</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388</v>
      </c>
      <c r="B740" s="361"/>
      <c r="C740" s="361"/>
      <c r="D740" s="361"/>
      <c r="E740" s="954" t="s">
        <v>732</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387</v>
      </c>
      <c r="B741" s="361"/>
      <c r="C741" s="361"/>
      <c r="D741" s="361"/>
      <c r="E741" s="954" t="s">
        <v>733</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386</v>
      </c>
      <c r="B742" s="361"/>
      <c r="C742" s="361"/>
      <c r="D742" s="361"/>
      <c r="E742" s="954" t="s">
        <v>734</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385</v>
      </c>
      <c r="B743" s="361"/>
      <c r="C743" s="361"/>
      <c r="D743" s="361"/>
      <c r="E743" s="954" t="s">
        <v>735</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384</v>
      </c>
      <c r="B744" s="361"/>
      <c r="C744" s="361"/>
      <c r="D744" s="361"/>
      <c r="E744" s="954" t="s">
        <v>734</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383</v>
      </c>
      <c r="B745" s="361"/>
      <c r="C745" s="361"/>
      <c r="D745" s="361"/>
      <c r="E745" s="991" t="s">
        <v>736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538</v>
      </c>
      <c r="B746" s="361"/>
      <c r="C746" s="361"/>
      <c r="D746" s="361"/>
      <c r="E746" s="960" t="s">
        <v>704</v>
      </c>
      <c r="F746" s="958"/>
      <c r="G746" s="958"/>
      <c r="H746" s="100" t="str">
        <f>IF(E746="","","-")</f>
        <v>-</v>
      </c>
      <c r="I746" s="958"/>
      <c r="J746" s="958"/>
      <c r="K746" s="100" t="str">
        <f>IF(I746="","","-")</f>
        <v/>
      </c>
      <c r="L746" s="959">
        <v>247</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502</v>
      </c>
      <c r="B747" s="361"/>
      <c r="C747" s="361"/>
      <c r="D747" s="361"/>
      <c r="E747" s="960" t="s">
        <v>704</v>
      </c>
      <c r="F747" s="958"/>
      <c r="G747" s="958"/>
      <c r="H747" s="100" t="str">
        <f>IF(E747="","","-")</f>
        <v>-</v>
      </c>
      <c r="I747" s="958"/>
      <c r="J747" s="958"/>
      <c r="K747" s="100" t="str">
        <f>IF(I747="","","-")</f>
        <v/>
      </c>
      <c r="L747" s="959">
        <v>250</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4" t="s">
        <v>377</v>
      </c>
      <c r="B748" s="615"/>
      <c r="C748" s="615"/>
      <c r="D748" s="615"/>
      <c r="E748" s="615"/>
      <c r="F748" s="616"/>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8.3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8.3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8.3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35"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35"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35"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8.35"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8.35"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8.35"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8.35"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8.35"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8.35"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8.3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8.3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8.3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8.3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8.3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8.3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8.3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379</v>
      </c>
      <c r="B787" s="631"/>
      <c r="C787" s="631"/>
      <c r="D787" s="631"/>
      <c r="E787" s="631"/>
      <c r="F787" s="632"/>
      <c r="G787" s="593" t="s">
        <v>773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48" customHeight="1" x14ac:dyDescent="0.15">
      <c r="A789" s="633"/>
      <c r="B789" s="634"/>
      <c r="C789" s="634"/>
      <c r="D789" s="634"/>
      <c r="E789" s="634"/>
      <c r="F789" s="635"/>
      <c r="G789" s="672" t="s">
        <v>758</v>
      </c>
      <c r="H789" s="673"/>
      <c r="I789" s="673"/>
      <c r="J789" s="673"/>
      <c r="K789" s="674"/>
      <c r="L789" s="666" t="s">
        <v>760</v>
      </c>
      <c r="M789" s="667"/>
      <c r="N789" s="667"/>
      <c r="O789" s="667"/>
      <c r="P789" s="667"/>
      <c r="Q789" s="667"/>
      <c r="R789" s="667"/>
      <c r="S789" s="667"/>
      <c r="T789" s="667"/>
      <c r="U789" s="667"/>
      <c r="V789" s="667"/>
      <c r="W789" s="667"/>
      <c r="X789" s="668"/>
      <c r="Y789" s="382">
        <v>13.06</v>
      </c>
      <c r="Z789" s="383"/>
      <c r="AA789" s="383"/>
      <c r="AB789" s="804"/>
      <c r="AC789" s="672" t="s">
        <v>765</v>
      </c>
      <c r="AD789" s="673"/>
      <c r="AE789" s="673"/>
      <c r="AF789" s="673"/>
      <c r="AG789" s="674"/>
      <c r="AH789" s="666" t="s">
        <v>766</v>
      </c>
      <c r="AI789" s="667"/>
      <c r="AJ789" s="667"/>
      <c r="AK789" s="667"/>
      <c r="AL789" s="667"/>
      <c r="AM789" s="667"/>
      <c r="AN789" s="667"/>
      <c r="AO789" s="667"/>
      <c r="AP789" s="667"/>
      <c r="AQ789" s="667"/>
      <c r="AR789" s="667"/>
      <c r="AS789" s="667"/>
      <c r="AT789" s="668"/>
      <c r="AU789" s="382">
        <v>7.7</v>
      </c>
      <c r="AV789" s="383"/>
      <c r="AW789" s="383"/>
      <c r="AX789" s="384"/>
    </row>
    <row r="790" spans="1:51" ht="29.25" customHeight="1" x14ac:dyDescent="0.15">
      <c r="A790" s="633"/>
      <c r="B790" s="634"/>
      <c r="C790" s="634"/>
      <c r="D790" s="634"/>
      <c r="E790" s="634"/>
      <c r="F790" s="635"/>
      <c r="G790" s="604" t="s">
        <v>759</v>
      </c>
      <c r="H790" s="626"/>
      <c r="I790" s="626"/>
      <c r="J790" s="626"/>
      <c r="K790" s="627"/>
      <c r="L790" s="596" t="s">
        <v>763</v>
      </c>
      <c r="M790" s="610"/>
      <c r="N790" s="610"/>
      <c r="O790" s="610"/>
      <c r="P790" s="610"/>
      <c r="Q790" s="610"/>
      <c r="R790" s="610"/>
      <c r="S790" s="610"/>
      <c r="T790" s="610"/>
      <c r="U790" s="610"/>
      <c r="V790" s="610"/>
      <c r="W790" s="610"/>
      <c r="X790" s="611"/>
      <c r="Y790" s="599">
        <v>0.8</v>
      </c>
      <c r="Z790" s="600"/>
      <c r="AA790" s="600"/>
      <c r="AB790" s="612"/>
      <c r="AC790" s="604" t="s">
        <v>769</v>
      </c>
      <c r="AD790" s="605"/>
      <c r="AE790" s="605"/>
      <c r="AF790" s="605"/>
      <c r="AG790" s="606"/>
      <c r="AH790" s="596" t="s">
        <v>797</v>
      </c>
      <c r="AI790" s="597"/>
      <c r="AJ790" s="597"/>
      <c r="AK790" s="597"/>
      <c r="AL790" s="597"/>
      <c r="AM790" s="597"/>
      <c r="AN790" s="597"/>
      <c r="AO790" s="597"/>
      <c r="AP790" s="597"/>
      <c r="AQ790" s="597"/>
      <c r="AR790" s="597"/>
      <c r="AS790" s="597"/>
      <c r="AT790" s="598"/>
      <c r="AU790" s="599">
        <v>1.2</v>
      </c>
      <c r="AV790" s="600"/>
      <c r="AW790" s="600"/>
      <c r="AX790" s="601"/>
    </row>
    <row r="791" spans="1:51" ht="36.6" customHeight="1" x14ac:dyDescent="0.15">
      <c r="A791" s="633"/>
      <c r="B791" s="634"/>
      <c r="C791" s="634"/>
      <c r="D791" s="634"/>
      <c r="E791" s="634"/>
      <c r="F791" s="635"/>
      <c r="G791" s="604" t="s">
        <v>761</v>
      </c>
      <c r="H791" s="626"/>
      <c r="I791" s="626"/>
      <c r="J791" s="626"/>
      <c r="K791" s="627"/>
      <c r="L791" s="596" t="s">
        <v>764</v>
      </c>
      <c r="M791" s="610"/>
      <c r="N791" s="610"/>
      <c r="O791" s="610"/>
      <c r="P791" s="610"/>
      <c r="Q791" s="610"/>
      <c r="R791" s="610"/>
      <c r="S791" s="610"/>
      <c r="T791" s="610"/>
      <c r="U791" s="610"/>
      <c r="V791" s="610"/>
      <c r="W791" s="610"/>
      <c r="X791" s="611"/>
      <c r="Y791" s="599">
        <v>0.1</v>
      </c>
      <c r="Z791" s="600"/>
      <c r="AA791" s="600"/>
      <c r="AB791" s="612"/>
      <c r="AC791" s="604" t="s">
        <v>767</v>
      </c>
      <c r="AD791" s="605"/>
      <c r="AE791" s="605"/>
      <c r="AF791" s="605"/>
      <c r="AG791" s="606"/>
      <c r="AH791" s="596" t="s">
        <v>768</v>
      </c>
      <c r="AI791" s="597"/>
      <c r="AJ791" s="597"/>
      <c r="AK791" s="597"/>
      <c r="AL791" s="597"/>
      <c r="AM791" s="597"/>
      <c r="AN791" s="597"/>
      <c r="AO791" s="597"/>
      <c r="AP791" s="597"/>
      <c r="AQ791" s="597"/>
      <c r="AR791" s="597"/>
      <c r="AS791" s="597"/>
      <c r="AT791" s="598"/>
      <c r="AU791" s="599">
        <v>0.2</v>
      </c>
      <c r="AV791" s="600"/>
      <c r="AW791" s="600"/>
      <c r="AX791" s="601"/>
    </row>
    <row r="792" spans="1:51" ht="24.75" customHeight="1" x14ac:dyDescent="0.15">
      <c r="A792" s="633"/>
      <c r="B792" s="634"/>
      <c r="C792" s="634"/>
      <c r="D792" s="634"/>
      <c r="E792" s="634"/>
      <c r="F792" s="635"/>
      <c r="G792" s="604" t="s">
        <v>762</v>
      </c>
      <c r="H792" s="626"/>
      <c r="I792" s="626"/>
      <c r="J792" s="626"/>
      <c r="K792" s="627"/>
      <c r="L792" s="596" t="s">
        <v>798</v>
      </c>
      <c r="M792" s="610"/>
      <c r="N792" s="610"/>
      <c r="O792" s="610"/>
      <c r="P792" s="610"/>
      <c r="Q792" s="610"/>
      <c r="R792" s="610"/>
      <c r="S792" s="610"/>
      <c r="T792" s="610"/>
      <c r="U792" s="610"/>
      <c r="V792" s="610"/>
      <c r="W792" s="610"/>
      <c r="X792" s="611"/>
      <c r="Y792" s="599">
        <v>1.4</v>
      </c>
      <c r="Z792" s="600"/>
      <c r="AA792" s="600"/>
      <c r="AB792" s="612"/>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0" customHeight="1" x14ac:dyDescent="0.15">
      <c r="A793" s="633"/>
      <c r="B793" s="634"/>
      <c r="C793" s="634"/>
      <c r="D793" s="634"/>
      <c r="E793" s="634"/>
      <c r="F793" s="635"/>
      <c r="G793" s="604"/>
      <c r="H793" s="626"/>
      <c r="I793" s="626"/>
      <c r="J793" s="626"/>
      <c r="K793" s="627"/>
      <c r="L793" s="596"/>
      <c r="M793" s="610"/>
      <c r="N793" s="610"/>
      <c r="O793" s="610"/>
      <c r="P793" s="610"/>
      <c r="Q793" s="610"/>
      <c r="R793" s="610"/>
      <c r="S793" s="610"/>
      <c r="T793" s="610"/>
      <c r="U793" s="610"/>
      <c r="V793" s="610"/>
      <c r="W793" s="610"/>
      <c r="X793" s="611"/>
      <c r="Y793" s="599"/>
      <c r="Z793" s="600"/>
      <c r="AA793" s="600"/>
      <c r="AB793" s="612"/>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33"/>
      <c r="B794" s="634"/>
      <c r="C794" s="634"/>
      <c r="D794" s="634"/>
      <c r="E794" s="634"/>
      <c r="F794" s="635"/>
      <c r="G794" s="604"/>
      <c r="H794" s="626"/>
      <c r="I794" s="626"/>
      <c r="J794" s="626"/>
      <c r="K794" s="627"/>
      <c r="L794" s="596"/>
      <c r="M794" s="610"/>
      <c r="N794" s="610"/>
      <c r="O794" s="610"/>
      <c r="P794" s="610"/>
      <c r="Q794" s="610"/>
      <c r="R794" s="610"/>
      <c r="S794" s="610"/>
      <c r="T794" s="610"/>
      <c r="U794" s="610"/>
      <c r="V794" s="610"/>
      <c r="W794" s="610"/>
      <c r="X794" s="611"/>
      <c r="Y794" s="599"/>
      <c r="Z794" s="600"/>
      <c r="AA794" s="600"/>
      <c r="AB794" s="612"/>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33"/>
      <c r="B795" s="634"/>
      <c r="C795" s="634"/>
      <c r="D795" s="634"/>
      <c r="E795" s="634"/>
      <c r="F795" s="635"/>
      <c r="G795" s="604"/>
      <c r="H795" s="626"/>
      <c r="I795" s="626"/>
      <c r="J795" s="626"/>
      <c r="K795" s="627"/>
      <c r="L795" s="596"/>
      <c r="M795" s="610"/>
      <c r="N795" s="610"/>
      <c r="O795" s="610"/>
      <c r="P795" s="610"/>
      <c r="Q795" s="610"/>
      <c r="R795" s="610"/>
      <c r="S795" s="610"/>
      <c r="T795" s="610"/>
      <c r="U795" s="610"/>
      <c r="V795" s="610"/>
      <c r="W795" s="610"/>
      <c r="X795" s="611"/>
      <c r="Y795" s="599"/>
      <c r="Z795" s="600"/>
      <c r="AA795" s="600"/>
      <c r="AB795" s="612"/>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33"/>
      <c r="B796" s="634"/>
      <c r="C796" s="634"/>
      <c r="D796" s="634"/>
      <c r="E796" s="634"/>
      <c r="F796" s="635"/>
      <c r="G796" s="604"/>
      <c r="H796" s="626"/>
      <c r="I796" s="626"/>
      <c r="J796" s="626"/>
      <c r="K796" s="627"/>
      <c r="L796" s="596"/>
      <c r="M796" s="610"/>
      <c r="N796" s="610"/>
      <c r="O796" s="610"/>
      <c r="P796" s="610"/>
      <c r="Q796" s="610"/>
      <c r="R796" s="610"/>
      <c r="S796" s="610"/>
      <c r="T796" s="610"/>
      <c r="U796" s="610"/>
      <c r="V796" s="610"/>
      <c r="W796" s="610"/>
      <c r="X796" s="611"/>
      <c r="Y796" s="599"/>
      <c r="Z796" s="600"/>
      <c r="AA796" s="600"/>
      <c r="AB796" s="612"/>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33"/>
      <c r="B797" s="634"/>
      <c r="C797" s="634"/>
      <c r="D797" s="634"/>
      <c r="E797" s="634"/>
      <c r="F797" s="635"/>
      <c r="G797" s="604"/>
      <c r="H797" s="626"/>
      <c r="I797" s="626"/>
      <c r="J797" s="626"/>
      <c r="K797" s="627"/>
      <c r="L797" s="596"/>
      <c r="M797" s="610"/>
      <c r="N797" s="610"/>
      <c r="O797" s="610"/>
      <c r="P797" s="610"/>
      <c r="Q797" s="610"/>
      <c r="R797" s="610"/>
      <c r="S797" s="610"/>
      <c r="T797" s="610"/>
      <c r="U797" s="610"/>
      <c r="V797" s="610"/>
      <c r="W797" s="610"/>
      <c r="X797" s="611"/>
      <c r="Y797" s="599"/>
      <c r="Z797" s="600"/>
      <c r="AA797" s="600"/>
      <c r="AB797" s="612"/>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33"/>
      <c r="B798" s="634"/>
      <c r="C798" s="634"/>
      <c r="D798" s="634"/>
      <c r="E798" s="634"/>
      <c r="F798" s="635"/>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2"/>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15.360000000000001</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9.1</v>
      </c>
      <c r="AV799" s="831"/>
      <c r="AW799" s="831"/>
      <c r="AX799" s="833"/>
    </row>
    <row r="800" spans="1:51" ht="24.75" customHeight="1" x14ac:dyDescent="0.15">
      <c r="A800" s="633"/>
      <c r="B800" s="634"/>
      <c r="C800" s="634"/>
      <c r="D800" s="634"/>
      <c r="E800" s="634"/>
      <c r="F800" s="635"/>
      <c r="G800" s="593" t="s">
        <v>799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789</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5"/>
      <c r="AY800">
        <f>COUNTA($G$802,$AC$802)</f>
        <v>1</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770</v>
      </c>
      <c r="H802" s="673"/>
      <c r="I802" s="673"/>
      <c r="J802" s="673"/>
      <c r="K802" s="674"/>
      <c r="L802" s="666" t="s">
        <v>771</v>
      </c>
      <c r="M802" s="667"/>
      <c r="N802" s="667"/>
      <c r="O802" s="667"/>
      <c r="P802" s="667"/>
      <c r="Q802" s="667"/>
      <c r="R802" s="667"/>
      <c r="S802" s="667"/>
      <c r="T802" s="667"/>
      <c r="U802" s="667"/>
      <c r="V802" s="667"/>
      <c r="W802" s="667"/>
      <c r="X802" s="668"/>
      <c r="Y802" s="382">
        <v>5.4</v>
      </c>
      <c r="Z802" s="383"/>
      <c r="AA802" s="383"/>
      <c r="AB802" s="804"/>
      <c r="AC802" s="672"/>
      <c r="AD802" s="673"/>
      <c r="AE802" s="673"/>
      <c r="AF802" s="673"/>
      <c r="AG802" s="674"/>
      <c r="AH802" s="666"/>
      <c r="AI802" s="667"/>
      <c r="AJ802" s="667"/>
      <c r="AK802" s="667"/>
      <c r="AL802" s="667"/>
      <c r="AM802" s="667"/>
      <c r="AN802" s="667"/>
      <c r="AO802" s="667"/>
      <c r="AP802" s="667"/>
      <c r="AQ802" s="667"/>
      <c r="AR802" s="667"/>
      <c r="AS802" s="667"/>
      <c r="AT802" s="668"/>
      <c r="AU802" s="382"/>
      <c r="AV802" s="383"/>
      <c r="AW802" s="383"/>
      <c r="AX802" s="384"/>
      <c r="AY802">
        <f t="shared" ref="AY802:AY812" si="115">$AY$800</f>
        <v>1</v>
      </c>
    </row>
    <row r="803" spans="1:51" ht="24.75" customHeight="1" x14ac:dyDescent="0.15">
      <c r="A803" s="633"/>
      <c r="B803" s="634"/>
      <c r="C803" s="634"/>
      <c r="D803" s="634"/>
      <c r="E803" s="634"/>
      <c r="F803" s="635"/>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2"/>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33"/>
      <c r="B804" s="634"/>
      <c r="C804" s="634"/>
      <c r="D804" s="634"/>
      <c r="E804" s="634"/>
      <c r="F804" s="635"/>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2"/>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33"/>
      <c r="B805" s="634"/>
      <c r="C805" s="634"/>
      <c r="D805" s="634"/>
      <c r="E805" s="634"/>
      <c r="F805" s="635"/>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2"/>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33"/>
      <c r="B806" s="634"/>
      <c r="C806" s="634"/>
      <c r="D806" s="634"/>
      <c r="E806" s="634"/>
      <c r="F806" s="635"/>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2"/>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hidden="1" customHeight="1" x14ac:dyDescent="0.15">
      <c r="A807" s="633"/>
      <c r="B807" s="634"/>
      <c r="C807" s="634"/>
      <c r="D807" s="634"/>
      <c r="E807" s="634"/>
      <c r="F807" s="635"/>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2"/>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33"/>
      <c r="B808" s="634"/>
      <c r="C808" s="634"/>
      <c r="D808" s="634"/>
      <c r="E808" s="634"/>
      <c r="F808" s="635"/>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2"/>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33"/>
      <c r="B809" s="634"/>
      <c r="C809" s="634"/>
      <c r="D809" s="634"/>
      <c r="E809" s="634"/>
      <c r="F809" s="635"/>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2"/>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33"/>
      <c r="B810" s="634"/>
      <c r="C810" s="634"/>
      <c r="D810" s="634"/>
      <c r="E810" s="634"/>
      <c r="F810" s="635"/>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2"/>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33"/>
      <c r="B811" s="634"/>
      <c r="C811" s="634"/>
      <c r="D811" s="634"/>
      <c r="E811" s="634"/>
      <c r="F811" s="635"/>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2"/>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5.4</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3"/>
      <c r="B813" s="634"/>
      <c r="C813" s="634"/>
      <c r="D813" s="634"/>
      <c r="E813" s="634"/>
      <c r="F813" s="635"/>
      <c r="G813" s="593" t="s">
        <v>316</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317</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2"/>
      <c r="Z815" s="383"/>
      <c r="AA815" s="383"/>
      <c r="AB815" s="804"/>
      <c r="AC815" s="672"/>
      <c r="AD815" s="673"/>
      <c r="AE815" s="673"/>
      <c r="AF815" s="673"/>
      <c r="AG815" s="674"/>
      <c r="AH815" s="666"/>
      <c r="AI815" s="667"/>
      <c r="AJ815" s="667"/>
      <c r="AK815" s="667"/>
      <c r="AL815" s="667"/>
      <c r="AM815" s="667"/>
      <c r="AN815" s="667"/>
      <c r="AO815" s="667"/>
      <c r="AP815" s="667"/>
      <c r="AQ815" s="667"/>
      <c r="AR815" s="667"/>
      <c r="AS815" s="667"/>
      <c r="AT815" s="668"/>
      <c r="AU815" s="382"/>
      <c r="AV815" s="383"/>
      <c r="AW815" s="383"/>
      <c r="AX815" s="384"/>
      <c r="AY815">
        <f t="shared" ref="AY815:AY825" si="116">$AY$813</f>
        <v>0</v>
      </c>
    </row>
    <row r="816" spans="1:51" ht="24.75" hidden="1" customHeight="1" x14ac:dyDescent="0.15">
      <c r="A816" s="633"/>
      <c r="B816" s="634"/>
      <c r="C816" s="634"/>
      <c r="D816" s="634"/>
      <c r="E816" s="634"/>
      <c r="F816" s="635"/>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2"/>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33"/>
      <c r="B817" s="634"/>
      <c r="C817" s="634"/>
      <c r="D817" s="634"/>
      <c r="E817" s="634"/>
      <c r="F817" s="635"/>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2"/>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33"/>
      <c r="B818" s="634"/>
      <c r="C818" s="634"/>
      <c r="D818" s="634"/>
      <c r="E818" s="634"/>
      <c r="F818" s="635"/>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2"/>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33"/>
      <c r="B819" s="634"/>
      <c r="C819" s="634"/>
      <c r="D819" s="634"/>
      <c r="E819" s="634"/>
      <c r="F819" s="635"/>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2"/>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33"/>
      <c r="B820" s="634"/>
      <c r="C820" s="634"/>
      <c r="D820" s="634"/>
      <c r="E820" s="634"/>
      <c r="F820" s="635"/>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2"/>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33"/>
      <c r="B821" s="634"/>
      <c r="C821" s="634"/>
      <c r="D821" s="634"/>
      <c r="E821" s="634"/>
      <c r="F821" s="635"/>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2"/>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33"/>
      <c r="B822" s="634"/>
      <c r="C822" s="634"/>
      <c r="D822" s="634"/>
      <c r="E822" s="634"/>
      <c r="F822" s="635"/>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2"/>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33"/>
      <c r="B823" s="634"/>
      <c r="C823" s="634"/>
      <c r="D823" s="634"/>
      <c r="E823" s="634"/>
      <c r="F823" s="635"/>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2"/>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33"/>
      <c r="B824" s="634"/>
      <c r="C824" s="634"/>
      <c r="D824" s="634"/>
      <c r="E824" s="634"/>
      <c r="F824" s="635"/>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2"/>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3" t="s">
        <v>264</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2"/>
      <c r="Z828" s="383"/>
      <c r="AA828" s="383"/>
      <c r="AB828" s="804"/>
      <c r="AC828" s="672"/>
      <c r="AD828" s="673"/>
      <c r="AE828" s="673"/>
      <c r="AF828" s="673"/>
      <c r="AG828" s="674"/>
      <c r="AH828" s="666"/>
      <c r="AI828" s="667"/>
      <c r="AJ828" s="667"/>
      <c r="AK828" s="667"/>
      <c r="AL828" s="667"/>
      <c r="AM828" s="667"/>
      <c r="AN828" s="667"/>
      <c r="AO828" s="667"/>
      <c r="AP828" s="667"/>
      <c r="AQ828" s="667"/>
      <c r="AR828" s="667"/>
      <c r="AS828" s="667"/>
      <c r="AT828" s="668"/>
      <c r="AU828" s="382"/>
      <c r="AV828" s="383"/>
      <c r="AW828" s="383"/>
      <c r="AX828" s="384"/>
      <c r="AY828">
        <f t="shared" ref="AY828:AY838" si="117">$AY$826</f>
        <v>0</v>
      </c>
    </row>
    <row r="829" spans="1:51" ht="24.75" hidden="1" customHeight="1" x14ac:dyDescent="0.15">
      <c r="A829" s="633"/>
      <c r="B829" s="634"/>
      <c r="C829" s="634"/>
      <c r="D829" s="634"/>
      <c r="E829" s="634"/>
      <c r="F829" s="635"/>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2"/>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33"/>
      <c r="B830" s="634"/>
      <c r="C830" s="634"/>
      <c r="D830" s="634"/>
      <c r="E830" s="634"/>
      <c r="F830" s="635"/>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2"/>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33"/>
      <c r="B831" s="634"/>
      <c r="C831" s="634"/>
      <c r="D831" s="634"/>
      <c r="E831" s="634"/>
      <c r="F831" s="635"/>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2"/>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33"/>
      <c r="B832" s="634"/>
      <c r="C832" s="634"/>
      <c r="D832" s="634"/>
      <c r="E832" s="634"/>
      <c r="F832" s="635"/>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2"/>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33"/>
      <c r="B833" s="634"/>
      <c r="C833" s="634"/>
      <c r="D833" s="634"/>
      <c r="E833" s="634"/>
      <c r="F833" s="635"/>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2"/>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33"/>
      <c r="B834" s="634"/>
      <c r="C834" s="634"/>
      <c r="D834" s="634"/>
      <c r="E834" s="634"/>
      <c r="F834" s="635"/>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2"/>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33"/>
      <c r="B835" s="634"/>
      <c r="C835" s="634"/>
      <c r="D835" s="634"/>
      <c r="E835" s="634"/>
      <c r="F835" s="635"/>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2"/>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33"/>
      <c r="B836" s="634"/>
      <c r="C836" s="634"/>
      <c r="D836" s="634"/>
      <c r="E836" s="634"/>
      <c r="F836" s="635"/>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2"/>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33"/>
      <c r="B837" s="634"/>
      <c r="C837" s="634"/>
      <c r="D837" s="634"/>
      <c r="E837" s="634"/>
      <c r="F837" s="635"/>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2"/>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339</v>
      </c>
      <c r="AM839" s="276"/>
      <c r="AN839" s="276"/>
      <c r="AO839" s="102" t="s">
        <v>337</v>
      </c>
      <c r="AP839" s="21"/>
      <c r="AQ839" s="21"/>
      <c r="AR839" s="21"/>
      <c r="AS839" s="21"/>
      <c r="AT839" s="21"/>
      <c r="AU839" s="21"/>
      <c r="AV839" s="21"/>
      <c r="AW839" s="21"/>
      <c r="AX839" s="22"/>
      <c r="AY839">
        <f>COUNTIF($AO$839,"☑")</f>
        <v>0</v>
      </c>
    </row>
    <row r="840" spans="1:51" ht="24"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 customHeight="1" x14ac:dyDescent="0.15"/>
    <row r="842" spans="1:51" ht="18"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8" customHeight="1" x14ac:dyDescent="0.15">
      <c r="A843" s="9"/>
      <c r="B843" s="50" t="s">
        <v>778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242</v>
      </c>
      <c r="Q844" s="247"/>
      <c r="R844" s="247"/>
      <c r="S844" s="247"/>
      <c r="T844" s="247"/>
      <c r="U844" s="247"/>
      <c r="V844" s="247"/>
      <c r="W844" s="247"/>
      <c r="X844" s="247"/>
      <c r="Y844" s="362" t="s">
        <v>293</v>
      </c>
      <c r="Z844" s="363"/>
      <c r="AA844" s="363"/>
      <c r="AB844" s="363"/>
      <c r="AC844" s="152" t="s">
        <v>333</v>
      </c>
      <c r="AD844" s="152"/>
      <c r="AE844" s="152"/>
      <c r="AF844" s="152"/>
      <c r="AG844" s="152"/>
      <c r="AH844" s="362" t="s">
        <v>361</v>
      </c>
      <c r="AI844" s="360"/>
      <c r="AJ844" s="360"/>
      <c r="AK844" s="360"/>
      <c r="AL844" s="360" t="s">
        <v>21</v>
      </c>
      <c r="AM844" s="360"/>
      <c r="AN844" s="360"/>
      <c r="AO844" s="364"/>
      <c r="AP844" s="365" t="s">
        <v>296</v>
      </c>
      <c r="AQ844" s="365"/>
      <c r="AR844" s="365"/>
      <c r="AS844" s="365"/>
      <c r="AT844" s="365"/>
      <c r="AU844" s="365"/>
      <c r="AV844" s="365"/>
      <c r="AW844" s="365"/>
      <c r="AX844" s="365"/>
    </row>
    <row r="845" spans="1:51" ht="45" customHeight="1" x14ac:dyDescent="0.15">
      <c r="A845" s="370">
        <v>1</v>
      </c>
      <c r="B845" s="370">
        <v>1</v>
      </c>
      <c r="C845" s="358" t="s">
        <v>775</v>
      </c>
      <c r="D845" s="343"/>
      <c r="E845" s="343"/>
      <c r="F845" s="343"/>
      <c r="G845" s="343"/>
      <c r="H845" s="343"/>
      <c r="I845" s="343"/>
      <c r="J845" s="344">
        <v>4013301013616</v>
      </c>
      <c r="K845" s="345"/>
      <c r="L845" s="345"/>
      <c r="M845" s="345"/>
      <c r="N845" s="345"/>
      <c r="O845" s="345"/>
      <c r="P845" s="359" t="s">
        <v>794</v>
      </c>
      <c r="Q845" s="346"/>
      <c r="R845" s="346"/>
      <c r="S845" s="346"/>
      <c r="T845" s="346"/>
      <c r="U845" s="346"/>
      <c r="V845" s="346"/>
      <c r="W845" s="346"/>
      <c r="X845" s="346"/>
      <c r="Y845" s="347">
        <v>15</v>
      </c>
      <c r="Z845" s="348"/>
      <c r="AA845" s="348"/>
      <c r="AB845" s="349"/>
      <c r="AC845" s="350" t="s">
        <v>367</v>
      </c>
      <c r="AD845" s="351"/>
      <c r="AE845" s="351"/>
      <c r="AF845" s="351"/>
      <c r="AG845" s="351"/>
      <c r="AH845" s="366">
        <v>1</v>
      </c>
      <c r="AI845" s="367"/>
      <c r="AJ845" s="367"/>
      <c r="AK845" s="367"/>
      <c r="AL845" s="354">
        <v>99.8</v>
      </c>
      <c r="AM845" s="355"/>
      <c r="AN845" s="355"/>
      <c r="AO845" s="356"/>
      <c r="AP845" s="357" t="s">
        <v>776</v>
      </c>
      <c r="AQ845" s="357"/>
      <c r="AR845" s="357"/>
      <c r="AS845" s="357"/>
      <c r="AT845" s="357"/>
      <c r="AU845" s="357"/>
      <c r="AV845" s="357"/>
      <c r="AW845" s="357"/>
      <c r="AX845" s="357"/>
    </row>
    <row r="846" spans="1:51" ht="45" customHeight="1" x14ac:dyDescent="0.15">
      <c r="A846" s="370">
        <v>2</v>
      </c>
      <c r="B846" s="370">
        <v>1</v>
      </c>
      <c r="C846" s="358" t="s">
        <v>775</v>
      </c>
      <c r="D846" s="343"/>
      <c r="E846" s="343"/>
      <c r="F846" s="343"/>
      <c r="G846" s="343"/>
      <c r="H846" s="343"/>
      <c r="I846" s="343"/>
      <c r="J846" s="344">
        <v>4013301013616</v>
      </c>
      <c r="K846" s="345"/>
      <c r="L846" s="345"/>
      <c r="M846" s="345"/>
      <c r="N846" s="345"/>
      <c r="O846" s="345"/>
      <c r="P846" s="359" t="s">
        <v>785</v>
      </c>
      <c r="Q846" s="346"/>
      <c r="R846" s="346"/>
      <c r="S846" s="346"/>
      <c r="T846" s="346"/>
      <c r="U846" s="346"/>
      <c r="V846" s="346"/>
      <c r="W846" s="346"/>
      <c r="X846" s="346"/>
      <c r="Y846" s="347">
        <v>0.9</v>
      </c>
      <c r="Z846" s="348"/>
      <c r="AA846" s="348"/>
      <c r="AB846" s="349"/>
      <c r="AC846" s="350" t="s">
        <v>372</v>
      </c>
      <c r="AD846" s="351"/>
      <c r="AE846" s="351"/>
      <c r="AF846" s="351"/>
      <c r="AG846" s="351"/>
      <c r="AH846" s="366" t="s">
        <v>399</v>
      </c>
      <c r="AI846" s="367"/>
      <c r="AJ846" s="367"/>
      <c r="AK846" s="367"/>
      <c r="AL846" s="354" t="s">
        <v>399</v>
      </c>
      <c r="AM846" s="355"/>
      <c r="AN846" s="355"/>
      <c r="AO846" s="356"/>
      <c r="AP846" s="357" t="s">
        <v>399</v>
      </c>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v>9993.4</v>
      </c>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8"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15">
      <c r="A876" s="56"/>
      <c r="B876" s="60" t="s">
        <v>779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242</v>
      </c>
      <c r="Q877" s="247"/>
      <c r="R877" s="247"/>
      <c r="S877" s="247"/>
      <c r="T877" s="247"/>
      <c r="U877" s="247"/>
      <c r="V877" s="247"/>
      <c r="W877" s="247"/>
      <c r="X877" s="247"/>
      <c r="Y877" s="362" t="s">
        <v>293</v>
      </c>
      <c r="Z877" s="363"/>
      <c r="AA877" s="363"/>
      <c r="AB877" s="363"/>
      <c r="AC877" s="152" t="s">
        <v>333</v>
      </c>
      <c r="AD877" s="152"/>
      <c r="AE877" s="152"/>
      <c r="AF877" s="152"/>
      <c r="AG877" s="152"/>
      <c r="AH877" s="362" t="s">
        <v>361</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781</v>
      </c>
      <c r="D878" s="343"/>
      <c r="E878" s="343"/>
      <c r="F878" s="343"/>
      <c r="G878" s="343"/>
      <c r="H878" s="343"/>
      <c r="I878" s="343"/>
      <c r="J878" s="344">
        <v>8010405010569</v>
      </c>
      <c r="K878" s="345"/>
      <c r="L878" s="345"/>
      <c r="M878" s="345"/>
      <c r="N878" s="345"/>
      <c r="O878" s="345"/>
      <c r="P878" s="359" t="s">
        <v>782</v>
      </c>
      <c r="Q878" s="346"/>
      <c r="R878" s="346"/>
      <c r="S878" s="346"/>
      <c r="T878" s="346"/>
      <c r="U878" s="346"/>
      <c r="V878" s="346"/>
      <c r="W878" s="346"/>
      <c r="X878" s="346"/>
      <c r="Y878" s="347">
        <v>9</v>
      </c>
      <c r="Z878" s="348"/>
      <c r="AA878" s="348"/>
      <c r="AB878" s="349"/>
      <c r="AC878" s="350" t="s">
        <v>367</v>
      </c>
      <c r="AD878" s="351"/>
      <c r="AE878" s="351"/>
      <c r="AF878" s="351"/>
      <c r="AG878" s="351"/>
      <c r="AH878" s="366">
        <v>2</v>
      </c>
      <c r="AI878" s="367"/>
      <c r="AJ878" s="367"/>
      <c r="AK878" s="367"/>
      <c r="AL878" s="354">
        <v>98.2</v>
      </c>
      <c r="AM878" s="355"/>
      <c r="AN878" s="355"/>
      <c r="AO878" s="356"/>
      <c r="AP878" s="357" t="s">
        <v>776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8"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8" customHeight="1" x14ac:dyDescent="0.15">
      <c r="A909" s="56"/>
      <c r="B909" s="60" t="s">
        <v>777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295</v>
      </c>
      <c r="K910" s="361"/>
      <c r="L910" s="361"/>
      <c r="M910" s="361"/>
      <c r="N910" s="361"/>
      <c r="O910" s="361"/>
      <c r="P910" s="247" t="s">
        <v>242</v>
      </c>
      <c r="Q910" s="247"/>
      <c r="R910" s="247"/>
      <c r="S910" s="247"/>
      <c r="T910" s="247"/>
      <c r="U910" s="247"/>
      <c r="V910" s="247"/>
      <c r="W910" s="247"/>
      <c r="X910" s="247"/>
      <c r="Y910" s="362" t="s">
        <v>293</v>
      </c>
      <c r="Z910" s="363"/>
      <c r="AA910" s="363"/>
      <c r="AB910" s="363"/>
      <c r="AC910" s="152" t="s">
        <v>333</v>
      </c>
      <c r="AD910" s="152"/>
      <c r="AE910" s="152"/>
      <c r="AF910" s="152"/>
      <c r="AG910" s="152"/>
      <c r="AH910" s="362" t="s">
        <v>361</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1</v>
      </c>
    </row>
    <row r="911" spans="1:51" ht="45" customHeight="1" x14ac:dyDescent="0.15">
      <c r="A911" s="370">
        <v>1</v>
      </c>
      <c r="B911" s="370">
        <v>1</v>
      </c>
      <c r="C911" s="358" t="s">
        <v>783</v>
      </c>
      <c r="D911" s="343"/>
      <c r="E911" s="343"/>
      <c r="F911" s="343"/>
      <c r="G911" s="343"/>
      <c r="H911" s="343"/>
      <c r="I911" s="343"/>
      <c r="J911" s="344">
        <v>4010005015204</v>
      </c>
      <c r="K911" s="345"/>
      <c r="L911" s="345"/>
      <c r="M911" s="345"/>
      <c r="N911" s="345"/>
      <c r="O911" s="345"/>
      <c r="P911" s="359" t="s">
        <v>784</v>
      </c>
      <c r="Q911" s="346"/>
      <c r="R911" s="346"/>
      <c r="S911" s="346"/>
      <c r="T911" s="346"/>
      <c r="U911" s="346"/>
      <c r="V911" s="346"/>
      <c r="W911" s="346"/>
      <c r="X911" s="346"/>
      <c r="Y911" s="347">
        <v>5</v>
      </c>
      <c r="Z911" s="348"/>
      <c r="AA911" s="348"/>
      <c r="AB911" s="349"/>
      <c r="AC911" s="350" t="s">
        <v>366</v>
      </c>
      <c r="AD911" s="351"/>
      <c r="AE911" s="351"/>
      <c r="AF911" s="351"/>
      <c r="AG911" s="351"/>
      <c r="AH911" s="366">
        <v>1</v>
      </c>
      <c r="AI911" s="367"/>
      <c r="AJ911" s="367"/>
      <c r="AK911" s="367"/>
      <c r="AL911" s="354">
        <v>99.6</v>
      </c>
      <c r="AM911" s="355"/>
      <c r="AN911" s="355"/>
      <c r="AO911" s="356"/>
      <c r="AP911" s="357" t="s">
        <v>776</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8"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780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295</v>
      </c>
      <c r="K943" s="361"/>
      <c r="L943" s="361"/>
      <c r="M943" s="361"/>
      <c r="N943" s="361"/>
      <c r="O943" s="361"/>
      <c r="P943" s="247" t="s">
        <v>242</v>
      </c>
      <c r="Q943" s="247"/>
      <c r="R943" s="247"/>
      <c r="S943" s="247"/>
      <c r="T943" s="247"/>
      <c r="U943" s="247"/>
      <c r="V943" s="247"/>
      <c r="W943" s="247"/>
      <c r="X943" s="247"/>
      <c r="Y943" s="362" t="s">
        <v>293</v>
      </c>
      <c r="Z943" s="363"/>
      <c r="AA943" s="363"/>
      <c r="AB943" s="363"/>
      <c r="AC943" s="152" t="s">
        <v>333</v>
      </c>
      <c r="AD943" s="152"/>
      <c r="AE943" s="152"/>
      <c r="AF943" s="152"/>
      <c r="AG943" s="152"/>
      <c r="AH943" s="362" t="s">
        <v>361</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0</v>
      </c>
    </row>
    <row r="944" spans="1:51" ht="45" hidden="1" customHeight="1" x14ac:dyDescent="0.15">
      <c r="A944" s="370">
        <v>1</v>
      </c>
      <c r="B944" s="370">
        <v>1</v>
      </c>
      <c r="C944" s="358"/>
      <c r="D944" s="343"/>
      <c r="E944" s="343"/>
      <c r="F944" s="343"/>
      <c r="G944" s="343"/>
      <c r="H944" s="343"/>
      <c r="I944" s="343"/>
      <c r="J944" s="344"/>
      <c r="K944" s="345"/>
      <c r="L944" s="345"/>
      <c r="M944" s="345"/>
      <c r="N944" s="345"/>
      <c r="O944" s="345"/>
      <c r="P944" s="359"/>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18"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295</v>
      </c>
      <c r="K976" s="361"/>
      <c r="L976" s="361"/>
      <c r="M976" s="361"/>
      <c r="N976" s="361"/>
      <c r="O976" s="361"/>
      <c r="P976" s="247" t="s">
        <v>242</v>
      </c>
      <c r="Q976" s="247"/>
      <c r="R976" s="247"/>
      <c r="S976" s="247"/>
      <c r="T976" s="247"/>
      <c r="U976" s="247"/>
      <c r="V976" s="247"/>
      <c r="W976" s="247"/>
      <c r="X976" s="247"/>
      <c r="Y976" s="362" t="s">
        <v>293</v>
      </c>
      <c r="Z976" s="363"/>
      <c r="AA976" s="363"/>
      <c r="AB976" s="363"/>
      <c r="AC976" s="152" t="s">
        <v>333</v>
      </c>
      <c r="AD976" s="152"/>
      <c r="AE976" s="152"/>
      <c r="AF976" s="152"/>
      <c r="AG976" s="152"/>
      <c r="AH976" s="362" t="s">
        <v>361</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242</v>
      </c>
      <c r="Q1009" s="247"/>
      <c r="R1009" s="247"/>
      <c r="S1009" s="247"/>
      <c r="T1009" s="247"/>
      <c r="U1009" s="247"/>
      <c r="V1009" s="247"/>
      <c r="W1009" s="247"/>
      <c r="X1009" s="247"/>
      <c r="Y1009" s="362" t="s">
        <v>293</v>
      </c>
      <c r="Z1009" s="363"/>
      <c r="AA1009" s="363"/>
      <c r="AB1009" s="363"/>
      <c r="AC1009" s="152" t="s">
        <v>333</v>
      </c>
      <c r="AD1009" s="152"/>
      <c r="AE1009" s="152"/>
      <c r="AF1009" s="152"/>
      <c r="AG1009" s="152"/>
      <c r="AH1009" s="362" t="s">
        <v>361</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18"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242</v>
      </c>
      <c r="Q1042" s="247"/>
      <c r="R1042" s="247"/>
      <c r="S1042" s="247"/>
      <c r="T1042" s="247"/>
      <c r="U1042" s="247"/>
      <c r="V1042" s="247"/>
      <c r="W1042" s="247"/>
      <c r="X1042" s="247"/>
      <c r="Y1042" s="362" t="s">
        <v>293</v>
      </c>
      <c r="Z1042" s="363"/>
      <c r="AA1042" s="363"/>
      <c r="AB1042" s="363"/>
      <c r="AC1042" s="152" t="s">
        <v>333</v>
      </c>
      <c r="AD1042" s="152"/>
      <c r="AE1042" s="152"/>
      <c r="AF1042" s="152"/>
      <c r="AG1042" s="152"/>
      <c r="AH1042" s="362" t="s">
        <v>361</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242</v>
      </c>
      <c r="Q1075" s="247"/>
      <c r="R1075" s="247"/>
      <c r="S1075" s="247"/>
      <c r="T1075" s="247"/>
      <c r="U1075" s="247"/>
      <c r="V1075" s="247"/>
      <c r="W1075" s="247"/>
      <c r="X1075" s="247"/>
      <c r="Y1075" s="362" t="s">
        <v>293</v>
      </c>
      <c r="Z1075" s="363"/>
      <c r="AA1075" s="363"/>
      <c r="AB1075" s="363"/>
      <c r="AC1075" s="152" t="s">
        <v>333</v>
      </c>
      <c r="AD1075" s="152"/>
      <c r="AE1075" s="152"/>
      <c r="AF1075" s="152"/>
      <c r="AG1075" s="152"/>
      <c r="AH1075" s="362" t="s">
        <v>361</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324</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339</v>
      </c>
      <c r="AM1106" s="278"/>
      <c r="AN1106" s="278"/>
      <c r="AO1106" s="76"/>
      <c r="AP1106" s="66"/>
      <c r="AQ1106" s="66"/>
      <c r="AR1106" s="66"/>
      <c r="AS1106" s="66"/>
      <c r="AT1106" s="66"/>
      <c r="AU1106" s="66"/>
      <c r="AV1106" s="66"/>
      <c r="AW1106" s="66"/>
      <c r="AX1106" s="67"/>
      <c r="AY1106">
        <f>COUNTIF($AO$1106,"☑")</f>
        <v>0</v>
      </c>
    </row>
    <row r="1107" spans="1:51" ht="18"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261</v>
      </c>
      <c r="D1109" s="374"/>
      <c r="E1109" s="152" t="s">
        <v>260</v>
      </c>
      <c r="F1109" s="374"/>
      <c r="G1109" s="374"/>
      <c r="H1109" s="374"/>
      <c r="I1109" s="374"/>
      <c r="J1109" s="152" t="s">
        <v>295</v>
      </c>
      <c r="K1109" s="152"/>
      <c r="L1109" s="152"/>
      <c r="M1109" s="152"/>
      <c r="N1109" s="152"/>
      <c r="O1109" s="152"/>
      <c r="P1109" s="362" t="s">
        <v>27</v>
      </c>
      <c r="Q1109" s="362"/>
      <c r="R1109" s="362"/>
      <c r="S1109" s="362"/>
      <c r="T1109" s="362"/>
      <c r="U1109" s="362"/>
      <c r="V1109" s="362"/>
      <c r="W1109" s="362"/>
      <c r="X1109" s="362"/>
      <c r="Y1109" s="152" t="s">
        <v>297</v>
      </c>
      <c r="Z1109" s="374"/>
      <c r="AA1109" s="374"/>
      <c r="AB1109" s="374"/>
      <c r="AC1109" s="152" t="s">
        <v>243</v>
      </c>
      <c r="AD1109" s="152"/>
      <c r="AE1109" s="152"/>
      <c r="AF1109" s="152"/>
      <c r="AG1109" s="152"/>
      <c r="AH1109" s="362" t="s">
        <v>256</v>
      </c>
      <c r="AI1109" s="363"/>
      <c r="AJ1109" s="363"/>
      <c r="AK1109" s="363"/>
      <c r="AL1109" s="363" t="s">
        <v>21</v>
      </c>
      <c r="AM1109" s="363"/>
      <c r="AN1109" s="363"/>
      <c r="AO1109" s="375"/>
      <c r="AP1109" s="365" t="s">
        <v>325</v>
      </c>
      <c r="AQ1109" s="365"/>
      <c r="AR1109" s="365"/>
      <c r="AS1109" s="365"/>
      <c r="AT1109" s="365"/>
      <c r="AU1109" s="365"/>
      <c r="AV1109" s="365"/>
      <c r="AW1109" s="365"/>
      <c r="AX1109" s="365"/>
    </row>
    <row r="1110" spans="1:51" ht="30" customHeight="1" x14ac:dyDescent="0.15">
      <c r="A1110" s="370">
        <v>1</v>
      </c>
      <c r="B1110" s="370">
        <v>1</v>
      </c>
      <c r="C1110" s="368"/>
      <c r="D1110" s="368"/>
      <c r="E1110" s="369" t="s">
        <v>712</v>
      </c>
      <c r="F1110" s="369"/>
      <c r="G1110" s="369"/>
      <c r="H1110" s="369"/>
      <c r="I1110" s="369"/>
      <c r="J1110" s="344" t="s">
        <v>712</v>
      </c>
      <c r="K1110" s="345"/>
      <c r="L1110" s="345"/>
      <c r="M1110" s="345"/>
      <c r="N1110" s="345"/>
      <c r="O1110" s="345"/>
      <c r="P1110" s="346" t="s">
        <v>712</v>
      </c>
      <c r="Q1110" s="346"/>
      <c r="R1110" s="346"/>
      <c r="S1110" s="346"/>
      <c r="T1110" s="346"/>
      <c r="U1110" s="346"/>
      <c r="V1110" s="346"/>
      <c r="W1110" s="346"/>
      <c r="X1110" s="346"/>
      <c r="Y1110" s="347" t="s">
        <v>399</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3" priority="14029">
      <formula>IF(RIGHT(TEXT(P14,"0.#"),1)=".",FALSE,TRUE)</formula>
    </cfRule>
    <cfRule type="expression" dxfId="2812" priority="14030">
      <formula>IF(RIGHT(TEXT(P14,"0.#"),1)=".",TRUE,FALSE)</formula>
    </cfRule>
  </conditionalFormatting>
  <conditionalFormatting sqref="AE32">
    <cfRule type="expression" dxfId="2811" priority="14019">
      <formula>IF(RIGHT(TEXT(AE32,"0.#"),1)=".",FALSE,TRUE)</formula>
    </cfRule>
    <cfRule type="expression" dxfId="2810" priority="14020">
      <formula>IF(RIGHT(TEXT(AE32,"0.#"),1)=".",TRUE,FALSE)</formula>
    </cfRule>
  </conditionalFormatting>
  <conditionalFormatting sqref="P18:AX18">
    <cfRule type="expression" dxfId="2809" priority="13905">
      <formula>IF(RIGHT(TEXT(P18,"0.#"),1)=".",FALSE,TRUE)</formula>
    </cfRule>
    <cfRule type="expression" dxfId="2808" priority="13906">
      <formula>IF(RIGHT(TEXT(P18,"0.#"),1)=".",TRUE,FALSE)</formula>
    </cfRule>
  </conditionalFormatting>
  <conditionalFormatting sqref="Y790">
    <cfRule type="expression" dxfId="2807" priority="13901">
      <formula>IF(RIGHT(TEXT(Y790,"0.#"),1)=".",FALSE,TRUE)</formula>
    </cfRule>
    <cfRule type="expression" dxfId="2806" priority="13902">
      <formula>IF(RIGHT(TEXT(Y790,"0.#"),1)=".",TRUE,FALSE)</formula>
    </cfRule>
  </conditionalFormatting>
  <conditionalFormatting sqref="Y799">
    <cfRule type="expression" dxfId="2805" priority="13897">
      <formula>IF(RIGHT(TEXT(Y799,"0.#"),1)=".",FALSE,TRUE)</formula>
    </cfRule>
    <cfRule type="expression" dxfId="2804" priority="13898">
      <formula>IF(RIGHT(TEXT(Y799,"0.#"),1)=".",TRUE,FALSE)</formula>
    </cfRule>
  </conditionalFormatting>
  <conditionalFormatting sqref="Y830:Y837 Y828 Y817:Y824 Y815 Y804:Y811 Y802">
    <cfRule type="expression" dxfId="2803" priority="13679">
      <formula>IF(RIGHT(TEXT(Y802,"0.#"),1)=".",FALSE,TRUE)</formula>
    </cfRule>
    <cfRule type="expression" dxfId="2802" priority="13680">
      <formula>IF(RIGHT(TEXT(Y802,"0.#"),1)=".",TRUE,FALSE)</formula>
    </cfRule>
  </conditionalFormatting>
  <conditionalFormatting sqref="P15:AJ17 P13:AX13 AR15:AX15">
    <cfRule type="expression" dxfId="2801" priority="13727">
      <formula>IF(RIGHT(TEXT(P13,"0.#"),1)=".",FALSE,TRUE)</formula>
    </cfRule>
    <cfRule type="expression" dxfId="2800" priority="13728">
      <formula>IF(RIGHT(TEXT(P13,"0.#"),1)=".",TRUE,FALSE)</formula>
    </cfRule>
  </conditionalFormatting>
  <conditionalFormatting sqref="P19:AJ19">
    <cfRule type="expression" dxfId="2799" priority="13725">
      <formula>IF(RIGHT(TEXT(P19,"0.#"),1)=".",FALSE,TRUE)</formula>
    </cfRule>
    <cfRule type="expression" dxfId="2798" priority="13726">
      <formula>IF(RIGHT(TEXT(P19,"0.#"),1)=".",TRUE,FALSE)</formula>
    </cfRule>
  </conditionalFormatting>
  <conditionalFormatting sqref="AE101 AQ101">
    <cfRule type="expression" dxfId="2797" priority="13717">
      <formula>IF(RIGHT(TEXT(AE101,"0.#"),1)=".",FALSE,TRUE)</formula>
    </cfRule>
    <cfRule type="expression" dxfId="2796" priority="13718">
      <formula>IF(RIGHT(TEXT(AE101,"0.#"),1)=".",TRUE,FALSE)</formula>
    </cfRule>
  </conditionalFormatting>
  <conditionalFormatting sqref="Y791 Y789 Y795:Y798">
    <cfRule type="expression" dxfId="2795" priority="13703">
      <formula>IF(RIGHT(TEXT(Y789,"0.#"),1)=".",FALSE,TRUE)</formula>
    </cfRule>
    <cfRule type="expression" dxfId="2794" priority="13704">
      <formula>IF(RIGHT(TEXT(Y789,"0.#"),1)=".",TRUE,FALSE)</formula>
    </cfRule>
  </conditionalFormatting>
  <conditionalFormatting sqref="AU790">
    <cfRule type="expression" dxfId="2793" priority="13701">
      <formula>IF(RIGHT(TEXT(AU790,"0.#"),1)=".",FALSE,TRUE)</formula>
    </cfRule>
    <cfRule type="expression" dxfId="2792" priority="13702">
      <formula>IF(RIGHT(TEXT(AU790,"0.#"),1)=".",TRUE,FALSE)</formula>
    </cfRule>
  </conditionalFormatting>
  <conditionalFormatting sqref="AU799">
    <cfRule type="expression" dxfId="2791" priority="13699">
      <formula>IF(RIGHT(TEXT(AU799,"0.#"),1)=".",FALSE,TRUE)</formula>
    </cfRule>
    <cfRule type="expression" dxfId="2790" priority="13700">
      <formula>IF(RIGHT(TEXT(AU799,"0.#"),1)=".",TRUE,FALSE)</formula>
    </cfRule>
  </conditionalFormatting>
  <conditionalFormatting sqref="AU791:AU798 AU789">
    <cfRule type="expression" dxfId="2789" priority="13697">
      <formula>IF(RIGHT(TEXT(AU789,"0.#"),1)=".",FALSE,TRUE)</formula>
    </cfRule>
    <cfRule type="expression" dxfId="2788" priority="13698">
      <formula>IF(RIGHT(TEXT(AU789,"0.#"),1)=".",TRUE,FALSE)</formula>
    </cfRule>
  </conditionalFormatting>
  <conditionalFormatting sqref="Y829 Y816 Y803">
    <cfRule type="expression" dxfId="2787" priority="13683">
      <formula>IF(RIGHT(TEXT(Y803,"0.#"),1)=".",FALSE,TRUE)</formula>
    </cfRule>
    <cfRule type="expression" dxfId="2786" priority="13684">
      <formula>IF(RIGHT(TEXT(Y803,"0.#"),1)=".",TRUE,FALSE)</formula>
    </cfRule>
  </conditionalFormatting>
  <conditionalFormatting sqref="Y838 Y825 Y812">
    <cfRule type="expression" dxfId="2785" priority="13681">
      <formula>IF(RIGHT(TEXT(Y812,"0.#"),1)=".",FALSE,TRUE)</formula>
    </cfRule>
    <cfRule type="expression" dxfId="2784" priority="13682">
      <formula>IF(RIGHT(TEXT(Y812,"0.#"),1)=".",TRUE,FALSE)</formula>
    </cfRule>
  </conditionalFormatting>
  <conditionalFormatting sqref="AU829 AU816 AU803">
    <cfRule type="expression" dxfId="2783" priority="13677">
      <formula>IF(RIGHT(TEXT(AU803,"0.#"),1)=".",FALSE,TRUE)</formula>
    </cfRule>
    <cfRule type="expression" dxfId="2782" priority="13678">
      <formula>IF(RIGHT(TEXT(AU803,"0.#"),1)=".",TRUE,FALSE)</formula>
    </cfRule>
  </conditionalFormatting>
  <conditionalFormatting sqref="AU838 AU825 AU812">
    <cfRule type="expression" dxfId="2781" priority="13675">
      <formula>IF(RIGHT(TEXT(AU812,"0.#"),1)=".",FALSE,TRUE)</formula>
    </cfRule>
    <cfRule type="expression" dxfId="2780" priority="13676">
      <formula>IF(RIGHT(TEXT(AU812,"0.#"),1)=".",TRUE,FALSE)</formula>
    </cfRule>
  </conditionalFormatting>
  <conditionalFormatting sqref="AU830:AU837 AU828 AU817:AU824 AU815 AU804:AU811 AU802">
    <cfRule type="expression" dxfId="2779" priority="13673">
      <formula>IF(RIGHT(TEXT(AU802,"0.#"),1)=".",FALSE,TRUE)</formula>
    </cfRule>
    <cfRule type="expression" dxfId="2778" priority="13674">
      <formula>IF(RIGHT(TEXT(AU802,"0.#"),1)=".",TRUE,FALSE)</formula>
    </cfRule>
  </conditionalFormatting>
  <conditionalFormatting sqref="AM87">
    <cfRule type="expression" dxfId="2777" priority="13327">
      <formula>IF(RIGHT(TEXT(AM87,"0.#"),1)=".",FALSE,TRUE)</formula>
    </cfRule>
    <cfRule type="expression" dxfId="2776" priority="13328">
      <formula>IF(RIGHT(TEXT(AM87,"0.#"),1)=".",TRUE,FALSE)</formula>
    </cfRule>
  </conditionalFormatting>
  <conditionalFormatting sqref="AE55">
    <cfRule type="expression" dxfId="2775" priority="13395">
      <formula>IF(RIGHT(TEXT(AE55,"0.#"),1)=".",FALSE,TRUE)</formula>
    </cfRule>
    <cfRule type="expression" dxfId="2774" priority="13396">
      <formula>IF(RIGHT(TEXT(AE55,"0.#"),1)=".",TRUE,FALSE)</formula>
    </cfRule>
  </conditionalFormatting>
  <conditionalFormatting sqref="AI55">
    <cfRule type="expression" dxfId="2773" priority="13393">
      <formula>IF(RIGHT(TEXT(AI55,"0.#"),1)=".",FALSE,TRUE)</formula>
    </cfRule>
    <cfRule type="expression" dxfId="2772" priority="13394">
      <formula>IF(RIGHT(TEXT(AI55,"0.#"),1)=".",TRUE,FALSE)</formula>
    </cfRule>
  </conditionalFormatting>
  <conditionalFormatting sqref="AE33">
    <cfRule type="expression" dxfId="2771" priority="13487">
      <formula>IF(RIGHT(TEXT(AE33,"0.#"),1)=".",FALSE,TRUE)</formula>
    </cfRule>
    <cfRule type="expression" dxfId="2770" priority="13488">
      <formula>IF(RIGHT(TEXT(AE33,"0.#"),1)=".",TRUE,FALSE)</formula>
    </cfRule>
  </conditionalFormatting>
  <conditionalFormatting sqref="AE34">
    <cfRule type="expression" dxfId="2769" priority="13485">
      <formula>IF(RIGHT(TEXT(AE34,"0.#"),1)=".",FALSE,TRUE)</formula>
    </cfRule>
    <cfRule type="expression" dxfId="2768" priority="13486">
      <formula>IF(RIGHT(TEXT(AE34,"0.#"),1)=".",TRUE,FALSE)</formula>
    </cfRule>
  </conditionalFormatting>
  <conditionalFormatting sqref="AI34">
    <cfRule type="expression" dxfId="2767" priority="13483">
      <formula>IF(RIGHT(TEXT(AI34,"0.#"),1)=".",FALSE,TRUE)</formula>
    </cfRule>
    <cfRule type="expression" dxfId="2766" priority="13484">
      <formula>IF(RIGHT(TEXT(AI34,"0.#"),1)=".",TRUE,FALSE)</formula>
    </cfRule>
  </conditionalFormatting>
  <conditionalFormatting sqref="AI33">
    <cfRule type="expression" dxfId="2765" priority="13481">
      <formula>IF(RIGHT(TEXT(AI33,"0.#"),1)=".",FALSE,TRUE)</formula>
    </cfRule>
    <cfRule type="expression" dxfId="2764" priority="13482">
      <formula>IF(RIGHT(TEXT(AI33,"0.#"),1)=".",TRUE,FALSE)</formula>
    </cfRule>
  </conditionalFormatting>
  <conditionalFormatting sqref="AI32">
    <cfRule type="expression" dxfId="2763" priority="13479">
      <formula>IF(RIGHT(TEXT(AI32,"0.#"),1)=".",FALSE,TRUE)</formula>
    </cfRule>
    <cfRule type="expression" dxfId="2762" priority="13480">
      <formula>IF(RIGHT(TEXT(AI32,"0.#"),1)=".",TRUE,FALSE)</formula>
    </cfRule>
  </conditionalFormatting>
  <conditionalFormatting sqref="AM32">
    <cfRule type="expression" dxfId="2761" priority="13477">
      <formula>IF(RIGHT(TEXT(AM32,"0.#"),1)=".",FALSE,TRUE)</formula>
    </cfRule>
    <cfRule type="expression" dxfId="2760" priority="13478">
      <formula>IF(RIGHT(TEXT(AM32,"0.#"),1)=".",TRUE,FALSE)</formula>
    </cfRule>
  </conditionalFormatting>
  <conditionalFormatting sqref="AQ32:AQ34">
    <cfRule type="expression" dxfId="2759" priority="13467">
      <formula>IF(RIGHT(TEXT(AQ32,"0.#"),1)=".",FALSE,TRUE)</formula>
    </cfRule>
    <cfRule type="expression" dxfId="2758" priority="13468">
      <formula>IF(RIGHT(TEXT(AQ32,"0.#"),1)=".",TRUE,FALSE)</formula>
    </cfRule>
  </conditionalFormatting>
  <conditionalFormatting sqref="AU32:AU34">
    <cfRule type="expression" dxfId="2757" priority="13465">
      <formula>IF(RIGHT(TEXT(AU32,"0.#"),1)=".",FALSE,TRUE)</formula>
    </cfRule>
    <cfRule type="expression" dxfId="2756" priority="13466">
      <formula>IF(RIGHT(TEXT(AU32,"0.#"),1)=".",TRUE,FALSE)</formula>
    </cfRule>
  </conditionalFormatting>
  <conditionalFormatting sqref="AE53">
    <cfRule type="expression" dxfId="2755" priority="13399">
      <formula>IF(RIGHT(TEXT(AE53,"0.#"),1)=".",FALSE,TRUE)</formula>
    </cfRule>
    <cfRule type="expression" dxfId="2754" priority="13400">
      <formula>IF(RIGHT(TEXT(AE53,"0.#"),1)=".",TRUE,FALSE)</formula>
    </cfRule>
  </conditionalFormatting>
  <conditionalFormatting sqref="AE54">
    <cfRule type="expression" dxfId="2753" priority="13397">
      <formula>IF(RIGHT(TEXT(AE54,"0.#"),1)=".",FALSE,TRUE)</formula>
    </cfRule>
    <cfRule type="expression" dxfId="2752" priority="13398">
      <formula>IF(RIGHT(TEXT(AE54,"0.#"),1)=".",TRUE,FALSE)</formula>
    </cfRule>
  </conditionalFormatting>
  <conditionalFormatting sqref="AI54">
    <cfRule type="expression" dxfId="2751" priority="13391">
      <formula>IF(RIGHT(TEXT(AI54,"0.#"),1)=".",FALSE,TRUE)</formula>
    </cfRule>
    <cfRule type="expression" dxfId="2750" priority="13392">
      <formula>IF(RIGHT(TEXT(AI54,"0.#"),1)=".",TRUE,FALSE)</formula>
    </cfRule>
  </conditionalFormatting>
  <conditionalFormatting sqref="AI53">
    <cfRule type="expression" dxfId="2749" priority="13389">
      <formula>IF(RIGHT(TEXT(AI53,"0.#"),1)=".",FALSE,TRUE)</formula>
    </cfRule>
    <cfRule type="expression" dxfId="2748" priority="13390">
      <formula>IF(RIGHT(TEXT(AI53,"0.#"),1)=".",TRUE,FALSE)</formula>
    </cfRule>
  </conditionalFormatting>
  <conditionalFormatting sqref="AM53">
    <cfRule type="expression" dxfId="2747" priority="13387">
      <formula>IF(RIGHT(TEXT(AM53,"0.#"),1)=".",FALSE,TRUE)</formula>
    </cfRule>
    <cfRule type="expression" dxfId="2746" priority="13388">
      <formula>IF(RIGHT(TEXT(AM53,"0.#"),1)=".",TRUE,FALSE)</formula>
    </cfRule>
  </conditionalFormatting>
  <conditionalFormatting sqref="AM54">
    <cfRule type="expression" dxfId="2745" priority="13385">
      <formula>IF(RIGHT(TEXT(AM54,"0.#"),1)=".",FALSE,TRUE)</formula>
    </cfRule>
    <cfRule type="expression" dxfId="2744" priority="13386">
      <formula>IF(RIGHT(TEXT(AM54,"0.#"),1)=".",TRUE,FALSE)</formula>
    </cfRule>
  </conditionalFormatting>
  <conditionalFormatting sqref="AM55">
    <cfRule type="expression" dxfId="2743" priority="13383">
      <formula>IF(RIGHT(TEXT(AM55,"0.#"),1)=".",FALSE,TRUE)</formula>
    </cfRule>
    <cfRule type="expression" dxfId="2742" priority="13384">
      <formula>IF(RIGHT(TEXT(AM55,"0.#"),1)=".",TRUE,FALSE)</formula>
    </cfRule>
  </conditionalFormatting>
  <conditionalFormatting sqref="AE60">
    <cfRule type="expression" dxfId="2741" priority="13369">
      <formula>IF(RIGHT(TEXT(AE60,"0.#"),1)=".",FALSE,TRUE)</formula>
    </cfRule>
    <cfRule type="expression" dxfId="2740" priority="13370">
      <formula>IF(RIGHT(TEXT(AE60,"0.#"),1)=".",TRUE,FALSE)</formula>
    </cfRule>
  </conditionalFormatting>
  <conditionalFormatting sqref="AE61">
    <cfRule type="expression" dxfId="2739" priority="13367">
      <formula>IF(RIGHT(TEXT(AE61,"0.#"),1)=".",FALSE,TRUE)</formula>
    </cfRule>
    <cfRule type="expression" dxfId="2738" priority="13368">
      <formula>IF(RIGHT(TEXT(AE61,"0.#"),1)=".",TRUE,FALSE)</formula>
    </cfRule>
  </conditionalFormatting>
  <conditionalFormatting sqref="AE62">
    <cfRule type="expression" dxfId="2737" priority="13365">
      <formula>IF(RIGHT(TEXT(AE62,"0.#"),1)=".",FALSE,TRUE)</formula>
    </cfRule>
    <cfRule type="expression" dxfId="2736" priority="13366">
      <formula>IF(RIGHT(TEXT(AE62,"0.#"),1)=".",TRUE,FALSE)</formula>
    </cfRule>
  </conditionalFormatting>
  <conditionalFormatting sqref="AI62">
    <cfRule type="expression" dxfId="2735" priority="13363">
      <formula>IF(RIGHT(TEXT(AI62,"0.#"),1)=".",FALSE,TRUE)</formula>
    </cfRule>
    <cfRule type="expression" dxfId="2734" priority="13364">
      <formula>IF(RIGHT(TEXT(AI62,"0.#"),1)=".",TRUE,FALSE)</formula>
    </cfRule>
  </conditionalFormatting>
  <conditionalFormatting sqref="AI61">
    <cfRule type="expression" dxfId="2733" priority="13361">
      <formula>IF(RIGHT(TEXT(AI61,"0.#"),1)=".",FALSE,TRUE)</formula>
    </cfRule>
    <cfRule type="expression" dxfId="2732" priority="13362">
      <formula>IF(RIGHT(TEXT(AI61,"0.#"),1)=".",TRUE,FALSE)</formula>
    </cfRule>
  </conditionalFormatting>
  <conditionalFormatting sqref="AI60">
    <cfRule type="expression" dxfId="2731" priority="13359">
      <formula>IF(RIGHT(TEXT(AI60,"0.#"),1)=".",FALSE,TRUE)</formula>
    </cfRule>
    <cfRule type="expression" dxfId="2730" priority="13360">
      <formula>IF(RIGHT(TEXT(AI60,"0.#"),1)=".",TRUE,FALSE)</formula>
    </cfRule>
  </conditionalFormatting>
  <conditionalFormatting sqref="AM60">
    <cfRule type="expression" dxfId="2729" priority="13357">
      <formula>IF(RIGHT(TEXT(AM60,"0.#"),1)=".",FALSE,TRUE)</formula>
    </cfRule>
    <cfRule type="expression" dxfId="2728" priority="13358">
      <formula>IF(RIGHT(TEXT(AM60,"0.#"),1)=".",TRUE,FALSE)</formula>
    </cfRule>
  </conditionalFormatting>
  <conditionalFormatting sqref="AM61">
    <cfRule type="expression" dxfId="2727" priority="13355">
      <formula>IF(RIGHT(TEXT(AM61,"0.#"),1)=".",FALSE,TRUE)</formula>
    </cfRule>
    <cfRule type="expression" dxfId="2726" priority="13356">
      <formula>IF(RIGHT(TEXT(AM61,"0.#"),1)=".",TRUE,FALSE)</formula>
    </cfRule>
  </conditionalFormatting>
  <conditionalFormatting sqref="AM62">
    <cfRule type="expression" dxfId="2725" priority="13353">
      <formula>IF(RIGHT(TEXT(AM62,"0.#"),1)=".",FALSE,TRUE)</formula>
    </cfRule>
    <cfRule type="expression" dxfId="2724" priority="13354">
      <formula>IF(RIGHT(TEXT(AM62,"0.#"),1)=".",TRUE,FALSE)</formula>
    </cfRule>
  </conditionalFormatting>
  <conditionalFormatting sqref="AE87">
    <cfRule type="expression" dxfId="2723" priority="13339">
      <formula>IF(RIGHT(TEXT(AE87,"0.#"),1)=".",FALSE,TRUE)</formula>
    </cfRule>
    <cfRule type="expression" dxfId="2722" priority="13340">
      <formula>IF(RIGHT(TEXT(AE87,"0.#"),1)=".",TRUE,FALSE)</formula>
    </cfRule>
  </conditionalFormatting>
  <conditionalFormatting sqref="AE88">
    <cfRule type="expression" dxfId="2721" priority="13337">
      <formula>IF(RIGHT(TEXT(AE88,"0.#"),1)=".",FALSE,TRUE)</formula>
    </cfRule>
    <cfRule type="expression" dxfId="2720" priority="13338">
      <formula>IF(RIGHT(TEXT(AE88,"0.#"),1)=".",TRUE,FALSE)</formula>
    </cfRule>
  </conditionalFormatting>
  <conditionalFormatting sqref="AE89">
    <cfRule type="expression" dxfId="2719" priority="13335">
      <formula>IF(RIGHT(TEXT(AE89,"0.#"),1)=".",FALSE,TRUE)</formula>
    </cfRule>
    <cfRule type="expression" dxfId="2718" priority="13336">
      <formula>IF(RIGHT(TEXT(AE89,"0.#"),1)=".",TRUE,FALSE)</formula>
    </cfRule>
  </conditionalFormatting>
  <conditionalFormatting sqref="AI89">
    <cfRule type="expression" dxfId="2717" priority="13333">
      <formula>IF(RIGHT(TEXT(AI89,"0.#"),1)=".",FALSE,TRUE)</formula>
    </cfRule>
    <cfRule type="expression" dxfId="2716" priority="13334">
      <formula>IF(RIGHT(TEXT(AI89,"0.#"),1)=".",TRUE,FALSE)</formula>
    </cfRule>
  </conditionalFormatting>
  <conditionalFormatting sqref="AI88">
    <cfRule type="expression" dxfId="2715" priority="13331">
      <formula>IF(RIGHT(TEXT(AI88,"0.#"),1)=".",FALSE,TRUE)</formula>
    </cfRule>
    <cfRule type="expression" dxfId="2714" priority="13332">
      <formula>IF(RIGHT(TEXT(AI88,"0.#"),1)=".",TRUE,FALSE)</formula>
    </cfRule>
  </conditionalFormatting>
  <conditionalFormatting sqref="AI87">
    <cfRule type="expression" dxfId="2713" priority="13329">
      <formula>IF(RIGHT(TEXT(AI87,"0.#"),1)=".",FALSE,TRUE)</formula>
    </cfRule>
    <cfRule type="expression" dxfId="2712" priority="13330">
      <formula>IF(RIGHT(TEXT(AI87,"0.#"),1)=".",TRUE,FALSE)</formula>
    </cfRule>
  </conditionalFormatting>
  <conditionalFormatting sqref="AM88">
    <cfRule type="expression" dxfId="2711" priority="13325">
      <formula>IF(RIGHT(TEXT(AM88,"0.#"),1)=".",FALSE,TRUE)</formula>
    </cfRule>
    <cfRule type="expression" dxfId="2710" priority="13326">
      <formula>IF(RIGHT(TEXT(AM88,"0.#"),1)=".",TRUE,FALSE)</formula>
    </cfRule>
  </conditionalFormatting>
  <conditionalFormatting sqref="AM89">
    <cfRule type="expression" dxfId="2709" priority="13323">
      <formula>IF(RIGHT(TEXT(AM89,"0.#"),1)=".",FALSE,TRUE)</formula>
    </cfRule>
    <cfRule type="expression" dxfId="2708" priority="13324">
      <formula>IF(RIGHT(TEXT(AM89,"0.#"),1)=".",TRUE,FALSE)</formula>
    </cfRule>
  </conditionalFormatting>
  <conditionalFormatting sqref="AE92">
    <cfRule type="expression" dxfId="2707" priority="13309">
      <formula>IF(RIGHT(TEXT(AE92,"0.#"),1)=".",FALSE,TRUE)</formula>
    </cfRule>
    <cfRule type="expression" dxfId="2706" priority="13310">
      <formula>IF(RIGHT(TEXT(AE92,"0.#"),1)=".",TRUE,FALSE)</formula>
    </cfRule>
  </conditionalFormatting>
  <conditionalFormatting sqref="AE93">
    <cfRule type="expression" dxfId="2705" priority="13307">
      <formula>IF(RIGHT(TEXT(AE93,"0.#"),1)=".",FALSE,TRUE)</formula>
    </cfRule>
    <cfRule type="expression" dxfId="2704" priority="13308">
      <formula>IF(RIGHT(TEXT(AE93,"0.#"),1)=".",TRUE,FALSE)</formula>
    </cfRule>
  </conditionalFormatting>
  <conditionalFormatting sqref="AE94">
    <cfRule type="expression" dxfId="2703" priority="13305">
      <formula>IF(RIGHT(TEXT(AE94,"0.#"),1)=".",FALSE,TRUE)</formula>
    </cfRule>
    <cfRule type="expression" dxfId="2702" priority="13306">
      <formula>IF(RIGHT(TEXT(AE94,"0.#"),1)=".",TRUE,FALSE)</formula>
    </cfRule>
  </conditionalFormatting>
  <conditionalFormatting sqref="AI94">
    <cfRule type="expression" dxfId="2701" priority="13303">
      <formula>IF(RIGHT(TEXT(AI94,"0.#"),1)=".",FALSE,TRUE)</formula>
    </cfRule>
    <cfRule type="expression" dxfId="2700" priority="13304">
      <formula>IF(RIGHT(TEXT(AI94,"0.#"),1)=".",TRUE,FALSE)</formula>
    </cfRule>
  </conditionalFormatting>
  <conditionalFormatting sqref="AI93">
    <cfRule type="expression" dxfId="2699" priority="13301">
      <formula>IF(RIGHT(TEXT(AI93,"0.#"),1)=".",FALSE,TRUE)</formula>
    </cfRule>
    <cfRule type="expression" dxfId="2698" priority="13302">
      <formula>IF(RIGHT(TEXT(AI93,"0.#"),1)=".",TRUE,FALSE)</formula>
    </cfRule>
  </conditionalFormatting>
  <conditionalFormatting sqref="AI92">
    <cfRule type="expression" dxfId="2697" priority="13299">
      <formula>IF(RIGHT(TEXT(AI92,"0.#"),1)=".",FALSE,TRUE)</formula>
    </cfRule>
    <cfRule type="expression" dxfId="2696" priority="13300">
      <formula>IF(RIGHT(TEXT(AI92,"0.#"),1)=".",TRUE,FALSE)</formula>
    </cfRule>
  </conditionalFormatting>
  <conditionalFormatting sqref="AM92">
    <cfRule type="expression" dxfId="2695" priority="13297">
      <formula>IF(RIGHT(TEXT(AM92,"0.#"),1)=".",FALSE,TRUE)</formula>
    </cfRule>
    <cfRule type="expression" dxfId="2694" priority="13298">
      <formula>IF(RIGHT(TEXT(AM92,"0.#"),1)=".",TRUE,FALSE)</formula>
    </cfRule>
  </conditionalFormatting>
  <conditionalFormatting sqref="AM93">
    <cfRule type="expression" dxfId="2693" priority="13295">
      <formula>IF(RIGHT(TEXT(AM93,"0.#"),1)=".",FALSE,TRUE)</formula>
    </cfRule>
    <cfRule type="expression" dxfId="2692" priority="13296">
      <formula>IF(RIGHT(TEXT(AM93,"0.#"),1)=".",TRUE,FALSE)</formula>
    </cfRule>
  </conditionalFormatting>
  <conditionalFormatting sqref="AM94">
    <cfRule type="expression" dxfId="2691" priority="13293">
      <formula>IF(RIGHT(TEXT(AM94,"0.#"),1)=".",FALSE,TRUE)</formula>
    </cfRule>
    <cfRule type="expression" dxfId="2690" priority="13294">
      <formula>IF(RIGHT(TEXT(AM94,"0.#"),1)=".",TRUE,FALSE)</formula>
    </cfRule>
  </conditionalFormatting>
  <conditionalFormatting sqref="AE97">
    <cfRule type="expression" dxfId="2689" priority="13279">
      <formula>IF(RIGHT(TEXT(AE97,"0.#"),1)=".",FALSE,TRUE)</formula>
    </cfRule>
    <cfRule type="expression" dxfId="2688" priority="13280">
      <formula>IF(RIGHT(TEXT(AE97,"0.#"),1)=".",TRUE,FALSE)</formula>
    </cfRule>
  </conditionalFormatting>
  <conditionalFormatting sqref="AE98">
    <cfRule type="expression" dxfId="2687" priority="13277">
      <formula>IF(RIGHT(TEXT(AE98,"0.#"),1)=".",FALSE,TRUE)</formula>
    </cfRule>
    <cfRule type="expression" dxfId="2686" priority="13278">
      <formula>IF(RIGHT(TEXT(AE98,"0.#"),1)=".",TRUE,FALSE)</formula>
    </cfRule>
  </conditionalFormatting>
  <conditionalFormatting sqref="AE99">
    <cfRule type="expression" dxfId="2685" priority="13275">
      <formula>IF(RIGHT(TEXT(AE99,"0.#"),1)=".",FALSE,TRUE)</formula>
    </cfRule>
    <cfRule type="expression" dxfId="2684" priority="13276">
      <formula>IF(RIGHT(TEXT(AE99,"0.#"),1)=".",TRUE,FALSE)</formula>
    </cfRule>
  </conditionalFormatting>
  <conditionalFormatting sqref="AI99">
    <cfRule type="expression" dxfId="2683" priority="13273">
      <formula>IF(RIGHT(TEXT(AI99,"0.#"),1)=".",FALSE,TRUE)</formula>
    </cfRule>
    <cfRule type="expression" dxfId="2682" priority="13274">
      <formula>IF(RIGHT(TEXT(AI99,"0.#"),1)=".",TRUE,FALSE)</formula>
    </cfRule>
  </conditionalFormatting>
  <conditionalFormatting sqref="AI98">
    <cfRule type="expression" dxfId="2681" priority="13271">
      <formula>IF(RIGHT(TEXT(AI98,"0.#"),1)=".",FALSE,TRUE)</formula>
    </cfRule>
    <cfRule type="expression" dxfId="2680" priority="13272">
      <formula>IF(RIGHT(TEXT(AI98,"0.#"),1)=".",TRUE,FALSE)</formula>
    </cfRule>
  </conditionalFormatting>
  <conditionalFormatting sqref="AI97">
    <cfRule type="expression" dxfId="2679" priority="13269">
      <formula>IF(RIGHT(TEXT(AI97,"0.#"),1)=".",FALSE,TRUE)</formula>
    </cfRule>
    <cfRule type="expression" dxfId="2678" priority="13270">
      <formula>IF(RIGHT(TEXT(AI97,"0.#"),1)=".",TRUE,FALSE)</formula>
    </cfRule>
  </conditionalFormatting>
  <conditionalFormatting sqref="AM97">
    <cfRule type="expression" dxfId="2677" priority="13267">
      <formula>IF(RIGHT(TEXT(AM97,"0.#"),1)=".",FALSE,TRUE)</formula>
    </cfRule>
    <cfRule type="expression" dxfId="2676" priority="13268">
      <formula>IF(RIGHT(TEXT(AM97,"0.#"),1)=".",TRUE,FALSE)</formula>
    </cfRule>
  </conditionalFormatting>
  <conditionalFormatting sqref="AM98">
    <cfRule type="expression" dxfId="2675" priority="13265">
      <formula>IF(RIGHT(TEXT(AM98,"0.#"),1)=".",FALSE,TRUE)</formula>
    </cfRule>
    <cfRule type="expression" dxfId="2674" priority="13266">
      <formula>IF(RIGHT(TEXT(AM98,"0.#"),1)=".",TRUE,FALSE)</formula>
    </cfRule>
  </conditionalFormatting>
  <conditionalFormatting sqref="AM99">
    <cfRule type="expression" dxfId="2673" priority="13263">
      <formula>IF(RIGHT(TEXT(AM99,"0.#"),1)=".",FALSE,TRUE)</formula>
    </cfRule>
    <cfRule type="expression" dxfId="2672" priority="13264">
      <formula>IF(RIGHT(TEXT(AM99,"0.#"),1)=".",TRUE,FALSE)</formula>
    </cfRule>
  </conditionalFormatting>
  <conditionalFormatting sqref="AI101">
    <cfRule type="expression" dxfId="2671" priority="13249">
      <formula>IF(RIGHT(TEXT(AI101,"0.#"),1)=".",FALSE,TRUE)</formula>
    </cfRule>
    <cfRule type="expression" dxfId="2670" priority="13250">
      <formula>IF(RIGHT(TEXT(AI101,"0.#"),1)=".",TRUE,FALSE)</formula>
    </cfRule>
  </conditionalFormatting>
  <conditionalFormatting sqref="AM101">
    <cfRule type="expression" dxfId="2669" priority="13247">
      <formula>IF(RIGHT(TEXT(AM101,"0.#"),1)=".",FALSE,TRUE)</formula>
    </cfRule>
    <cfRule type="expression" dxfId="2668" priority="13248">
      <formula>IF(RIGHT(TEXT(AM101,"0.#"),1)=".",TRUE,FALSE)</formula>
    </cfRule>
  </conditionalFormatting>
  <conditionalFormatting sqref="AE102">
    <cfRule type="expression" dxfId="2667" priority="13245">
      <formula>IF(RIGHT(TEXT(AE102,"0.#"),1)=".",FALSE,TRUE)</formula>
    </cfRule>
    <cfRule type="expression" dxfId="2666" priority="13246">
      <formula>IF(RIGHT(TEXT(AE102,"0.#"),1)=".",TRUE,FALSE)</formula>
    </cfRule>
  </conditionalFormatting>
  <conditionalFormatting sqref="AI102">
    <cfRule type="expression" dxfId="2665" priority="13243">
      <formula>IF(RIGHT(TEXT(AI102,"0.#"),1)=".",FALSE,TRUE)</formula>
    </cfRule>
    <cfRule type="expression" dxfId="2664" priority="13244">
      <formula>IF(RIGHT(TEXT(AI102,"0.#"),1)=".",TRUE,FALSE)</formula>
    </cfRule>
  </conditionalFormatting>
  <conditionalFormatting sqref="AM102">
    <cfRule type="expression" dxfId="2663" priority="13241">
      <formula>IF(RIGHT(TEXT(AM102,"0.#"),1)=".",FALSE,TRUE)</formula>
    </cfRule>
    <cfRule type="expression" dxfId="2662" priority="13242">
      <formula>IF(RIGHT(TEXT(AM102,"0.#"),1)=".",TRUE,FALSE)</formula>
    </cfRule>
  </conditionalFormatting>
  <conditionalFormatting sqref="AQ102">
    <cfRule type="expression" dxfId="2661" priority="13239">
      <formula>IF(RIGHT(TEXT(AQ102,"0.#"),1)=".",FALSE,TRUE)</formula>
    </cfRule>
    <cfRule type="expression" dxfId="2660" priority="13240">
      <formula>IF(RIGHT(TEXT(AQ102,"0.#"),1)=".",TRUE,FALSE)</formula>
    </cfRule>
  </conditionalFormatting>
  <conditionalFormatting sqref="AE104">
    <cfRule type="expression" dxfId="2659" priority="13237">
      <formula>IF(RIGHT(TEXT(AE104,"0.#"),1)=".",FALSE,TRUE)</formula>
    </cfRule>
    <cfRule type="expression" dxfId="2658" priority="13238">
      <formula>IF(RIGHT(TEXT(AE104,"0.#"),1)=".",TRUE,FALSE)</formula>
    </cfRule>
  </conditionalFormatting>
  <conditionalFormatting sqref="AI104">
    <cfRule type="expression" dxfId="2657" priority="13235">
      <formula>IF(RIGHT(TEXT(AI104,"0.#"),1)=".",FALSE,TRUE)</formula>
    </cfRule>
    <cfRule type="expression" dxfId="2656" priority="13236">
      <formula>IF(RIGHT(TEXT(AI104,"0.#"),1)=".",TRUE,FALSE)</formula>
    </cfRule>
  </conditionalFormatting>
  <conditionalFormatting sqref="AM104">
    <cfRule type="expression" dxfId="2655" priority="13233">
      <formula>IF(RIGHT(TEXT(AM104,"0.#"),1)=".",FALSE,TRUE)</formula>
    </cfRule>
    <cfRule type="expression" dxfId="2654" priority="13234">
      <formula>IF(RIGHT(TEXT(AM104,"0.#"),1)=".",TRUE,FALSE)</formula>
    </cfRule>
  </conditionalFormatting>
  <conditionalFormatting sqref="AE105">
    <cfRule type="expression" dxfId="2653" priority="13231">
      <formula>IF(RIGHT(TEXT(AE105,"0.#"),1)=".",FALSE,TRUE)</formula>
    </cfRule>
    <cfRule type="expression" dxfId="2652" priority="13232">
      <formula>IF(RIGHT(TEXT(AE105,"0.#"),1)=".",TRUE,FALSE)</formula>
    </cfRule>
  </conditionalFormatting>
  <conditionalFormatting sqref="AI105">
    <cfRule type="expression" dxfId="2651" priority="13229">
      <formula>IF(RIGHT(TEXT(AI105,"0.#"),1)=".",FALSE,TRUE)</formula>
    </cfRule>
    <cfRule type="expression" dxfId="2650" priority="13230">
      <formula>IF(RIGHT(TEXT(AI105,"0.#"),1)=".",TRUE,FALSE)</formula>
    </cfRule>
  </conditionalFormatting>
  <conditionalFormatting sqref="AM105">
    <cfRule type="expression" dxfId="2649" priority="13227">
      <formula>IF(RIGHT(TEXT(AM105,"0.#"),1)=".",FALSE,TRUE)</formula>
    </cfRule>
    <cfRule type="expression" dxfId="2648" priority="13228">
      <formula>IF(RIGHT(TEXT(AM105,"0.#"),1)=".",TRUE,FALSE)</formula>
    </cfRule>
  </conditionalFormatting>
  <conditionalFormatting sqref="AE107">
    <cfRule type="expression" dxfId="2647" priority="13223">
      <formula>IF(RIGHT(TEXT(AE107,"0.#"),1)=".",FALSE,TRUE)</formula>
    </cfRule>
    <cfRule type="expression" dxfId="2646" priority="13224">
      <formula>IF(RIGHT(TEXT(AE107,"0.#"),1)=".",TRUE,FALSE)</formula>
    </cfRule>
  </conditionalFormatting>
  <conditionalFormatting sqref="AI107">
    <cfRule type="expression" dxfId="2645" priority="13221">
      <formula>IF(RIGHT(TEXT(AI107,"0.#"),1)=".",FALSE,TRUE)</formula>
    </cfRule>
    <cfRule type="expression" dxfId="2644" priority="13222">
      <formula>IF(RIGHT(TEXT(AI107,"0.#"),1)=".",TRUE,FALSE)</formula>
    </cfRule>
  </conditionalFormatting>
  <conditionalFormatting sqref="AM107">
    <cfRule type="expression" dxfId="2643" priority="13219">
      <formula>IF(RIGHT(TEXT(AM107,"0.#"),1)=".",FALSE,TRUE)</formula>
    </cfRule>
    <cfRule type="expression" dxfId="2642" priority="13220">
      <formula>IF(RIGHT(TEXT(AM107,"0.#"),1)=".",TRUE,FALSE)</formula>
    </cfRule>
  </conditionalFormatting>
  <conditionalFormatting sqref="AE108">
    <cfRule type="expression" dxfId="2641" priority="13217">
      <formula>IF(RIGHT(TEXT(AE108,"0.#"),1)=".",FALSE,TRUE)</formula>
    </cfRule>
    <cfRule type="expression" dxfId="2640" priority="13218">
      <formula>IF(RIGHT(TEXT(AE108,"0.#"),1)=".",TRUE,FALSE)</formula>
    </cfRule>
  </conditionalFormatting>
  <conditionalFormatting sqref="AI108">
    <cfRule type="expression" dxfId="2639" priority="13215">
      <formula>IF(RIGHT(TEXT(AI108,"0.#"),1)=".",FALSE,TRUE)</formula>
    </cfRule>
    <cfRule type="expression" dxfId="2638" priority="13216">
      <formula>IF(RIGHT(TEXT(AI108,"0.#"),1)=".",TRUE,FALSE)</formula>
    </cfRule>
  </conditionalFormatting>
  <conditionalFormatting sqref="AM108">
    <cfRule type="expression" dxfId="2637" priority="13213">
      <formula>IF(RIGHT(TEXT(AM108,"0.#"),1)=".",FALSE,TRUE)</formula>
    </cfRule>
    <cfRule type="expression" dxfId="2636" priority="13214">
      <formula>IF(RIGHT(TEXT(AM108,"0.#"),1)=".",TRUE,FALSE)</formula>
    </cfRule>
  </conditionalFormatting>
  <conditionalFormatting sqref="AE110">
    <cfRule type="expression" dxfId="2635" priority="13209">
      <formula>IF(RIGHT(TEXT(AE110,"0.#"),1)=".",FALSE,TRUE)</formula>
    </cfRule>
    <cfRule type="expression" dxfId="2634" priority="13210">
      <formula>IF(RIGHT(TEXT(AE110,"0.#"),1)=".",TRUE,FALSE)</formula>
    </cfRule>
  </conditionalFormatting>
  <conditionalFormatting sqref="AI110">
    <cfRule type="expression" dxfId="2633" priority="13207">
      <formula>IF(RIGHT(TEXT(AI110,"0.#"),1)=".",FALSE,TRUE)</formula>
    </cfRule>
    <cfRule type="expression" dxfId="2632" priority="13208">
      <formula>IF(RIGHT(TEXT(AI110,"0.#"),1)=".",TRUE,FALSE)</formula>
    </cfRule>
  </conditionalFormatting>
  <conditionalFormatting sqref="AM110">
    <cfRule type="expression" dxfId="2631" priority="13205">
      <formula>IF(RIGHT(TEXT(AM110,"0.#"),1)=".",FALSE,TRUE)</formula>
    </cfRule>
    <cfRule type="expression" dxfId="2630" priority="13206">
      <formula>IF(RIGHT(TEXT(AM110,"0.#"),1)=".",TRUE,FALSE)</formula>
    </cfRule>
  </conditionalFormatting>
  <conditionalFormatting sqref="AE111">
    <cfRule type="expression" dxfId="2629" priority="13203">
      <formula>IF(RIGHT(TEXT(AE111,"0.#"),1)=".",FALSE,TRUE)</formula>
    </cfRule>
    <cfRule type="expression" dxfId="2628" priority="13204">
      <formula>IF(RIGHT(TEXT(AE111,"0.#"),1)=".",TRUE,FALSE)</formula>
    </cfRule>
  </conditionalFormatting>
  <conditionalFormatting sqref="AI111">
    <cfRule type="expression" dxfId="2627" priority="13201">
      <formula>IF(RIGHT(TEXT(AI111,"0.#"),1)=".",FALSE,TRUE)</formula>
    </cfRule>
    <cfRule type="expression" dxfId="2626" priority="13202">
      <formula>IF(RIGHT(TEXT(AI111,"0.#"),1)=".",TRUE,FALSE)</formula>
    </cfRule>
  </conditionalFormatting>
  <conditionalFormatting sqref="AM111">
    <cfRule type="expression" dxfId="2625" priority="13199">
      <formula>IF(RIGHT(TEXT(AM111,"0.#"),1)=".",FALSE,TRUE)</formula>
    </cfRule>
    <cfRule type="expression" dxfId="2624" priority="13200">
      <formula>IF(RIGHT(TEXT(AM111,"0.#"),1)=".",TRUE,FALSE)</formula>
    </cfRule>
  </conditionalFormatting>
  <conditionalFormatting sqref="AE113">
    <cfRule type="expression" dxfId="2623" priority="13195">
      <formula>IF(RIGHT(TEXT(AE113,"0.#"),1)=".",FALSE,TRUE)</formula>
    </cfRule>
    <cfRule type="expression" dxfId="2622" priority="13196">
      <formula>IF(RIGHT(TEXT(AE113,"0.#"),1)=".",TRUE,FALSE)</formula>
    </cfRule>
  </conditionalFormatting>
  <conditionalFormatting sqref="AI113">
    <cfRule type="expression" dxfId="2621" priority="13193">
      <formula>IF(RIGHT(TEXT(AI113,"0.#"),1)=".",FALSE,TRUE)</formula>
    </cfRule>
    <cfRule type="expression" dxfId="2620" priority="13194">
      <formula>IF(RIGHT(TEXT(AI113,"0.#"),1)=".",TRUE,FALSE)</formula>
    </cfRule>
  </conditionalFormatting>
  <conditionalFormatting sqref="AM113">
    <cfRule type="expression" dxfId="2619" priority="13191">
      <formula>IF(RIGHT(TEXT(AM113,"0.#"),1)=".",FALSE,TRUE)</formula>
    </cfRule>
    <cfRule type="expression" dxfId="2618" priority="13192">
      <formula>IF(RIGHT(TEXT(AM113,"0.#"),1)=".",TRUE,FALSE)</formula>
    </cfRule>
  </conditionalFormatting>
  <conditionalFormatting sqref="AE114">
    <cfRule type="expression" dxfId="2617" priority="13189">
      <formula>IF(RIGHT(TEXT(AE114,"0.#"),1)=".",FALSE,TRUE)</formula>
    </cfRule>
    <cfRule type="expression" dxfId="2616" priority="13190">
      <formula>IF(RIGHT(TEXT(AE114,"0.#"),1)=".",TRUE,FALSE)</formula>
    </cfRule>
  </conditionalFormatting>
  <conditionalFormatting sqref="AI114">
    <cfRule type="expression" dxfId="2615" priority="13187">
      <formula>IF(RIGHT(TEXT(AI114,"0.#"),1)=".",FALSE,TRUE)</formula>
    </cfRule>
    <cfRule type="expression" dxfId="2614" priority="13188">
      <formula>IF(RIGHT(TEXT(AI114,"0.#"),1)=".",TRUE,FALSE)</formula>
    </cfRule>
  </conditionalFormatting>
  <conditionalFormatting sqref="AM114">
    <cfRule type="expression" dxfId="2613" priority="13185">
      <formula>IF(RIGHT(TEXT(AM114,"0.#"),1)=".",FALSE,TRUE)</formula>
    </cfRule>
    <cfRule type="expression" dxfId="2612" priority="13186">
      <formula>IF(RIGHT(TEXT(AM114,"0.#"),1)=".",TRUE,FALSE)</formula>
    </cfRule>
  </conditionalFormatting>
  <conditionalFormatting sqref="AE116 AQ116">
    <cfRule type="expression" dxfId="2611" priority="13181">
      <formula>IF(RIGHT(TEXT(AE116,"0.#"),1)=".",FALSE,TRUE)</formula>
    </cfRule>
    <cfRule type="expression" dxfId="2610" priority="13182">
      <formula>IF(RIGHT(TEXT(AE116,"0.#"),1)=".",TRUE,FALSE)</formula>
    </cfRule>
  </conditionalFormatting>
  <conditionalFormatting sqref="AI116">
    <cfRule type="expression" dxfId="2609" priority="13179">
      <formula>IF(RIGHT(TEXT(AI116,"0.#"),1)=".",FALSE,TRUE)</formula>
    </cfRule>
    <cfRule type="expression" dxfId="2608" priority="13180">
      <formula>IF(RIGHT(TEXT(AI116,"0.#"),1)=".",TRUE,FALSE)</formula>
    </cfRule>
  </conditionalFormatting>
  <conditionalFormatting sqref="AM116">
    <cfRule type="expression" dxfId="2607" priority="13177">
      <formula>IF(RIGHT(TEXT(AM116,"0.#"),1)=".",FALSE,TRUE)</formula>
    </cfRule>
    <cfRule type="expression" dxfId="2606" priority="13178">
      <formula>IF(RIGHT(TEXT(AM116,"0.#"),1)=".",TRUE,FALSE)</formula>
    </cfRule>
  </conditionalFormatting>
  <conditionalFormatting sqref="AE117 AM117">
    <cfRule type="expression" dxfId="2605" priority="13175">
      <formula>IF(RIGHT(TEXT(AE117,"0.#"),1)=".",FALSE,TRUE)</formula>
    </cfRule>
    <cfRule type="expression" dxfId="2604" priority="13176">
      <formula>IF(RIGHT(TEXT(AE117,"0.#"),1)=".",TRUE,FALSE)</formula>
    </cfRule>
  </conditionalFormatting>
  <conditionalFormatting sqref="AI117">
    <cfRule type="expression" dxfId="2603" priority="13173">
      <formula>IF(RIGHT(TEXT(AI117,"0.#"),1)=".",FALSE,TRUE)</formula>
    </cfRule>
    <cfRule type="expression" dxfId="2602" priority="13174">
      <formula>IF(RIGHT(TEXT(AI117,"0.#"),1)=".",TRUE,FALSE)</formula>
    </cfRule>
  </conditionalFormatting>
  <conditionalFormatting sqref="AQ117">
    <cfRule type="expression" dxfId="2601" priority="13169">
      <formula>IF(RIGHT(TEXT(AQ117,"0.#"),1)=".",FALSE,TRUE)</formula>
    </cfRule>
    <cfRule type="expression" dxfId="2600" priority="13170">
      <formula>IF(RIGHT(TEXT(AQ117,"0.#"),1)=".",TRUE,FALSE)</formula>
    </cfRule>
  </conditionalFormatting>
  <conditionalFormatting sqref="AE119 AQ119">
    <cfRule type="expression" dxfId="2599" priority="13167">
      <formula>IF(RIGHT(TEXT(AE119,"0.#"),1)=".",FALSE,TRUE)</formula>
    </cfRule>
    <cfRule type="expression" dxfId="2598" priority="13168">
      <formula>IF(RIGHT(TEXT(AE119,"0.#"),1)=".",TRUE,FALSE)</formula>
    </cfRule>
  </conditionalFormatting>
  <conditionalFormatting sqref="AI119">
    <cfRule type="expression" dxfId="2597" priority="13165">
      <formula>IF(RIGHT(TEXT(AI119,"0.#"),1)=".",FALSE,TRUE)</formula>
    </cfRule>
    <cfRule type="expression" dxfId="2596" priority="13166">
      <formula>IF(RIGHT(TEXT(AI119,"0.#"),1)=".",TRUE,FALSE)</formula>
    </cfRule>
  </conditionalFormatting>
  <conditionalFormatting sqref="AM119">
    <cfRule type="expression" dxfId="2595" priority="13163">
      <formula>IF(RIGHT(TEXT(AM119,"0.#"),1)=".",FALSE,TRUE)</formula>
    </cfRule>
    <cfRule type="expression" dxfId="2594" priority="13164">
      <formula>IF(RIGHT(TEXT(AM119,"0.#"),1)=".",TRUE,FALSE)</formula>
    </cfRule>
  </conditionalFormatting>
  <conditionalFormatting sqref="AQ120">
    <cfRule type="expression" dxfId="2593" priority="13155">
      <formula>IF(RIGHT(TEXT(AQ120,"0.#"),1)=".",FALSE,TRUE)</formula>
    </cfRule>
    <cfRule type="expression" dxfId="2592" priority="13156">
      <formula>IF(RIGHT(TEXT(AQ120,"0.#"),1)=".",TRUE,FALSE)</formula>
    </cfRule>
  </conditionalFormatting>
  <conditionalFormatting sqref="AE122 AQ122">
    <cfRule type="expression" dxfId="2591" priority="13153">
      <formula>IF(RIGHT(TEXT(AE122,"0.#"),1)=".",FALSE,TRUE)</formula>
    </cfRule>
    <cfRule type="expression" dxfId="2590" priority="13154">
      <formula>IF(RIGHT(TEXT(AE122,"0.#"),1)=".",TRUE,FALSE)</formula>
    </cfRule>
  </conditionalFormatting>
  <conditionalFormatting sqref="AI122">
    <cfRule type="expression" dxfId="2589" priority="13151">
      <formula>IF(RIGHT(TEXT(AI122,"0.#"),1)=".",FALSE,TRUE)</formula>
    </cfRule>
    <cfRule type="expression" dxfId="2588" priority="13152">
      <formula>IF(RIGHT(TEXT(AI122,"0.#"),1)=".",TRUE,FALSE)</formula>
    </cfRule>
  </conditionalFormatting>
  <conditionalFormatting sqref="AM122">
    <cfRule type="expression" dxfId="2587" priority="13149">
      <formula>IF(RIGHT(TEXT(AM122,"0.#"),1)=".",FALSE,TRUE)</formula>
    </cfRule>
    <cfRule type="expression" dxfId="2586" priority="13150">
      <formula>IF(RIGHT(TEXT(AM122,"0.#"),1)=".",TRUE,FALSE)</formula>
    </cfRule>
  </conditionalFormatting>
  <conditionalFormatting sqref="AQ123">
    <cfRule type="expression" dxfId="2585" priority="13141">
      <formula>IF(RIGHT(TEXT(AQ123,"0.#"),1)=".",FALSE,TRUE)</formula>
    </cfRule>
    <cfRule type="expression" dxfId="2584" priority="13142">
      <formula>IF(RIGHT(TEXT(AQ123,"0.#"),1)=".",TRUE,FALSE)</formula>
    </cfRule>
  </conditionalFormatting>
  <conditionalFormatting sqref="AE125 AQ125">
    <cfRule type="expression" dxfId="2583" priority="13139">
      <formula>IF(RIGHT(TEXT(AE125,"0.#"),1)=".",FALSE,TRUE)</formula>
    </cfRule>
    <cfRule type="expression" dxfId="2582" priority="13140">
      <formula>IF(RIGHT(TEXT(AE125,"0.#"),1)=".",TRUE,FALSE)</formula>
    </cfRule>
  </conditionalFormatting>
  <conditionalFormatting sqref="AI125">
    <cfRule type="expression" dxfId="2581" priority="13137">
      <formula>IF(RIGHT(TEXT(AI125,"0.#"),1)=".",FALSE,TRUE)</formula>
    </cfRule>
    <cfRule type="expression" dxfId="2580" priority="13138">
      <formula>IF(RIGHT(TEXT(AI125,"0.#"),1)=".",TRUE,FALSE)</formula>
    </cfRule>
  </conditionalFormatting>
  <conditionalFormatting sqref="AM125">
    <cfRule type="expression" dxfId="2579" priority="13135">
      <formula>IF(RIGHT(TEXT(AM125,"0.#"),1)=".",FALSE,TRUE)</formula>
    </cfRule>
    <cfRule type="expression" dxfId="2578" priority="13136">
      <formula>IF(RIGHT(TEXT(AM125,"0.#"),1)=".",TRUE,FALSE)</formula>
    </cfRule>
  </conditionalFormatting>
  <conditionalFormatting sqref="AQ126">
    <cfRule type="expression" dxfId="2577" priority="13127">
      <formula>IF(RIGHT(TEXT(AQ126,"0.#"),1)=".",FALSE,TRUE)</formula>
    </cfRule>
    <cfRule type="expression" dxfId="2576" priority="13128">
      <formula>IF(RIGHT(TEXT(AQ126,"0.#"),1)=".",TRUE,FALSE)</formula>
    </cfRule>
  </conditionalFormatting>
  <conditionalFormatting sqref="AE128 AQ128">
    <cfRule type="expression" dxfId="2575" priority="13125">
      <formula>IF(RIGHT(TEXT(AE128,"0.#"),1)=".",FALSE,TRUE)</formula>
    </cfRule>
    <cfRule type="expression" dxfId="2574" priority="13126">
      <formula>IF(RIGHT(TEXT(AE128,"0.#"),1)=".",TRUE,FALSE)</formula>
    </cfRule>
  </conditionalFormatting>
  <conditionalFormatting sqref="AI128">
    <cfRule type="expression" dxfId="2573" priority="13123">
      <formula>IF(RIGHT(TEXT(AI128,"0.#"),1)=".",FALSE,TRUE)</formula>
    </cfRule>
    <cfRule type="expression" dxfId="2572" priority="13124">
      <formula>IF(RIGHT(TEXT(AI128,"0.#"),1)=".",TRUE,FALSE)</formula>
    </cfRule>
  </conditionalFormatting>
  <conditionalFormatting sqref="AM128">
    <cfRule type="expression" dxfId="2571" priority="13121">
      <formula>IF(RIGHT(TEXT(AM128,"0.#"),1)=".",FALSE,TRUE)</formula>
    </cfRule>
    <cfRule type="expression" dxfId="2570" priority="13122">
      <formula>IF(RIGHT(TEXT(AM128,"0.#"),1)=".",TRUE,FALSE)</formula>
    </cfRule>
  </conditionalFormatting>
  <conditionalFormatting sqref="AQ129">
    <cfRule type="expression" dxfId="2569" priority="13113">
      <formula>IF(RIGHT(TEXT(AQ129,"0.#"),1)=".",FALSE,TRUE)</formula>
    </cfRule>
    <cfRule type="expression" dxfId="2568" priority="13114">
      <formula>IF(RIGHT(TEXT(AQ129,"0.#"),1)=".",TRUE,FALSE)</formula>
    </cfRule>
  </conditionalFormatting>
  <conditionalFormatting sqref="AE75">
    <cfRule type="expression" dxfId="2567" priority="13111">
      <formula>IF(RIGHT(TEXT(AE75,"0.#"),1)=".",FALSE,TRUE)</formula>
    </cfRule>
    <cfRule type="expression" dxfId="2566" priority="13112">
      <formula>IF(RIGHT(TEXT(AE75,"0.#"),1)=".",TRUE,FALSE)</formula>
    </cfRule>
  </conditionalFormatting>
  <conditionalFormatting sqref="AE76">
    <cfRule type="expression" dxfId="2565" priority="13109">
      <formula>IF(RIGHT(TEXT(AE76,"0.#"),1)=".",FALSE,TRUE)</formula>
    </cfRule>
    <cfRule type="expression" dxfId="2564" priority="13110">
      <formula>IF(RIGHT(TEXT(AE76,"0.#"),1)=".",TRUE,FALSE)</formula>
    </cfRule>
  </conditionalFormatting>
  <conditionalFormatting sqref="AE77">
    <cfRule type="expression" dxfId="2563" priority="13107">
      <formula>IF(RIGHT(TEXT(AE77,"0.#"),1)=".",FALSE,TRUE)</formula>
    </cfRule>
    <cfRule type="expression" dxfId="2562" priority="13108">
      <formula>IF(RIGHT(TEXT(AE77,"0.#"),1)=".",TRUE,FALSE)</formula>
    </cfRule>
  </conditionalFormatting>
  <conditionalFormatting sqref="AI77">
    <cfRule type="expression" dxfId="2561" priority="13105">
      <formula>IF(RIGHT(TEXT(AI77,"0.#"),1)=".",FALSE,TRUE)</formula>
    </cfRule>
    <cfRule type="expression" dxfId="2560" priority="13106">
      <formula>IF(RIGHT(TEXT(AI77,"0.#"),1)=".",TRUE,FALSE)</formula>
    </cfRule>
  </conditionalFormatting>
  <conditionalFormatting sqref="AI76">
    <cfRule type="expression" dxfId="2559" priority="13103">
      <formula>IF(RIGHT(TEXT(AI76,"0.#"),1)=".",FALSE,TRUE)</formula>
    </cfRule>
    <cfRule type="expression" dxfId="2558" priority="13104">
      <formula>IF(RIGHT(TEXT(AI76,"0.#"),1)=".",TRUE,FALSE)</formula>
    </cfRule>
  </conditionalFormatting>
  <conditionalFormatting sqref="AI75">
    <cfRule type="expression" dxfId="2557" priority="13101">
      <formula>IF(RIGHT(TEXT(AI75,"0.#"),1)=".",FALSE,TRUE)</formula>
    </cfRule>
    <cfRule type="expression" dxfId="2556" priority="13102">
      <formula>IF(RIGHT(TEXT(AI75,"0.#"),1)=".",TRUE,FALSE)</formula>
    </cfRule>
  </conditionalFormatting>
  <conditionalFormatting sqref="AM75">
    <cfRule type="expression" dxfId="2555" priority="13099">
      <formula>IF(RIGHT(TEXT(AM75,"0.#"),1)=".",FALSE,TRUE)</formula>
    </cfRule>
    <cfRule type="expression" dxfId="2554" priority="13100">
      <formula>IF(RIGHT(TEXT(AM75,"0.#"),1)=".",TRUE,FALSE)</formula>
    </cfRule>
  </conditionalFormatting>
  <conditionalFormatting sqref="AM76">
    <cfRule type="expression" dxfId="2553" priority="13097">
      <formula>IF(RIGHT(TEXT(AM76,"0.#"),1)=".",FALSE,TRUE)</formula>
    </cfRule>
    <cfRule type="expression" dxfId="2552" priority="13098">
      <formula>IF(RIGHT(TEXT(AM76,"0.#"),1)=".",TRUE,FALSE)</formula>
    </cfRule>
  </conditionalFormatting>
  <conditionalFormatting sqref="AM77">
    <cfRule type="expression" dxfId="2551" priority="13095">
      <formula>IF(RIGHT(TEXT(AM77,"0.#"),1)=".",FALSE,TRUE)</formula>
    </cfRule>
    <cfRule type="expression" dxfId="2550" priority="13096">
      <formula>IF(RIGHT(TEXT(AM77,"0.#"),1)=".",TRUE,FALSE)</formula>
    </cfRule>
  </conditionalFormatting>
  <conditionalFormatting sqref="AE134:AE135 AI134:AI135 AM134:AM135 AQ134:AQ135 AU134:AU135">
    <cfRule type="expression" dxfId="2549" priority="13081">
      <formula>IF(RIGHT(TEXT(AE134,"0.#"),1)=".",FALSE,TRUE)</formula>
    </cfRule>
    <cfRule type="expression" dxfId="2548" priority="13082">
      <formula>IF(RIGHT(TEXT(AE134,"0.#"),1)=".",TRUE,FALSE)</formula>
    </cfRule>
  </conditionalFormatting>
  <conditionalFormatting sqref="AE433">
    <cfRule type="expression" dxfId="2547" priority="13051">
      <formula>IF(RIGHT(TEXT(AE433,"0.#"),1)=".",FALSE,TRUE)</formula>
    </cfRule>
    <cfRule type="expression" dxfId="2546" priority="13052">
      <formula>IF(RIGHT(TEXT(AE433,"0.#"),1)=".",TRUE,FALSE)</formula>
    </cfRule>
  </conditionalFormatting>
  <conditionalFormatting sqref="AM435">
    <cfRule type="expression" dxfId="2545" priority="13035">
      <formula>IF(RIGHT(TEXT(AM435,"0.#"),1)=".",FALSE,TRUE)</formula>
    </cfRule>
    <cfRule type="expression" dxfId="2544" priority="13036">
      <formula>IF(RIGHT(TEXT(AM435,"0.#"),1)=".",TRUE,FALSE)</formula>
    </cfRule>
  </conditionalFormatting>
  <conditionalFormatting sqref="AE434">
    <cfRule type="expression" dxfId="2543" priority="13049">
      <formula>IF(RIGHT(TEXT(AE434,"0.#"),1)=".",FALSE,TRUE)</formula>
    </cfRule>
    <cfRule type="expression" dxfId="2542" priority="13050">
      <formula>IF(RIGHT(TEXT(AE434,"0.#"),1)=".",TRUE,FALSE)</formula>
    </cfRule>
  </conditionalFormatting>
  <conditionalFormatting sqref="AE435">
    <cfRule type="expression" dxfId="2541" priority="13047">
      <formula>IF(RIGHT(TEXT(AE435,"0.#"),1)=".",FALSE,TRUE)</formula>
    </cfRule>
    <cfRule type="expression" dxfId="2540" priority="13048">
      <formula>IF(RIGHT(TEXT(AE435,"0.#"),1)=".",TRUE,FALSE)</formula>
    </cfRule>
  </conditionalFormatting>
  <conditionalFormatting sqref="AM433">
    <cfRule type="expression" dxfId="2539" priority="13039">
      <formula>IF(RIGHT(TEXT(AM433,"0.#"),1)=".",FALSE,TRUE)</formula>
    </cfRule>
    <cfRule type="expression" dxfId="2538" priority="13040">
      <formula>IF(RIGHT(TEXT(AM433,"0.#"),1)=".",TRUE,FALSE)</formula>
    </cfRule>
  </conditionalFormatting>
  <conditionalFormatting sqref="AM434">
    <cfRule type="expression" dxfId="2537" priority="13037">
      <formula>IF(RIGHT(TEXT(AM434,"0.#"),1)=".",FALSE,TRUE)</formula>
    </cfRule>
    <cfRule type="expression" dxfId="2536" priority="13038">
      <formula>IF(RIGHT(TEXT(AM434,"0.#"),1)=".",TRUE,FALSE)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5">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M34">
    <cfRule type="expression" dxfId="719" priority="19">
      <formula>IF(RIGHT(TEXT(AM34,"0.#"),1)=".",FALSE,TRUE)</formula>
    </cfRule>
    <cfRule type="expression" dxfId="718" priority="20">
      <formula>IF(RIGHT(TEXT(AM34,"0.#"),1)=".",TRUE,FALSE)</formula>
    </cfRule>
  </conditionalFormatting>
  <conditionalFormatting sqref="Y793">
    <cfRule type="expression" dxfId="717" priority="17">
      <formula>IF(RIGHT(TEXT(Y793,"0.#"),1)=".",FALSE,TRUE)</formula>
    </cfRule>
    <cfRule type="expression" dxfId="716" priority="18">
      <formula>IF(RIGHT(TEXT(Y793,"0.#"),1)=".",TRUE,FALSE)</formula>
    </cfRule>
  </conditionalFormatting>
  <conditionalFormatting sqref="Y794">
    <cfRule type="expression" dxfId="715" priority="15">
      <formula>IF(RIGHT(TEXT(Y794,"0.#"),1)=".",FALSE,TRUE)</formula>
    </cfRule>
    <cfRule type="expression" dxfId="714" priority="16">
      <formula>IF(RIGHT(TEXT(Y794,"0.#"),1)=".",TRUE,FALSE)</formula>
    </cfRule>
  </conditionalFormatting>
  <conditionalFormatting sqref="Y792">
    <cfRule type="expression" dxfId="713" priority="13">
      <formula>IF(RIGHT(TEXT(Y792,"0.#"),1)=".",FALSE,TRUE)</formula>
    </cfRule>
    <cfRule type="expression" dxfId="712" priority="14">
      <formula>IF(RIGHT(TEXT(Y792,"0.#"),1)=".",TRUE,FALSE)</formula>
    </cfRule>
  </conditionalFormatting>
  <conditionalFormatting sqref="Y846">
    <cfRule type="expression" dxfId="711" priority="7">
      <formula>IF(RIGHT(TEXT(Y846,"0.#"),1)=".",FALSE,TRUE)</formula>
    </cfRule>
    <cfRule type="expression" dxfId="710" priority="8">
      <formula>IF(RIGHT(TEXT(Y846,"0.#"),1)=".",TRUE,FALSE)</formula>
    </cfRule>
  </conditionalFormatting>
  <conditionalFormatting sqref="AL846:AO846">
    <cfRule type="expression" dxfId="709" priority="9">
      <formula>IF(AND(AL846&gt;=0, RIGHT(TEXT(AL846,"0.#"),1)&lt;&gt;"."),TRUE,FALSE)</formula>
    </cfRule>
    <cfRule type="expression" dxfId="708" priority="10">
      <formula>IF(AND(AL846&gt;=0, RIGHT(TEXT(AL846,"0.#"),1)="."),TRUE,FALSE)</formula>
    </cfRule>
    <cfRule type="expression" dxfId="707" priority="11">
      <formula>IF(AND(AL846&lt;0, RIGHT(TEXT(AL846,"0.#"),1)&lt;&gt;"."),TRUE,FALSE)</formula>
    </cfRule>
    <cfRule type="expression" dxfId="706" priority="12">
      <formula>IF(AND(AL846&lt;0, RIGHT(TEXT(AL846,"0.#"),1)="."),TRUE,FALSE)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483" max="16383" man="1"/>
    <brk id="735" max="49"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243</v>
      </c>
      <c r="AI1" s="51" t="s">
        <v>252</v>
      </c>
      <c r="AK1" s="51" t="s">
        <v>257</v>
      </c>
      <c r="AM1" s="82"/>
      <c r="AN1" s="82"/>
      <c r="AP1" s="28" t="s">
        <v>351</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404</v>
      </c>
      <c r="AB2" s="94" t="s">
        <v>634</v>
      </c>
      <c r="AC2" s="95" t="s">
        <v>135</v>
      </c>
      <c r="AD2" s="28"/>
      <c r="AE2" s="43" t="s">
        <v>174</v>
      </c>
      <c r="AF2" s="30"/>
      <c r="AG2" s="53" t="s">
        <v>366</v>
      </c>
      <c r="AI2" s="51" t="s">
        <v>399</v>
      </c>
      <c r="AK2" s="51" t="s">
        <v>258</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666</v>
      </c>
      <c r="W3" s="32" t="s">
        <v>150</v>
      </c>
      <c r="Y3" s="32" t="s">
        <v>69</v>
      </c>
      <c r="Z3" s="32" t="s">
        <v>541</v>
      </c>
      <c r="AA3" s="94" t="s">
        <v>504</v>
      </c>
      <c r="AB3" s="94" t="s">
        <v>635</v>
      </c>
      <c r="AC3" s="95" t="s">
        <v>136</v>
      </c>
      <c r="AD3" s="28"/>
      <c r="AE3" s="43" t="s">
        <v>175</v>
      </c>
      <c r="AF3" s="30"/>
      <c r="AG3" s="53" t="s">
        <v>367</v>
      </c>
      <c r="AI3" s="51" t="s">
        <v>251</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667</v>
      </c>
      <c r="W4" s="32" t="s">
        <v>151</v>
      </c>
      <c r="Y4" s="32" t="s">
        <v>411</v>
      </c>
      <c r="Z4" s="32" t="s">
        <v>542</v>
      </c>
      <c r="AA4" s="94" t="s">
        <v>505</v>
      </c>
      <c r="AB4" s="94" t="s">
        <v>636</v>
      </c>
      <c r="AC4" s="94" t="s">
        <v>137</v>
      </c>
      <c r="AD4" s="28"/>
      <c r="AE4" s="43" t="s">
        <v>176</v>
      </c>
      <c r="AF4" s="30"/>
      <c r="AG4" s="53" t="s">
        <v>368</v>
      </c>
      <c r="AI4" s="51" t="s">
        <v>253</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691</v>
      </c>
      <c r="Y5" s="32" t="s">
        <v>412</v>
      </c>
      <c r="Z5" s="32" t="s">
        <v>543</v>
      </c>
      <c r="AA5" s="94" t="s">
        <v>506</v>
      </c>
      <c r="AB5" s="94" t="s">
        <v>637</v>
      </c>
      <c r="AC5" s="94" t="s">
        <v>177</v>
      </c>
      <c r="AD5" s="31"/>
      <c r="AE5" s="43" t="s">
        <v>378</v>
      </c>
      <c r="AF5" s="30"/>
      <c r="AG5" s="53" t="s">
        <v>369</v>
      </c>
      <c r="AI5" s="51" t="s">
        <v>408</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413</v>
      </c>
      <c r="Z6" s="32" t="s">
        <v>544</v>
      </c>
      <c r="AA6" s="94" t="s">
        <v>507</v>
      </c>
      <c r="AB6" s="94" t="s">
        <v>638</v>
      </c>
      <c r="AC6" s="94" t="s">
        <v>138</v>
      </c>
      <c r="AD6" s="31"/>
      <c r="AE6" s="43" t="s">
        <v>376</v>
      </c>
      <c r="AF6" s="30"/>
      <c r="AG6" s="53" t="s">
        <v>370</v>
      </c>
      <c r="AI6" s="51" t="s">
        <v>409</v>
      </c>
      <c r="AK6" s="51" t="str">
        <f>CHAR(CODE(AK5)+1)</f>
        <v>E</v>
      </c>
      <c r="AP6" s="53" t="s">
        <v>370</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414</v>
      </c>
      <c r="Z7" s="32" t="s">
        <v>545</v>
      </c>
      <c r="AA7" s="94" t="s">
        <v>508</v>
      </c>
      <c r="AB7" s="94" t="s">
        <v>639</v>
      </c>
      <c r="AC7" s="31"/>
      <c r="AD7" s="31"/>
      <c r="AE7" s="32" t="s">
        <v>138</v>
      </c>
      <c r="AF7" s="30"/>
      <c r="AG7" s="53" t="s">
        <v>371</v>
      </c>
      <c r="AH7" s="85"/>
      <c r="AI7" s="53" t="s">
        <v>393</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406</v>
      </c>
      <c r="W8" s="32" t="s">
        <v>154</v>
      </c>
      <c r="Y8" s="32" t="s">
        <v>415</v>
      </c>
      <c r="Z8" s="32" t="s">
        <v>546</v>
      </c>
      <c r="AA8" s="94" t="s">
        <v>509</v>
      </c>
      <c r="AB8" s="94" t="s">
        <v>640</v>
      </c>
      <c r="AC8" s="31"/>
      <c r="AD8" s="31"/>
      <c r="AE8" s="31"/>
      <c r="AF8" s="30"/>
      <c r="AG8" s="53" t="s">
        <v>372</v>
      </c>
      <c r="AI8" s="51" t="s">
        <v>394</v>
      </c>
      <c r="AK8" s="51" t="str">
        <f t="shared" si="7"/>
        <v>G</v>
      </c>
      <c r="AP8" s="53" t="s">
        <v>372</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407</v>
      </c>
      <c r="W9" s="32" t="s">
        <v>155</v>
      </c>
      <c r="Y9" s="32" t="s">
        <v>416</v>
      </c>
      <c r="Z9" s="32" t="s">
        <v>547</v>
      </c>
      <c r="AA9" s="94" t="s">
        <v>510</v>
      </c>
      <c r="AB9" s="94" t="s">
        <v>641</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417</v>
      </c>
      <c r="Z10" s="32" t="s">
        <v>548</v>
      </c>
      <c r="AA10" s="94" t="s">
        <v>511</v>
      </c>
      <c r="AB10" s="94" t="s">
        <v>642</v>
      </c>
      <c r="AC10" s="31"/>
      <c r="AD10" s="31"/>
      <c r="AE10" s="31"/>
      <c r="AF10" s="30"/>
      <c r="AG10" s="53" t="s">
        <v>356</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259</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344</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8"/>
      <c r="AA2" s="829"/>
      <c r="AB2" s="1024" t="s">
        <v>11</v>
      </c>
      <c r="AC2" s="1025"/>
      <c r="AD2" s="1026"/>
      <c r="AE2" s="1030" t="s">
        <v>383</v>
      </c>
      <c r="AF2" s="1030"/>
      <c r="AG2" s="1030"/>
      <c r="AH2" s="1030"/>
      <c r="AI2" s="1030" t="s">
        <v>405</v>
      </c>
      <c r="AJ2" s="1030"/>
      <c r="AK2" s="1030"/>
      <c r="AL2" s="556"/>
      <c r="AM2" s="1030" t="s">
        <v>502</v>
      </c>
      <c r="AN2" s="1030"/>
      <c r="AO2" s="1030"/>
      <c r="AP2" s="556"/>
      <c r="AQ2" s="158" t="s">
        <v>230</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231</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344</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8"/>
      <c r="AA9" s="829"/>
      <c r="AB9" s="1024" t="s">
        <v>11</v>
      </c>
      <c r="AC9" s="1025"/>
      <c r="AD9" s="1026"/>
      <c r="AE9" s="1030" t="s">
        <v>383</v>
      </c>
      <c r="AF9" s="1030"/>
      <c r="AG9" s="1030"/>
      <c r="AH9" s="1030"/>
      <c r="AI9" s="1030" t="s">
        <v>405</v>
      </c>
      <c r="AJ9" s="1030"/>
      <c r="AK9" s="1030"/>
      <c r="AL9" s="556"/>
      <c r="AM9" s="1030" t="s">
        <v>502</v>
      </c>
      <c r="AN9" s="1030"/>
      <c r="AO9" s="1030"/>
      <c r="AP9" s="556"/>
      <c r="AQ9" s="158" t="s">
        <v>230</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231</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344</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8"/>
      <c r="AA16" s="829"/>
      <c r="AB16" s="1024" t="s">
        <v>11</v>
      </c>
      <c r="AC16" s="1025"/>
      <c r="AD16" s="1026"/>
      <c r="AE16" s="1030" t="s">
        <v>383</v>
      </c>
      <c r="AF16" s="1030"/>
      <c r="AG16" s="1030"/>
      <c r="AH16" s="1030"/>
      <c r="AI16" s="1030" t="s">
        <v>405</v>
      </c>
      <c r="AJ16" s="1030"/>
      <c r="AK16" s="1030"/>
      <c r="AL16" s="556"/>
      <c r="AM16" s="1030" t="s">
        <v>502</v>
      </c>
      <c r="AN16" s="1030"/>
      <c r="AO16" s="1030"/>
      <c r="AP16" s="556"/>
      <c r="AQ16" s="158" t="s">
        <v>230</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231</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344</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8"/>
      <c r="AA23" s="829"/>
      <c r="AB23" s="1024" t="s">
        <v>11</v>
      </c>
      <c r="AC23" s="1025"/>
      <c r="AD23" s="1026"/>
      <c r="AE23" s="1030" t="s">
        <v>383</v>
      </c>
      <c r="AF23" s="1030"/>
      <c r="AG23" s="1030"/>
      <c r="AH23" s="1030"/>
      <c r="AI23" s="1030" t="s">
        <v>405</v>
      </c>
      <c r="AJ23" s="1030"/>
      <c r="AK23" s="1030"/>
      <c r="AL23" s="556"/>
      <c r="AM23" s="1030" t="s">
        <v>502</v>
      </c>
      <c r="AN23" s="1030"/>
      <c r="AO23" s="1030"/>
      <c r="AP23" s="556"/>
      <c r="AQ23" s="158" t="s">
        <v>230</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231</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344</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8"/>
      <c r="AA30" s="829"/>
      <c r="AB30" s="1024" t="s">
        <v>11</v>
      </c>
      <c r="AC30" s="1025"/>
      <c r="AD30" s="1026"/>
      <c r="AE30" s="1030" t="s">
        <v>383</v>
      </c>
      <c r="AF30" s="1030"/>
      <c r="AG30" s="1030"/>
      <c r="AH30" s="1030"/>
      <c r="AI30" s="1030" t="s">
        <v>405</v>
      </c>
      <c r="AJ30" s="1030"/>
      <c r="AK30" s="1030"/>
      <c r="AL30" s="556"/>
      <c r="AM30" s="1030" t="s">
        <v>502</v>
      </c>
      <c r="AN30" s="1030"/>
      <c r="AO30" s="1030"/>
      <c r="AP30" s="556"/>
      <c r="AQ30" s="158" t="s">
        <v>230</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231</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344</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8"/>
      <c r="AA37" s="829"/>
      <c r="AB37" s="1024" t="s">
        <v>11</v>
      </c>
      <c r="AC37" s="1025"/>
      <c r="AD37" s="1026"/>
      <c r="AE37" s="1030" t="s">
        <v>383</v>
      </c>
      <c r="AF37" s="1030"/>
      <c r="AG37" s="1030"/>
      <c r="AH37" s="1030"/>
      <c r="AI37" s="1030" t="s">
        <v>405</v>
      </c>
      <c r="AJ37" s="1030"/>
      <c r="AK37" s="1030"/>
      <c r="AL37" s="556"/>
      <c r="AM37" s="1030" t="s">
        <v>502</v>
      </c>
      <c r="AN37" s="1030"/>
      <c r="AO37" s="1030"/>
      <c r="AP37" s="556"/>
      <c r="AQ37" s="158" t="s">
        <v>230</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231</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344</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8"/>
      <c r="AA44" s="829"/>
      <c r="AB44" s="1024" t="s">
        <v>11</v>
      </c>
      <c r="AC44" s="1025"/>
      <c r="AD44" s="1026"/>
      <c r="AE44" s="1030" t="s">
        <v>383</v>
      </c>
      <c r="AF44" s="1030"/>
      <c r="AG44" s="1030"/>
      <c r="AH44" s="1030"/>
      <c r="AI44" s="1030" t="s">
        <v>405</v>
      </c>
      <c r="AJ44" s="1030"/>
      <c r="AK44" s="1030"/>
      <c r="AL44" s="556"/>
      <c r="AM44" s="1030" t="s">
        <v>502</v>
      </c>
      <c r="AN44" s="1030"/>
      <c r="AO44" s="1030"/>
      <c r="AP44" s="556"/>
      <c r="AQ44" s="158" t="s">
        <v>230</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231</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344</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8"/>
      <c r="AA51" s="829"/>
      <c r="AB51" s="556" t="s">
        <v>11</v>
      </c>
      <c r="AC51" s="1025"/>
      <c r="AD51" s="1026"/>
      <c r="AE51" s="1030" t="s">
        <v>383</v>
      </c>
      <c r="AF51" s="1030"/>
      <c r="AG51" s="1030"/>
      <c r="AH51" s="1030"/>
      <c r="AI51" s="1030" t="s">
        <v>405</v>
      </c>
      <c r="AJ51" s="1030"/>
      <c r="AK51" s="1030"/>
      <c r="AL51" s="556"/>
      <c r="AM51" s="1030" t="s">
        <v>502</v>
      </c>
      <c r="AN51" s="1030"/>
      <c r="AO51" s="1030"/>
      <c r="AP51" s="556"/>
      <c r="AQ51" s="158" t="s">
        <v>230</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231</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344</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8"/>
      <c r="AA58" s="829"/>
      <c r="AB58" s="1024" t="s">
        <v>11</v>
      </c>
      <c r="AC58" s="1025"/>
      <c r="AD58" s="1026"/>
      <c r="AE58" s="1030" t="s">
        <v>383</v>
      </c>
      <c r="AF58" s="1030"/>
      <c r="AG58" s="1030"/>
      <c r="AH58" s="1030"/>
      <c r="AI58" s="1030" t="s">
        <v>405</v>
      </c>
      <c r="AJ58" s="1030"/>
      <c r="AK58" s="1030"/>
      <c r="AL58" s="556"/>
      <c r="AM58" s="1030" t="s">
        <v>502</v>
      </c>
      <c r="AN58" s="1030"/>
      <c r="AO58" s="1030"/>
      <c r="AP58" s="556"/>
      <c r="AQ58" s="158" t="s">
        <v>230</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231</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344</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8"/>
      <c r="AA65" s="829"/>
      <c r="AB65" s="1024" t="s">
        <v>11</v>
      </c>
      <c r="AC65" s="1025"/>
      <c r="AD65" s="1026"/>
      <c r="AE65" s="1030" t="s">
        <v>383</v>
      </c>
      <c r="AF65" s="1030"/>
      <c r="AG65" s="1030"/>
      <c r="AH65" s="1030"/>
      <c r="AI65" s="1030" t="s">
        <v>405</v>
      </c>
      <c r="AJ65" s="1030"/>
      <c r="AK65" s="1030"/>
      <c r="AL65" s="556"/>
      <c r="AM65" s="1030" t="s">
        <v>502</v>
      </c>
      <c r="AN65" s="1030"/>
      <c r="AO65" s="1030"/>
      <c r="AP65" s="556"/>
      <c r="AQ65" s="158" t="s">
        <v>230</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231</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360</v>
      </c>
      <c r="H2" s="594"/>
      <c r="I2" s="594"/>
      <c r="J2" s="594"/>
      <c r="K2" s="594"/>
      <c r="L2" s="594"/>
      <c r="M2" s="594"/>
      <c r="N2" s="594"/>
      <c r="O2" s="594"/>
      <c r="P2" s="594"/>
      <c r="Q2" s="594"/>
      <c r="R2" s="594"/>
      <c r="S2" s="594"/>
      <c r="T2" s="594"/>
      <c r="U2" s="594"/>
      <c r="V2" s="594"/>
      <c r="W2" s="594"/>
      <c r="X2" s="594"/>
      <c r="Y2" s="594"/>
      <c r="Z2" s="594"/>
      <c r="AA2" s="594"/>
      <c r="AB2" s="595"/>
      <c r="AC2" s="593" t="s">
        <v>362</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3"/>
      <c r="B4" s="1044"/>
      <c r="C4" s="1044"/>
      <c r="D4" s="1044"/>
      <c r="E4" s="1044"/>
      <c r="F4" s="1045"/>
      <c r="G4" s="672"/>
      <c r="H4" s="673"/>
      <c r="I4" s="673"/>
      <c r="J4" s="673"/>
      <c r="K4" s="674"/>
      <c r="L4" s="666"/>
      <c r="M4" s="667"/>
      <c r="N4" s="667"/>
      <c r="O4" s="667"/>
      <c r="P4" s="667"/>
      <c r="Q4" s="667"/>
      <c r="R4" s="667"/>
      <c r="S4" s="667"/>
      <c r="T4" s="667"/>
      <c r="U4" s="667"/>
      <c r="V4" s="667"/>
      <c r="W4" s="667"/>
      <c r="X4" s="668"/>
      <c r="Y4" s="382"/>
      <c r="Z4" s="383"/>
      <c r="AA4" s="383"/>
      <c r="AB4" s="804"/>
      <c r="AC4" s="672"/>
      <c r="AD4" s="673"/>
      <c r="AE4" s="673"/>
      <c r="AF4" s="673"/>
      <c r="AG4" s="674"/>
      <c r="AH4" s="666"/>
      <c r="AI4" s="667"/>
      <c r="AJ4" s="667"/>
      <c r="AK4" s="667"/>
      <c r="AL4" s="667"/>
      <c r="AM4" s="667"/>
      <c r="AN4" s="667"/>
      <c r="AO4" s="667"/>
      <c r="AP4" s="667"/>
      <c r="AQ4" s="667"/>
      <c r="AR4" s="667"/>
      <c r="AS4" s="667"/>
      <c r="AT4" s="668"/>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2"/>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2"/>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2"/>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2"/>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2"/>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2"/>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2"/>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2"/>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2"/>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3" t="s">
        <v>266</v>
      </c>
      <c r="H15" s="594"/>
      <c r="I15" s="594"/>
      <c r="J15" s="594"/>
      <c r="K15" s="594"/>
      <c r="L15" s="594"/>
      <c r="M15" s="594"/>
      <c r="N15" s="594"/>
      <c r="O15" s="594"/>
      <c r="P15" s="594"/>
      <c r="Q15" s="594"/>
      <c r="R15" s="594"/>
      <c r="S15" s="594"/>
      <c r="T15" s="594"/>
      <c r="U15" s="594"/>
      <c r="V15" s="594"/>
      <c r="W15" s="594"/>
      <c r="X15" s="594"/>
      <c r="Y15" s="594"/>
      <c r="Z15" s="594"/>
      <c r="AA15" s="594"/>
      <c r="AB15" s="595"/>
      <c r="AC15" s="593" t="s">
        <v>267</v>
      </c>
      <c r="AD15" s="594"/>
      <c r="AE15" s="594"/>
      <c r="AF15" s="594"/>
      <c r="AG15" s="594"/>
      <c r="AH15" s="594"/>
      <c r="AI15" s="594"/>
      <c r="AJ15" s="594"/>
      <c r="AK15" s="594"/>
      <c r="AL15" s="594"/>
      <c r="AM15" s="594"/>
      <c r="AN15" s="594"/>
      <c r="AO15" s="594"/>
      <c r="AP15" s="594"/>
      <c r="AQ15" s="594"/>
      <c r="AR15" s="594"/>
      <c r="AS15" s="594"/>
      <c r="AT15" s="594"/>
      <c r="AU15" s="594"/>
      <c r="AV15" s="594"/>
      <c r="AW15" s="594"/>
      <c r="AX15" s="795"/>
      <c r="AY15">
        <f>COUNTA($G$17,$AC$17)</f>
        <v>0</v>
      </c>
    </row>
    <row r="16" spans="1:51" ht="25.5" customHeight="1" x14ac:dyDescent="0.15">
      <c r="A16" s="1043"/>
      <c r="B16" s="1044"/>
      <c r="C16" s="1044"/>
      <c r="D16" s="1044"/>
      <c r="E16" s="1044"/>
      <c r="F16" s="1045"/>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3"/>
      <c r="B17" s="1044"/>
      <c r="C17" s="1044"/>
      <c r="D17" s="1044"/>
      <c r="E17" s="1044"/>
      <c r="F17" s="1045"/>
      <c r="G17" s="672"/>
      <c r="H17" s="673"/>
      <c r="I17" s="673"/>
      <c r="J17" s="673"/>
      <c r="K17" s="674"/>
      <c r="L17" s="666"/>
      <c r="M17" s="667"/>
      <c r="N17" s="667"/>
      <c r="O17" s="667"/>
      <c r="P17" s="667"/>
      <c r="Q17" s="667"/>
      <c r="R17" s="667"/>
      <c r="S17" s="667"/>
      <c r="T17" s="667"/>
      <c r="U17" s="667"/>
      <c r="V17" s="667"/>
      <c r="W17" s="667"/>
      <c r="X17" s="668"/>
      <c r="Y17" s="382"/>
      <c r="Z17" s="383"/>
      <c r="AA17" s="383"/>
      <c r="AB17" s="804"/>
      <c r="AC17" s="672"/>
      <c r="AD17" s="673"/>
      <c r="AE17" s="673"/>
      <c r="AF17" s="673"/>
      <c r="AG17" s="674"/>
      <c r="AH17" s="666"/>
      <c r="AI17" s="667"/>
      <c r="AJ17" s="667"/>
      <c r="AK17" s="667"/>
      <c r="AL17" s="667"/>
      <c r="AM17" s="667"/>
      <c r="AN17" s="667"/>
      <c r="AO17" s="667"/>
      <c r="AP17" s="667"/>
      <c r="AQ17" s="667"/>
      <c r="AR17" s="667"/>
      <c r="AS17" s="667"/>
      <c r="AT17" s="668"/>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2"/>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2"/>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2"/>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2"/>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2"/>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2"/>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2"/>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2"/>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2"/>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3" t="s">
        <v>265</v>
      </c>
      <c r="H28" s="594"/>
      <c r="I28" s="594"/>
      <c r="J28" s="594"/>
      <c r="K28" s="594"/>
      <c r="L28" s="594"/>
      <c r="M28" s="594"/>
      <c r="N28" s="594"/>
      <c r="O28" s="594"/>
      <c r="P28" s="594"/>
      <c r="Q28" s="594"/>
      <c r="R28" s="594"/>
      <c r="S28" s="594"/>
      <c r="T28" s="594"/>
      <c r="U28" s="594"/>
      <c r="V28" s="594"/>
      <c r="W28" s="594"/>
      <c r="X28" s="594"/>
      <c r="Y28" s="594"/>
      <c r="Z28" s="594"/>
      <c r="AA28" s="594"/>
      <c r="AB28" s="595"/>
      <c r="AC28" s="593" t="s">
        <v>268</v>
      </c>
      <c r="AD28" s="594"/>
      <c r="AE28" s="594"/>
      <c r="AF28" s="594"/>
      <c r="AG28" s="594"/>
      <c r="AH28" s="594"/>
      <c r="AI28" s="594"/>
      <c r="AJ28" s="594"/>
      <c r="AK28" s="594"/>
      <c r="AL28" s="594"/>
      <c r="AM28" s="594"/>
      <c r="AN28" s="594"/>
      <c r="AO28" s="594"/>
      <c r="AP28" s="594"/>
      <c r="AQ28" s="594"/>
      <c r="AR28" s="594"/>
      <c r="AS28" s="594"/>
      <c r="AT28" s="594"/>
      <c r="AU28" s="594"/>
      <c r="AV28" s="594"/>
      <c r="AW28" s="594"/>
      <c r="AX28" s="795"/>
      <c r="AY28">
        <f>COUNTA($G$30,$AC$30)</f>
        <v>0</v>
      </c>
    </row>
    <row r="29" spans="1:51" ht="24.75" customHeight="1" x14ac:dyDescent="0.15">
      <c r="A29" s="1043"/>
      <c r="B29" s="1044"/>
      <c r="C29" s="1044"/>
      <c r="D29" s="1044"/>
      <c r="E29" s="1044"/>
      <c r="F29" s="1045"/>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3"/>
      <c r="B30" s="1044"/>
      <c r="C30" s="1044"/>
      <c r="D30" s="1044"/>
      <c r="E30" s="1044"/>
      <c r="F30" s="1045"/>
      <c r="G30" s="672"/>
      <c r="H30" s="673"/>
      <c r="I30" s="673"/>
      <c r="J30" s="673"/>
      <c r="K30" s="674"/>
      <c r="L30" s="666"/>
      <c r="M30" s="667"/>
      <c r="N30" s="667"/>
      <c r="O30" s="667"/>
      <c r="P30" s="667"/>
      <c r="Q30" s="667"/>
      <c r="R30" s="667"/>
      <c r="S30" s="667"/>
      <c r="T30" s="667"/>
      <c r="U30" s="667"/>
      <c r="V30" s="667"/>
      <c r="W30" s="667"/>
      <c r="X30" s="668"/>
      <c r="Y30" s="382"/>
      <c r="Z30" s="383"/>
      <c r="AA30" s="383"/>
      <c r="AB30" s="804"/>
      <c r="AC30" s="672"/>
      <c r="AD30" s="673"/>
      <c r="AE30" s="673"/>
      <c r="AF30" s="673"/>
      <c r="AG30" s="674"/>
      <c r="AH30" s="666"/>
      <c r="AI30" s="667"/>
      <c r="AJ30" s="667"/>
      <c r="AK30" s="667"/>
      <c r="AL30" s="667"/>
      <c r="AM30" s="667"/>
      <c r="AN30" s="667"/>
      <c r="AO30" s="667"/>
      <c r="AP30" s="667"/>
      <c r="AQ30" s="667"/>
      <c r="AR30" s="667"/>
      <c r="AS30" s="667"/>
      <c r="AT30" s="668"/>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2"/>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2"/>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2"/>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2"/>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2"/>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2"/>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2"/>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2"/>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2"/>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3" t="s">
        <v>313</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5"/>
      <c r="AY41">
        <f>COUNTA($G$43,$AC$43)</f>
        <v>0</v>
      </c>
    </row>
    <row r="42" spans="1:51" ht="24.75" customHeight="1" x14ac:dyDescent="0.15">
      <c r="A42" s="1043"/>
      <c r="B42" s="1044"/>
      <c r="C42" s="1044"/>
      <c r="D42" s="1044"/>
      <c r="E42" s="1044"/>
      <c r="F42" s="1045"/>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3"/>
      <c r="B43" s="1044"/>
      <c r="C43" s="1044"/>
      <c r="D43" s="1044"/>
      <c r="E43" s="1044"/>
      <c r="F43" s="1045"/>
      <c r="G43" s="672"/>
      <c r="H43" s="673"/>
      <c r="I43" s="673"/>
      <c r="J43" s="673"/>
      <c r="K43" s="674"/>
      <c r="L43" s="666"/>
      <c r="M43" s="667"/>
      <c r="N43" s="667"/>
      <c r="O43" s="667"/>
      <c r="P43" s="667"/>
      <c r="Q43" s="667"/>
      <c r="R43" s="667"/>
      <c r="S43" s="667"/>
      <c r="T43" s="667"/>
      <c r="U43" s="667"/>
      <c r="V43" s="667"/>
      <c r="W43" s="667"/>
      <c r="X43" s="668"/>
      <c r="Y43" s="382"/>
      <c r="Z43" s="383"/>
      <c r="AA43" s="383"/>
      <c r="AB43" s="804"/>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2"/>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2"/>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2"/>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2"/>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2"/>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2"/>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2"/>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2"/>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2"/>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269</v>
      </c>
      <c r="AD55" s="594"/>
      <c r="AE55" s="594"/>
      <c r="AF55" s="594"/>
      <c r="AG55" s="594"/>
      <c r="AH55" s="594"/>
      <c r="AI55" s="594"/>
      <c r="AJ55" s="594"/>
      <c r="AK55" s="594"/>
      <c r="AL55" s="594"/>
      <c r="AM55" s="594"/>
      <c r="AN55" s="594"/>
      <c r="AO55" s="594"/>
      <c r="AP55" s="594"/>
      <c r="AQ55" s="594"/>
      <c r="AR55" s="594"/>
      <c r="AS55" s="594"/>
      <c r="AT55" s="594"/>
      <c r="AU55" s="594"/>
      <c r="AV55" s="594"/>
      <c r="AW55" s="594"/>
      <c r="AX55" s="795"/>
      <c r="AY55">
        <f>COUNTA($G$57,$AC$57)</f>
        <v>0</v>
      </c>
    </row>
    <row r="56" spans="1:51" ht="24.75" customHeight="1" x14ac:dyDescent="0.15">
      <c r="A56" s="1043"/>
      <c r="B56" s="1044"/>
      <c r="C56" s="1044"/>
      <c r="D56" s="1044"/>
      <c r="E56" s="1044"/>
      <c r="F56" s="1045"/>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3"/>
      <c r="B57" s="1044"/>
      <c r="C57" s="1044"/>
      <c r="D57" s="1044"/>
      <c r="E57" s="1044"/>
      <c r="F57" s="1045"/>
      <c r="G57" s="672"/>
      <c r="H57" s="673"/>
      <c r="I57" s="673"/>
      <c r="J57" s="673"/>
      <c r="K57" s="674"/>
      <c r="L57" s="666"/>
      <c r="M57" s="667"/>
      <c r="N57" s="667"/>
      <c r="O57" s="667"/>
      <c r="P57" s="667"/>
      <c r="Q57" s="667"/>
      <c r="R57" s="667"/>
      <c r="S57" s="667"/>
      <c r="T57" s="667"/>
      <c r="U57" s="667"/>
      <c r="V57" s="667"/>
      <c r="W57" s="667"/>
      <c r="X57" s="668"/>
      <c r="Y57" s="382"/>
      <c r="Z57" s="383"/>
      <c r="AA57" s="383"/>
      <c r="AB57" s="804"/>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2"/>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2"/>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2"/>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2"/>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2"/>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2"/>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2"/>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2"/>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2"/>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3" t="s">
        <v>270</v>
      </c>
      <c r="H68" s="594"/>
      <c r="I68" s="594"/>
      <c r="J68" s="594"/>
      <c r="K68" s="594"/>
      <c r="L68" s="594"/>
      <c r="M68" s="594"/>
      <c r="N68" s="594"/>
      <c r="O68" s="594"/>
      <c r="P68" s="594"/>
      <c r="Q68" s="594"/>
      <c r="R68" s="594"/>
      <c r="S68" s="594"/>
      <c r="T68" s="594"/>
      <c r="U68" s="594"/>
      <c r="V68" s="594"/>
      <c r="W68" s="594"/>
      <c r="X68" s="594"/>
      <c r="Y68" s="594"/>
      <c r="Z68" s="594"/>
      <c r="AA68" s="594"/>
      <c r="AB68" s="595"/>
      <c r="AC68" s="593" t="s">
        <v>271</v>
      </c>
      <c r="AD68" s="594"/>
      <c r="AE68" s="594"/>
      <c r="AF68" s="594"/>
      <c r="AG68" s="594"/>
      <c r="AH68" s="594"/>
      <c r="AI68" s="594"/>
      <c r="AJ68" s="594"/>
      <c r="AK68" s="594"/>
      <c r="AL68" s="594"/>
      <c r="AM68" s="594"/>
      <c r="AN68" s="594"/>
      <c r="AO68" s="594"/>
      <c r="AP68" s="594"/>
      <c r="AQ68" s="594"/>
      <c r="AR68" s="594"/>
      <c r="AS68" s="594"/>
      <c r="AT68" s="594"/>
      <c r="AU68" s="594"/>
      <c r="AV68" s="594"/>
      <c r="AW68" s="594"/>
      <c r="AX68" s="795"/>
      <c r="AY68">
        <f>COUNTA($G$70,$AC$70)</f>
        <v>0</v>
      </c>
    </row>
    <row r="69" spans="1:51" ht="25.5" customHeight="1" x14ac:dyDescent="0.15">
      <c r="A69" s="1043"/>
      <c r="B69" s="1044"/>
      <c r="C69" s="1044"/>
      <c r="D69" s="1044"/>
      <c r="E69" s="1044"/>
      <c r="F69" s="1045"/>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3"/>
      <c r="B70" s="1044"/>
      <c r="C70" s="1044"/>
      <c r="D70" s="1044"/>
      <c r="E70" s="1044"/>
      <c r="F70" s="1045"/>
      <c r="G70" s="672"/>
      <c r="H70" s="673"/>
      <c r="I70" s="673"/>
      <c r="J70" s="673"/>
      <c r="K70" s="674"/>
      <c r="L70" s="666"/>
      <c r="M70" s="667"/>
      <c r="N70" s="667"/>
      <c r="O70" s="667"/>
      <c r="P70" s="667"/>
      <c r="Q70" s="667"/>
      <c r="R70" s="667"/>
      <c r="S70" s="667"/>
      <c r="T70" s="667"/>
      <c r="U70" s="667"/>
      <c r="V70" s="667"/>
      <c r="W70" s="667"/>
      <c r="X70" s="668"/>
      <c r="Y70" s="382"/>
      <c r="Z70" s="383"/>
      <c r="AA70" s="383"/>
      <c r="AB70" s="804"/>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2"/>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2"/>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2"/>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2"/>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2"/>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2"/>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2"/>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2"/>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2"/>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3" t="s">
        <v>272</v>
      </c>
      <c r="H81" s="594"/>
      <c r="I81" s="594"/>
      <c r="J81" s="594"/>
      <c r="K81" s="594"/>
      <c r="L81" s="594"/>
      <c r="M81" s="594"/>
      <c r="N81" s="594"/>
      <c r="O81" s="594"/>
      <c r="P81" s="594"/>
      <c r="Q81" s="594"/>
      <c r="R81" s="594"/>
      <c r="S81" s="594"/>
      <c r="T81" s="594"/>
      <c r="U81" s="594"/>
      <c r="V81" s="594"/>
      <c r="W81" s="594"/>
      <c r="X81" s="594"/>
      <c r="Y81" s="594"/>
      <c r="Z81" s="594"/>
      <c r="AA81" s="594"/>
      <c r="AB81" s="595"/>
      <c r="AC81" s="593" t="s">
        <v>273</v>
      </c>
      <c r="AD81" s="594"/>
      <c r="AE81" s="594"/>
      <c r="AF81" s="594"/>
      <c r="AG81" s="594"/>
      <c r="AH81" s="594"/>
      <c r="AI81" s="594"/>
      <c r="AJ81" s="594"/>
      <c r="AK81" s="594"/>
      <c r="AL81" s="594"/>
      <c r="AM81" s="594"/>
      <c r="AN81" s="594"/>
      <c r="AO81" s="594"/>
      <c r="AP81" s="594"/>
      <c r="AQ81" s="594"/>
      <c r="AR81" s="594"/>
      <c r="AS81" s="594"/>
      <c r="AT81" s="594"/>
      <c r="AU81" s="594"/>
      <c r="AV81" s="594"/>
      <c r="AW81" s="594"/>
      <c r="AX81" s="795"/>
      <c r="AY81">
        <f>COUNTA($G$83,$AC$83)</f>
        <v>0</v>
      </c>
    </row>
    <row r="82" spans="1:51" ht="24.75" customHeight="1" x14ac:dyDescent="0.15">
      <c r="A82" s="1043"/>
      <c r="B82" s="1044"/>
      <c r="C82" s="1044"/>
      <c r="D82" s="1044"/>
      <c r="E82" s="1044"/>
      <c r="F82" s="1045"/>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3"/>
      <c r="B83" s="1044"/>
      <c r="C83" s="1044"/>
      <c r="D83" s="1044"/>
      <c r="E83" s="1044"/>
      <c r="F83" s="1045"/>
      <c r="G83" s="672"/>
      <c r="H83" s="673"/>
      <c r="I83" s="673"/>
      <c r="J83" s="673"/>
      <c r="K83" s="674"/>
      <c r="L83" s="666"/>
      <c r="M83" s="667"/>
      <c r="N83" s="667"/>
      <c r="O83" s="667"/>
      <c r="P83" s="667"/>
      <c r="Q83" s="667"/>
      <c r="R83" s="667"/>
      <c r="S83" s="667"/>
      <c r="T83" s="667"/>
      <c r="U83" s="667"/>
      <c r="V83" s="667"/>
      <c r="W83" s="667"/>
      <c r="X83" s="668"/>
      <c r="Y83" s="382"/>
      <c r="Z83" s="383"/>
      <c r="AA83" s="383"/>
      <c r="AB83" s="804"/>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2"/>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2"/>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2"/>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2"/>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2"/>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2"/>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2"/>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2"/>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2"/>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3" t="s">
        <v>274</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5"/>
      <c r="AY94">
        <f>COUNTA($G$96,$AC$96)</f>
        <v>0</v>
      </c>
    </row>
    <row r="95" spans="1:51" ht="24.75" customHeight="1" x14ac:dyDescent="0.15">
      <c r="A95" s="1043"/>
      <c r="B95" s="1044"/>
      <c r="C95" s="1044"/>
      <c r="D95" s="1044"/>
      <c r="E95" s="1044"/>
      <c r="F95" s="1045"/>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3"/>
      <c r="B96" s="1044"/>
      <c r="C96" s="1044"/>
      <c r="D96" s="1044"/>
      <c r="E96" s="1044"/>
      <c r="F96" s="1045"/>
      <c r="G96" s="672"/>
      <c r="H96" s="673"/>
      <c r="I96" s="673"/>
      <c r="J96" s="673"/>
      <c r="K96" s="674"/>
      <c r="L96" s="666"/>
      <c r="M96" s="667"/>
      <c r="N96" s="667"/>
      <c r="O96" s="667"/>
      <c r="P96" s="667"/>
      <c r="Q96" s="667"/>
      <c r="R96" s="667"/>
      <c r="S96" s="667"/>
      <c r="T96" s="667"/>
      <c r="U96" s="667"/>
      <c r="V96" s="667"/>
      <c r="W96" s="667"/>
      <c r="X96" s="668"/>
      <c r="Y96" s="382"/>
      <c r="Z96" s="383"/>
      <c r="AA96" s="383"/>
      <c r="AB96" s="804"/>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2"/>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2"/>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2"/>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2"/>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2"/>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2"/>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2"/>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2"/>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2"/>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275</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5"/>
      <c r="AY108">
        <f>COUNTA($G$110,$AC$110)</f>
        <v>0</v>
      </c>
    </row>
    <row r="109" spans="1:51" ht="24.75" customHeight="1" x14ac:dyDescent="0.15">
      <c r="A109" s="1043"/>
      <c r="B109" s="1044"/>
      <c r="C109" s="1044"/>
      <c r="D109" s="1044"/>
      <c r="E109" s="1044"/>
      <c r="F109" s="1045"/>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3"/>
      <c r="B110" s="1044"/>
      <c r="C110" s="1044"/>
      <c r="D110" s="1044"/>
      <c r="E110" s="1044"/>
      <c r="F110" s="1045"/>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4"/>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2"/>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2"/>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2"/>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2"/>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2"/>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2"/>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2"/>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2"/>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2"/>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3" t="s">
        <v>276</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277</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5"/>
      <c r="AY121">
        <f>COUNTA($G$123,$AC$123)</f>
        <v>0</v>
      </c>
    </row>
    <row r="122" spans="1:51" ht="25.5" customHeight="1" x14ac:dyDescent="0.15">
      <c r="A122" s="1043"/>
      <c r="B122" s="1044"/>
      <c r="C122" s="1044"/>
      <c r="D122" s="1044"/>
      <c r="E122" s="1044"/>
      <c r="F122" s="1045"/>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3"/>
      <c r="B123" s="1044"/>
      <c r="C123" s="1044"/>
      <c r="D123" s="1044"/>
      <c r="E123" s="1044"/>
      <c r="F123" s="1045"/>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4"/>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2"/>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2"/>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2"/>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2"/>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2"/>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2"/>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2"/>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2"/>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2"/>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3" t="s">
        <v>278</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279</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5"/>
      <c r="AY134">
        <f>COUNTA($G$136,$AC$136)</f>
        <v>0</v>
      </c>
    </row>
    <row r="135" spans="1:51" ht="24.75" customHeight="1" x14ac:dyDescent="0.15">
      <c r="A135" s="1043"/>
      <c r="B135" s="1044"/>
      <c r="C135" s="1044"/>
      <c r="D135" s="1044"/>
      <c r="E135" s="1044"/>
      <c r="F135" s="1045"/>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3"/>
      <c r="B136" s="1044"/>
      <c r="C136" s="1044"/>
      <c r="D136" s="1044"/>
      <c r="E136" s="1044"/>
      <c r="F136" s="1045"/>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4"/>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2"/>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2"/>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2"/>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2"/>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2"/>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2"/>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2"/>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2"/>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2"/>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3" t="s">
        <v>280</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5"/>
      <c r="AY147">
        <f>COUNTA($G$149,$AC$149)</f>
        <v>0</v>
      </c>
    </row>
    <row r="148" spans="1:51" ht="24.75" customHeight="1" x14ac:dyDescent="0.15">
      <c r="A148" s="1043"/>
      <c r="B148" s="1044"/>
      <c r="C148" s="1044"/>
      <c r="D148" s="1044"/>
      <c r="E148" s="1044"/>
      <c r="F148" s="1045"/>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3"/>
      <c r="B149" s="1044"/>
      <c r="C149" s="1044"/>
      <c r="D149" s="1044"/>
      <c r="E149" s="1044"/>
      <c r="F149" s="1045"/>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4"/>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2"/>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2"/>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2"/>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2"/>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2"/>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2"/>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2"/>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2"/>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2"/>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281</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5"/>
      <c r="AY161">
        <f>COUNTA($G$163,$AC$163)</f>
        <v>0</v>
      </c>
    </row>
    <row r="162" spans="1:51" ht="24.75" customHeight="1" x14ac:dyDescent="0.15">
      <c r="A162" s="1043"/>
      <c r="B162" s="1044"/>
      <c r="C162" s="1044"/>
      <c r="D162" s="1044"/>
      <c r="E162" s="1044"/>
      <c r="F162" s="1045"/>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3"/>
      <c r="B163" s="1044"/>
      <c r="C163" s="1044"/>
      <c r="D163" s="1044"/>
      <c r="E163" s="1044"/>
      <c r="F163" s="1045"/>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4"/>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2"/>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2"/>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2"/>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2"/>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2"/>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2"/>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2"/>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2"/>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2"/>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3" t="s">
        <v>282</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283</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5"/>
      <c r="AY174">
        <f>COUNTA($G$176,$AC$176)</f>
        <v>0</v>
      </c>
    </row>
    <row r="175" spans="1:51" ht="25.5" customHeight="1" x14ac:dyDescent="0.15">
      <c r="A175" s="1043"/>
      <c r="B175" s="1044"/>
      <c r="C175" s="1044"/>
      <c r="D175" s="1044"/>
      <c r="E175" s="1044"/>
      <c r="F175" s="1045"/>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3"/>
      <c r="B176" s="1044"/>
      <c r="C176" s="1044"/>
      <c r="D176" s="1044"/>
      <c r="E176" s="1044"/>
      <c r="F176" s="1045"/>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4"/>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2"/>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2"/>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2"/>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2"/>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2"/>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2"/>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2"/>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2"/>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2"/>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3" t="s">
        <v>285</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284</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5"/>
      <c r="AY187">
        <f>COUNTA($G$189,$AC$189)</f>
        <v>0</v>
      </c>
    </row>
    <row r="188" spans="1:51" ht="24.75" customHeight="1" x14ac:dyDescent="0.15">
      <c r="A188" s="1043"/>
      <c r="B188" s="1044"/>
      <c r="C188" s="1044"/>
      <c r="D188" s="1044"/>
      <c r="E188" s="1044"/>
      <c r="F188" s="1045"/>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3"/>
      <c r="B189" s="1044"/>
      <c r="C189" s="1044"/>
      <c r="D189" s="1044"/>
      <c r="E189" s="1044"/>
      <c r="F189" s="1045"/>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4"/>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2"/>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2"/>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2"/>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2"/>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2"/>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2"/>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2"/>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2"/>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2"/>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3" t="s">
        <v>286</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5"/>
      <c r="AY200">
        <f>COUNTA($G$202,$AC$202)</f>
        <v>0</v>
      </c>
    </row>
    <row r="201" spans="1:51" ht="24.75" customHeight="1" x14ac:dyDescent="0.15">
      <c r="A201" s="1043"/>
      <c r="B201" s="1044"/>
      <c r="C201" s="1044"/>
      <c r="D201" s="1044"/>
      <c r="E201" s="1044"/>
      <c r="F201" s="1045"/>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3"/>
      <c r="B202" s="1044"/>
      <c r="C202" s="1044"/>
      <c r="D202" s="1044"/>
      <c r="E202" s="1044"/>
      <c r="F202" s="1045"/>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4"/>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2"/>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2"/>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2"/>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2"/>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2"/>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2"/>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2"/>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2"/>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2"/>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287</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5"/>
      <c r="AY214">
        <f>COUNTA($G$216,$AC$216)</f>
        <v>0</v>
      </c>
    </row>
    <row r="215" spans="1:51" ht="24.75" customHeight="1" x14ac:dyDescent="0.15">
      <c r="A215" s="1043"/>
      <c r="B215" s="1044"/>
      <c r="C215" s="1044"/>
      <c r="D215" s="1044"/>
      <c r="E215" s="1044"/>
      <c r="F215" s="1045"/>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3"/>
      <c r="B216" s="1044"/>
      <c r="C216" s="1044"/>
      <c r="D216" s="1044"/>
      <c r="E216" s="1044"/>
      <c r="F216" s="1045"/>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4"/>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2"/>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2"/>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2"/>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2"/>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2"/>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2"/>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2"/>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2"/>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2"/>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3" t="s">
        <v>288</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289</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5"/>
      <c r="AY227">
        <f>COUNTA($G$229,$AC$229)</f>
        <v>0</v>
      </c>
    </row>
    <row r="228" spans="1:51" ht="25.5" customHeight="1" x14ac:dyDescent="0.15">
      <c r="A228" s="1043"/>
      <c r="B228" s="1044"/>
      <c r="C228" s="1044"/>
      <c r="D228" s="1044"/>
      <c r="E228" s="1044"/>
      <c r="F228" s="1045"/>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3"/>
      <c r="B229" s="1044"/>
      <c r="C229" s="1044"/>
      <c r="D229" s="1044"/>
      <c r="E229" s="1044"/>
      <c r="F229" s="1045"/>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4"/>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2"/>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2"/>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2"/>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2"/>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2"/>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2"/>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2"/>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2"/>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2"/>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3" t="s">
        <v>290</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291</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5"/>
      <c r="AY240">
        <f>COUNTA($G$242,$AC$242)</f>
        <v>0</v>
      </c>
    </row>
    <row r="241" spans="1:51" ht="24.75" customHeight="1" x14ac:dyDescent="0.15">
      <c r="A241" s="1043"/>
      <c r="B241" s="1044"/>
      <c r="C241" s="1044"/>
      <c r="D241" s="1044"/>
      <c r="E241" s="1044"/>
      <c r="F241" s="1045"/>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3"/>
      <c r="B242" s="1044"/>
      <c r="C242" s="1044"/>
      <c r="D242" s="1044"/>
      <c r="E242" s="1044"/>
      <c r="F242" s="1045"/>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4"/>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2"/>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2"/>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2"/>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2"/>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2"/>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2"/>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2"/>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2"/>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2"/>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3" t="s">
        <v>292</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5"/>
      <c r="AY253">
        <f>COUNTA($G$255,$AC$255)</f>
        <v>0</v>
      </c>
    </row>
    <row r="254" spans="1:51" ht="24.75" customHeight="1" x14ac:dyDescent="0.15">
      <c r="A254" s="1043"/>
      <c r="B254" s="1044"/>
      <c r="C254" s="1044"/>
      <c r="D254" s="1044"/>
      <c r="E254" s="1044"/>
      <c r="F254" s="1045"/>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3"/>
      <c r="B255" s="1044"/>
      <c r="C255" s="1044"/>
      <c r="D255" s="1044"/>
      <c r="E255" s="1044"/>
      <c r="F255" s="1045"/>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4"/>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2"/>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2"/>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2"/>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2"/>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2"/>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2"/>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2"/>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2"/>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2"/>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348</v>
      </c>
      <c r="Z3" s="363"/>
      <c r="AA3" s="363"/>
      <c r="AB3" s="363"/>
      <c r="AC3" s="152" t="s">
        <v>333</v>
      </c>
      <c r="AD3" s="152"/>
      <c r="AE3" s="152"/>
      <c r="AF3" s="152"/>
      <c r="AG3" s="152"/>
      <c r="AH3" s="362" t="s">
        <v>256</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348</v>
      </c>
      <c r="Z36" s="363"/>
      <c r="AA36" s="363"/>
      <c r="AB36" s="363"/>
      <c r="AC36" s="152" t="s">
        <v>333</v>
      </c>
      <c r="AD36" s="152"/>
      <c r="AE36" s="152"/>
      <c r="AF36" s="152"/>
      <c r="AG36" s="152"/>
      <c r="AH36" s="362" t="s">
        <v>256</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348</v>
      </c>
      <c r="Z69" s="363"/>
      <c r="AA69" s="363"/>
      <c r="AB69" s="363"/>
      <c r="AC69" s="152" t="s">
        <v>333</v>
      </c>
      <c r="AD69" s="152"/>
      <c r="AE69" s="152"/>
      <c r="AF69" s="152"/>
      <c r="AG69" s="152"/>
      <c r="AH69" s="362" t="s">
        <v>256</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348</v>
      </c>
      <c r="Z102" s="363"/>
      <c r="AA102" s="363"/>
      <c r="AB102" s="363"/>
      <c r="AC102" s="152" t="s">
        <v>333</v>
      </c>
      <c r="AD102" s="152"/>
      <c r="AE102" s="152"/>
      <c r="AF102" s="152"/>
      <c r="AG102" s="152"/>
      <c r="AH102" s="362" t="s">
        <v>256</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348</v>
      </c>
      <c r="Z135" s="363"/>
      <c r="AA135" s="363"/>
      <c r="AB135" s="363"/>
      <c r="AC135" s="152" t="s">
        <v>333</v>
      </c>
      <c r="AD135" s="152"/>
      <c r="AE135" s="152"/>
      <c r="AF135" s="152"/>
      <c r="AG135" s="152"/>
      <c r="AH135" s="362" t="s">
        <v>256</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348</v>
      </c>
      <c r="Z168" s="363"/>
      <c r="AA168" s="363"/>
      <c r="AB168" s="363"/>
      <c r="AC168" s="152" t="s">
        <v>333</v>
      </c>
      <c r="AD168" s="152"/>
      <c r="AE168" s="152"/>
      <c r="AF168" s="152"/>
      <c r="AG168" s="152"/>
      <c r="AH168" s="362" t="s">
        <v>256</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348</v>
      </c>
      <c r="Z201" s="363"/>
      <c r="AA201" s="363"/>
      <c r="AB201" s="363"/>
      <c r="AC201" s="152" t="s">
        <v>333</v>
      </c>
      <c r="AD201" s="152"/>
      <c r="AE201" s="152"/>
      <c r="AF201" s="152"/>
      <c r="AG201" s="152"/>
      <c r="AH201" s="362" t="s">
        <v>256</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348</v>
      </c>
      <c r="Z234" s="363"/>
      <c r="AA234" s="363"/>
      <c r="AB234" s="363"/>
      <c r="AC234" s="152" t="s">
        <v>333</v>
      </c>
      <c r="AD234" s="152"/>
      <c r="AE234" s="152"/>
      <c r="AF234" s="152"/>
      <c r="AG234" s="152"/>
      <c r="AH234" s="362" t="s">
        <v>256</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348</v>
      </c>
      <c r="Z267" s="363"/>
      <c r="AA267" s="363"/>
      <c r="AB267" s="363"/>
      <c r="AC267" s="152" t="s">
        <v>333</v>
      </c>
      <c r="AD267" s="152"/>
      <c r="AE267" s="152"/>
      <c r="AF267" s="152"/>
      <c r="AG267" s="152"/>
      <c r="AH267" s="362" t="s">
        <v>256</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348</v>
      </c>
      <c r="Z300" s="363"/>
      <c r="AA300" s="363"/>
      <c r="AB300" s="363"/>
      <c r="AC300" s="152" t="s">
        <v>333</v>
      </c>
      <c r="AD300" s="152"/>
      <c r="AE300" s="152"/>
      <c r="AF300" s="152"/>
      <c r="AG300" s="152"/>
      <c r="AH300" s="362" t="s">
        <v>256</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348</v>
      </c>
      <c r="Z333" s="363"/>
      <c r="AA333" s="363"/>
      <c r="AB333" s="363"/>
      <c r="AC333" s="152" t="s">
        <v>333</v>
      </c>
      <c r="AD333" s="152"/>
      <c r="AE333" s="152"/>
      <c r="AF333" s="152"/>
      <c r="AG333" s="152"/>
      <c r="AH333" s="362" t="s">
        <v>256</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348</v>
      </c>
      <c r="Z366" s="363"/>
      <c r="AA366" s="363"/>
      <c r="AB366" s="363"/>
      <c r="AC366" s="152" t="s">
        <v>333</v>
      </c>
      <c r="AD366" s="152"/>
      <c r="AE366" s="152"/>
      <c r="AF366" s="152"/>
      <c r="AG366" s="152"/>
      <c r="AH366" s="362" t="s">
        <v>256</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348</v>
      </c>
      <c r="Z399" s="363"/>
      <c r="AA399" s="363"/>
      <c r="AB399" s="363"/>
      <c r="AC399" s="152" t="s">
        <v>333</v>
      </c>
      <c r="AD399" s="152"/>
      <c r="AE399" s="152"/>
      <c r="AF399" s="152"/>
      <c r="AG399" s="152"/>
      <c r="AH399" s="362" t="s">
        <v>256</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348</v>
      </c>
      <c r="Z432" s="363"/>
      <c r="AA432" s="363"/>
      <c r="AB432" s="363"/>
      <c r="AC432" s="152" t="s">
        <v>333</v>
      </c>
      <c r="AD432" s="152"/>
      <c r="AE432" s="152"/>
      <c r="AF432" s="152"/>
      <c r="AG432" s="152"/>
      <c r="AH432" s="362" t="s">
        <v>256</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348</v>
      </c>
      <c r="Z465" s="363"/>
      <c r="AA465" s="363"/>
      <c r="AB465" s="363"/>
      <c r="AC465" s="152" t="s">
        <v>333</v>
      </c>
      <c r="AD465" s="152"/>
      <c r="AE465" s="152"/>
      <c r="AF465" s="152"/>
      <c r="AG465" s="152"/>
      <c r="AH465" s="362" t="s">
        <v>256</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348</v>
      </c>
      <c r="Z498" s="363"/>
      <c r="AA498" s="363"/>
      <c r="AB498" s="363"/>
      <c r="AC498" s="152" t="s">
        <v>333</v>
      </c>
      <c r="AD498" s="152"/>
      <c r="AE498" s="152"/>
      <c r="AF498" s="152"/>
      <c r="AG498" s="152"/>
      <c r="AH498" s="362" t="s">
        <v>256</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348</v>
      </c>
      <c r="Z531" s="363"/>
      <c r="AA531" s="363"/>
      <c r="AB531" s="363"/>
      <c r="AC531" s="152" t="s">
        <v>333</v>
      </c>
      <c r="AD531" s="152"/>
      <c r="AE531" s="152"/>
      <c r="AF531" s="152"/>
      <c r="AG531" s="152"/>
      <c r="AH531" s="362" t="s">
        <v>256</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348</v>
      </c>
      <c r="Z564" s="363"/>
      <c r="AA564" s="363"/>
      <c r="AB564" s="363"/>
      <c r="AC564" s="152" t="s">
        <v>333</v>
      </c>
      <c r="AD564" s="152"/>
      <c r="AE564" s="152"/>
      <c r="AF564" s="152"/>
      <c r="AG564" s="152"/>
      <c r="AH564" s="362" t="s">
        <v>256</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348</v>
      </c>
      <c r="Z597" s="363"/>
      <c r="AA597" s="363"/>
      <c r="AB597" s="363"/>
      <c r="AC597" s="152" t="s">
        <v>333</v>
      </c>
      <c r="AD597" s="152"/>
      <c r="AE597" s="152"/>
      <c r="AF597" s="152"/>
      <c r="AG597" s="152"/>
      <c r="AH597" s="362" t="s">
        <v>256</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348</v>
      </c>
      <c r="Z630" s="363"/>
      <c r="AA630" s="363"/>
      <c r="AB630" s="363"/>
      <c r="AC630" s="152" t="s">
        <v>333</v>
      </c>
      <c r="AD630" s="152"/>
      <c r="AE630" s="152"/>
      <c r="AF630" s="152"/>
      <c r="AG630" s="152"/>
      <c r="AH630" s="362" t="s">
        <v>256</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348</v>
      </c>
      <c r="Z663" s="363"/>
      <c r="AA663" s="363"/>
      <c r="AB663" s="363"/>
      <c r="AC663" s="152" t="s">
        <v>333</v>
      </c>
      <c r="AD663" s="152"/>
      <c r="AE663" s="152"/>
      <c r="AF663" s="152"/>
      <c r="AG663" s="152"/>
      <c r="AH663" s="362" t="s">
        <v>256</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348</v>
      </c>
      <c r="Z696" s="363"/>
      <c r="AA696" s="363"/>
      <c r="AB696" s="363"/>
      <c r="AC696" s="152" t="s">
        <v>333</v>
      </c>
      <c r="AD696" s="152"/>
      <c r="AE696" s="152"/>
      <c r="AF696" s="152"/>
      <c r="AG696" s="152"/>
      <c r="AH696" s="362" t="s">
        <v>256</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348</v>
      </c>
      <c r="Z729" s="363"/>
      <c r="AA729" s="363"/>
      <c r="AB729" s="363"/>
      <c r="AC729" s="152" t="s">
        <v>333</v>
      </c>
      <c r="AD729" s="152"/>
      <c r="AE729" s="152"/>
      <c r="AF729" s="152"/>
      <c r="AG729" s="152"/>
      <c r="AH729" s="362" t="s">
        <v>256</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348</v>
      </c>
      <c r="Z762" s="363"/>
      <c r="AA762" s="363"/>
      <c r="AB762" s="363"/>
      <c r="AC762" s="152" t="s">
        <v>333</v>
      </c>
      <c r="AD762" s="152"/>
      <c r="AE762" s="152"/>
      <c r="AF762" s="152"/>
      <c r="AG762" s="152"/>
      <c r="AH762" s="362" t="s">
        <v>256</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348</v>
      </c>
      <c r="Z795" s="363"/>
      <c r="AA795" s="363"/>
      <c r="AB795" s="363"/>
      <c r="AC795" s="152" t="s">
        <v>333</v>
      </c>
      <c r="AD795" s="152"/>
      <c r="AE795" s="152"/>
      <c r="AF795" s="152"/>
      <c r="AG795" s="152"/>
      <c r="AH795" s="362" t="s">
        <v>256</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348</v>
      </c>
      <c r="Z828" s="363"/>
      <c r="AA828" s="363"/>
      <c r="AB828" s="363"/>
      <c r="AC828" s="152" t="s">
        <v>333</v>
      </c>
      <c r="AD828" s="152"/>
      <c r="AE828" s="152"/>
      <c r="AF828" s="152"/>
      <c r="AG828" s="152"/>
      <c r="AH828" s="362" t="s">
        <v>256</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348</v>
      </c>
      <c r="Z861" s="363"/>
      <c r="AA861" s="363"/>
      <c r="AB861" s="363"/>
      <c r="AC861" s="152" t="s">
        <v>333</v>
      </c>
      <c r="AD861" s="152"/>
      <c r="AE861" s="152"/>
      <c r="AF861" s="152"/>
      <c r="AG861" s="152"/>
      <c r="AH861" s="362" t="s">
        <v>256</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348</v>
      </c>
      <c r="Z894" s="363"/>
      <c r="AA894" s="363"/>
      <c r="AB894" s="363"/>
      <c r="AC894" s="152" t="s">
        <v>333</v>
      </c>
      <c r="AD894" s="152"/>
      <c r="AE894" s="152"/>
      <c r="AF894" s="152"/>
      <c r="AG894" s="152"/>
      <c r="AH894" s="362" t="s">
        <v>256</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348</v>
      </c>
      <c r="Z927" s="363"/>
      <c r="AA927" s="363"/>
      <c r="AB927" s="363"/>
      <c r="AC927" s="152" t="s">
        <v>333</v>
      </c>
      <c r="AD927" s="152"/>
      <c r="AE927" s="152"/>
      <c r="AF927" s="152"/>
      <c r="AG927" s="152"/>
      <c r="AH927" s="362" t="s">
        <v>256</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348</v>
      </c>
      <c r="Z960" s="363"/>
      <c r="AA960" s="363"/>
      <c r="AB960" s="363"/>
      <c r="AC960" s="152" t="s">
        <v>333</v>
      </c>
      <c r="AD960" s="152"/>
      <c r="AE960" s="152"/>
      <c r="AF960" s="152"/>
      <c r="AG960" s="152"/>
      <c r="AH960" s="362" t="s">
        <v>256</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348</v>
      </c>
      <c r="Z993" s="363"/>
      <c r="AA993" s="363"/>
      <c r="AB993" s="363"/>
      <c r="AC993" s="152" t="s">
        <v>333</v>
      </c>
      <c r="AD993" s="152"/>
      <c r="AE993" s="152"/>
      <c r="AF993" s="152"/>
      <c r="AG993" s="152"/>
      <c r="AH993" s="362" t="s">
        <v>256</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348</v>
      </c>
      <c r="Z1026" s="363"/>
      <c r="AA1026" s="363"/>
      <c r="AB1026" s="363"/>
      <c r="AC1026" s="152" t="s">
        <v>333</v>
      </c>
      <c r="AD1026" s="152"/>
      <c r="AE1026" s="152"/>
      <c r="AF1026" s="152"/>
      <c r="AG1026" s="152"/>
      <c r="AH1026" s="362" t="s">
        <v>256</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348</v>
      </c>
      <c r="Z1059" s="363"/>
      <c r="AA1059" s="363"/>
      <c r="AB1059" s="363"/>
      <c r="AC1059" s="152" t="s">
        <v>333</v>
      </c>
      <c r="AD1059" s="152"/>
      <c r="AE1059" s="152"/>
      <c r="AF1059" s="152"/>
      <c r="AG1059" s="152"/>
      <c r="AH1059" s="362" t="s">
        <v>256</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348</v>
      </c>
      <c r="Z1092" s="363"/>
      <c r="AA1092" s="363"/>
      <c r="AB1092" s="363"/>
      <c r="AC1092" s="152" t="s">
        <v>333</v>
      </c>
      <c r="AD1092" s="152"/>
      <c r="AE1092" s="152"/>
      <c r="AF1092" s="152"/>
      <c r="AG1092" s="152"/>
      <c r="AH1092" s="362" t="s">
        <v>256</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348</v>
      </c>
      <c r="Z1125" s="363"/>
      <c r="AA1125" s="363"/>
      <c r="AB1125" s="363"/>
      <c r="AC1125" s="152" t="s">
        <v>333</v>
      </c>
      <c r="AD1125" s="152"/>
      <c r="AE1125" s="152"/>
      <c r="AF1125" s="152"/>
      <c r="AG1125" s="152"/>
      <c r="AH1125" s="362" t="s">
        <v>256</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348</v>
      </c>
      <c r="Z1158" s="363"/>
      <c r="AA1158" s="363"/>
      <c r="AB1158" s="363"/>
      <c r="AC1158" s="152" t="s">
        <v>333</v>
      </c>
      <c r="AD1158" s="152"/>
      <c r="AE1158" s="152"/>
      <c r="AF1158" s="152"/>
      <c r="AG1158" s="152"/>
      <c r="AH1158" s="362" t="s">
        <v>256</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348</v>
      </c>
      <c r="Z1191" s="363"/>
      <c r="AA1191" s="363"/>
      <c r="AB1191" s="363"/>
      <c r="AC1191" s="152" t="s">
        <v>333</v>
      </c>
      <c r="AD1191" s="152"/>
      <c r="AE1191" s="152"/>
      <c r="AF1191" s="152"/>
      <c r="AG1191" s="152"/>
      <c r="AH1191" s="362" t="s">
        <v>256</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348</v>
      </c>
      <c r="Z1224" s="363"/>
      <c r="AA1224" s="363"/>
      <c r="AB1224" s="363"/>
      <c r="AC1224" s="152" t="s">
        <v>333</v>
      </c>
      <c r="AD1224" s="152"/>
      <c r="AE1224" s="152"/>
      <c r="AF1224" s="152"/>
      <c r="AG1224" s="152"/>
      <c r="AH1224" s="362" t="s">
        <v>256</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348</v>
      </c>
      <c r="Z1257" s="363"/>
      <c r="AA1257" s="363"/>
      <c r="AB1257" s="363"/>
      <c r="AC1257" s="152" t="s">
        <v>333</v>
      </c>
      <c r="AD1257" s="152"/>
      <c r="AE1257" s="152"/>
      <c r="AF1257" s="152"/>
      <c r="AG1257" s="152"/>
      <c r="AH1257" s="362" t="s">
        <v>256</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348</v>
      </c>
      <c r="Z1290" s="363"/>
      <c r="AA1290" s="363"/>
      <c r="AB1290" s="363"/>
      <c r="AC1290" s="152" t="s">
        <v>333</v>
      </c>
      <c r="AD1290" s="152"/>
      <c r="AE1290" s="152"/>
      <c r="AF1290" s="152"/>
      <c r="AG1290" s="152"/>
      <c r="AH1290" s="362" t="s">
        <v>256</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2021-05-26T13:42:31Z</cp:lastPrinted>
  <dcterms:created xsi:type="dcterms:W3CDTF">2012-03-13T00:50:25Z</dcterms:created>
  <dcterms:modified xsi:type="dcterms:W3CDTF">2021-07-05T06:01:14Z</dcterms:modified>
</cp:coreProperties>
</file>