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8005" windowHeight="164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135" i="3" l="1"/>
  <c r="AE116" i="3"/>
  <c r="AE34" i="3"/>
  <c r="AM33" i="3"/>
  <c r="AI33" i="3"/>
  <c r="AE32"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<sst xmlns="http://schemas.openxmlformats.org/spreadsheetml/2006/main" count="3971" uniqueCount="1190">
  <si>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</si>
  <si>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</si>
  <si>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</si>
  <si>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</si>
  <si>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</si>
  <si>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</si>
  <si>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</si>
  <si>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</si>
  <si>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</si>
  <si>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</si>
  <si>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</si>
  <si>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</si>
  <si>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</si>
  <si>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</si>
  <si>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</si>
  <si>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</si>
  <si>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</si>
  <si>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</si>
  <si>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</si>
  <si>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</si>
  <si>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</si>
  <si>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</si>
  <si>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</si>
  <si>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</si>
  <si>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</si>
  <si>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</si>
  <si>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</si>
  <si>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</si>
  <si>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</si>
  <si>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</si>
  <si>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</si>
  <si>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</si>
  <si>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</si>
  <si>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</si>
  <si>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</si>
  <si>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</si>
  <si>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</si>
  <si>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</si>
  <si>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</si>
  <si>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</si>
  <si>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</si>
  <si>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</si>
  <si>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</si>
  <si>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</si>
  <si>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</si>
  <si>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</si>
  <si>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</si>
  <si>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</si>
  <si>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</si>
  <si>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</si>
  <si>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</si>
  <si>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</si>
  <si>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</si>
  <si>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</si>
  <si>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</si>
  <si>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</si>
  <si>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</si>
  <si>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</si>
  <si>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</si>
  <si>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</si>
  <si>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</si>
  <si>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</si>
  <si>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</si>
  <si>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</si>
  <si>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</si>
  <si>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</si>
  <si>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</si>
  <si>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</si>
  <si>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</si>
  <si>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</si>
  <si>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</si>
  <si>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</si>
  <si>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</si>
  <si>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</si>
  <si>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</si>
  <si>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</si>
  <si>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</si>
  <si>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</si>
  <si>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</si>
  <si>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</si>
  <si>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</si>
  <si>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</si>
  <si>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</si>
  <si>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</si>
  <si>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</si>
  <si>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</si>
  <si>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</si>
  <si>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</si>
  <si>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</si>
  <si>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</si>
  <si>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</si>
  <si>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</si>
  <si>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</si>
  <si>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</si>
  <si>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</si>
  <si>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</si>
  <si>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</si>
  <si>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</si>
  <si>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</si>
  <si>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</si>
  <si>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</si>
  <si>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</si>
  <si>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</si>
  <si>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</si>
  <si>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</si>
  <si>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</si>
  <si>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</si>
  <si>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</si>
  <si>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</si>
  <si>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</si>
  <si>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</si>
  <si>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</si>
  <si>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</si>
  <si>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</si>
  <si>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</si>
  <si>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</si>
  <si>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</si>
  <si>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</si>
  <si>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</si>
  <si>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</si>
  <si>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</si>
  <si>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</si>
  <si>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</si>
  <si>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</si>
  <si>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</si>
  <si>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</si>
  <si>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</si>
  <si>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</si>
  <si>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</si>
  <si>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</si>
  <si>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</si>
  <si>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</si>
  <si>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</si>
  <si>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</si>
  <si>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</si>
  <si>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</si>
  <si>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</si>
  <si>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</si>
  <si>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</si>
  <si>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</si>
  <si>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</si>
  <si>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</si>
  <si>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</si>
  <si>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</si>
  <si>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</si>
  <si>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</si>
  <si>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</si>
  <si>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</si>
  <si>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</si>
  <si>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</si>
  <si>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</si>
  <si>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</si>
  <si>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</si>
  <si>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</si>
  <si>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</si>
  <si>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</si>
  <si>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</si>
  <si>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</si>
  <si>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</si>
  <si>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</si>
  <si>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</si>
  <si>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</si>
  <si>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</si>
  <si>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</si>
  <si>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</si>
  <si>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</si>
  <si>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</si>
  <si>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</si>
  <si>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</si>
  <si>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</si>
  <si>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</si>
  <si>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</si>
  <si>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</si>
  <si>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</si>
  <si>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</si>
  <si>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</si>
  <si>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</si>
  <si>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</si>
  <si>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</si>
  <si>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</si>
  <si>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</si>
  <si>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</si>
  <si>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</si>
  <si>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</si>
  <si>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</si>
  <si>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</si>
  <si>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</si>
  <si>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</si>
  <si>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</si>
  <si>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</si>
  <si>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</si>
  <si>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</si>
  <si>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</si>
  <si>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</si>
  <si>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</si>
  <si>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</si>
  <si>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</si>
  <si>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</si>
  <si>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</si>
  <si>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</si>
  <si>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</si>
  <si>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</si>
  <si>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</si>
  <si>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</si>
  <si>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</si>
  <si>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</si>
  <si>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</si>
  <si>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</si>
  <si>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</si>
  <si>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</si>
  <si>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</si>
  <si>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</si>
  <si>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</si>
  <si>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</si>
  <si>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</si>
  <si>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</si>
  <si>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</si>
  <si>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</si>
  <si>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</si>
  <si>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</si>
  <si>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</si>
  <si>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</si>
  <si>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</si>
  <si>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</si>
  <si>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</si>
  <si>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</si>
  <si>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</si>
  <si>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</si>
  <si>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</si>
  <si>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</si>
  <si>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</si>
  <si>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</si>
  <si>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</si>
  <si>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</si>
  <si>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</si>
  <si>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</si>
  <si>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</si>
  <si>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</si>
  <si>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</si>
  <si>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</si>
  <si>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</si>
  <si>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</si>
  <si>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</si>
  <si>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</si>
  <si>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</si>
  <si>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</si>
  <si>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</si>
  <si>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</si>
  <si>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</si>
  <si>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</si>
  <si>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</si>
  <si>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</si>
  <si>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</si>
  <si>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</si>
  <si>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</si>
  <si>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</si>
  <si>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</si>
  <si>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</si>
  <si>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</si>
  <si>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</si>
  <si>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</si>
  <si>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</si>
  <si>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</si>
  <si>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</si>
  <si>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</si>
  <si>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</si>
  <si>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</si>
  <si>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</si>
  <si>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</si>
  <si>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</si>
  <si>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</si>
  <si>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</si>
  <si>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</si>
  <si>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</si>
  <si>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</si>
  <si>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</si>
  <si>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</si>
  <si>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</si>
  <si>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</si>
  <si>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</si>
  <si>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</si>
  <si>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</si>
  <si>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</si>
  <si>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</si>
  <si>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</si>
  <si>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</si>
  <si>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</si>
  <si>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</si>
  <si>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</si>
  <si>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</si>
  <si>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</si>
  <si>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</si>
  <si>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</si>
  <si>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</si>
  <si>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</si>
  <si>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</si>
  <si>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</si>
  <si>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</si>
  <si>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</si>
  <si>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</si>
  <si>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</si>
  <si>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</si>
  <si>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</si>
  <si>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</si>
  <si>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</si>
  <si>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</si>
  <si>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</si>
  <si>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</si>
  <si>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</si>
  <si>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</si>
  <si>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</si>
  <si>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</si>
  <si>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</si>
  <si>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</si>
  <si>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</si>
  <si>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</si>
  <si>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</si>
  <si>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</si>
  <si>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</si>
  <si>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</si>
  <si>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</si>
  <si>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</si>
  <si>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</si>
  <si>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</si>
  <si>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</si>
  <si>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</si>
  <si>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</si>
  <si>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</si>
  <si>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</si>
  <si>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</si>
  <si>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</si>
  <si>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</si>
  <si>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</si>
  <si>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</si>
  <si>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</si>
  <si>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</si>
  <si>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</si>
  <si>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</si>
  <si>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</si>
  <si>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</si>
  <si>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</si>
  <si>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</si>
  <si>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</si>
  <si>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</si>
  <si>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</si>
  <si>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</si>
  <si>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</si>
  <si>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</si>
  <si>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</si>
  <si>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</si>
  <si>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</si>
  <si>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</si>
  <si>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</si>
  <si>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</si>
  <si>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</si>
  <si>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</si>
  <si>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</si>
  <si>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</si>
  <si>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</si>
  <si>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</si>
  <si>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</si>
  <si>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</si>
  <si>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</si>
  <si>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</si>
  <si>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</si>
  <si>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</si>
  <si>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</si>
  <si>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</si>
  <si>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</si>
  <si>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</si>
  <si>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</si>
  <si>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</si>
  <si>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</si>
  <si>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</si>
  <si>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</si>
  <si>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</si>
  <si>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</si>
  <si>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</si>
  <si>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</si>
  <si>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</si>
  <si>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</si>
  <si>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</si>
  <si>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</si>
  <si>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</si>
  <si>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</si>
  <si>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</si>
  <si>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</si>
  <si>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</si>
  <si>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</si>
  <si>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</si>
  <si>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</si>
  <si>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</si>
  <si>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</si>
  <si>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</si>
  <si>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</si>
  <si>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</si>
  <si>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</si>
  <si>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</si>
  <si>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</si>
  <si>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</si>
  <si>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</si>
  <si>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</si>
  <si>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</si>
  <si>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</si>
  <si>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</si>
  <si>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</si>
  <si>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</si>
  <si>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</si>
  <si>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</si>
  <si>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</si>
  <si>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</si>
  <si>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</si>
  <si>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</si>
  <si>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</si>
  <si>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</si>
  <si>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</si>
  <si>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</si>
  <si>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</si>
  <si>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</si>
  <si>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</si>
  <si>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</si>
  <si>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</si>
  <si>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</si>
  <si>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</si>
  <si>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</si>
  <si>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</si>
  <si>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</si>
  <si>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</si>
  <si>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</si>
  <si>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</si>
  <si>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</si>
  <si>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</si>
  <si>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</si>
  <si>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</si>
  <si>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</si>
  <si>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</si>
  <si>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</si>
  <si>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</si>
  <si>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</si>
  <si>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</si>
  <si>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</si>
  <si>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</si>
  <si>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</si>
  <si>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</si>
  <si>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</si>
  <si>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</si>
  <si>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</si>
  <si>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</si>
  <si>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</si>
  <si>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</si>
  <si>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</si>
  <si>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</si>
  <si>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</si>
  <si>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</si>
  <si>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</si>
  <si>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</si>
  <si>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</si>
  <si>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</si>
  <si>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</si>
  <si>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</si>
  <si>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</si>
  <si>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</si>
  <si>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</si>
  <si>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</si>
  <si>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</si>
  <si>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</si>
  <si>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</si>
  <si>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</si>
  <si>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</si>
  <si>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</si>
  <si>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</si>
  <si>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</si>
  <si>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</si>
  <si>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</si>
  <si>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</si>
  <si>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</si>
  <si>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</si>
  <si>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</si>
  <si>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</si>
  <si>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</si>
  <si>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</si>
  <si>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</si>
  <si>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</si>
  <si>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</si>
  <si>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</si>
  <si>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</si>
  <si>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</si>
  <si>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</si>
  <si>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</si>
  <si>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</si>
  <si>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</si>
  <si>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</si>
  <si>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</si>
  <si>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</si>
  <si>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</si>
  <si>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</si>
  <si>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</si>
  <si>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</si>
  <si>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</si>
  <si>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</si>
  <si>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</si>
  <si>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</si>
  <si>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</si>
  <si>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</si>
  <si>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</si>
  <si>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</si>
  <si>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</si>
  <si>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</si>
  <si>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</si>
  <si>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</si>
  <si>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</si>
  <si>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</si>
  <si>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</si>
  <si>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</si>
  <si>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</si>
  <si>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</si>
  <si>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</si>
  <si>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</si>
  <si>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</si>
  <si>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</si>
  <si>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</si>
  <si>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</si>
  <si>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</si>
  <si>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</si>
  <si>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</si>
  <si>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</si>
  <si>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</si>
  <si>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</si>
  <si>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</si>
  <si>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</si>
  <si>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</si>
  <si>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</si>
  <si>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</si>
  <si>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</si>
  <si>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</si>
  <si>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</si>
  <si>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</si>
  <si>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</si>
  <si>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</si>
  <si>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</si>
  <si>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</si>
  <si>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</si>
  <si>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</si>
  <si>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</si>
  <si>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</si>
  <si>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</si>
  <si>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</si>
  <si>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</si>
  <si>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</si>
  <si>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</si>
  <si>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</si>
  <si>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</si>
  <si>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</si>
  <si>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</si>
  <si>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</si>
  <si>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</si>
  <si>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</si>
  <si>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</si>
  <si>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</si>
  <si>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</si>
  <si>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</si>
  <si>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</si>
  <si>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</si>
  <si>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</si>
  <si>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</si>
  <si>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</si>
  <si>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</si>
  <si>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</si>
  <si>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</si>
  <si>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</si>
  <si>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</si>
  <si>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</si>
  <si>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</si>
  <si>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</si>
  <si>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</si>
  <si>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</si>
  <si>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</si>
  <si>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</si>
  <si>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</si>
  <si>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</si>
  <si>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</si>
  <si>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</si>
  <si>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</si>
  <si>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</si>
  <si>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</si>
  <si>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</si>
  <si>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</si>
  <si>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</si>
  <si>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</si>
  <si>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</si>
  <si>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</si>
  <si>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</si>
  <si>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</si>
  <si>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</si>
  <si>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</si>
  <si>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</si>
  <si>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</si>
  <si>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</si>
  <si>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</si>
  <si>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</si>
  <si>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</si>
  <si>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</si>
  <si>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</si>
  <si>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</si>
  <si>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</si>
  <si>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</si>
  <si>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</si>
  <si>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</si>
  <si>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</si>
  <si>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</si>
  <si>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</si>
  <si>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</si>
  <si>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</si>
  <si>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</si>
  <si>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</si>
  <si>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</si>
  <si>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</si>
  <si>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</si>
  <si>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</si>
  <si>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</si>
  <si>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</si>
  <si>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</si>
  <si>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</si>
  <si>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</si>
  <si>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</si>
  <si>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</si>
  <si>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</si>
  <si>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</si>
  <si>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</si>
  <si>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</si>
  <si>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</si>
  <si>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</si>
  <si>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</si>
  <si>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</si>
  <si>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</si>
  <si>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</si>
  <si>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</si>
  <si>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</si>
  <si>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</si>
  <si>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</si>
  <si>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</si>
  <si>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</si>
  <si>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</si>
  <si>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</si>
  <si>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</si>
  <si>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</si>
  <si>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</si>
  <si>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</si>
  <si>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</si>
  <si>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</si>
  <si>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</si>
  <si>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</si>
  <si>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</si>
  <si>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</si>
  <si>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</si>
  <si>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</si>
  <si>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</si>
  <si>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</si>
  <si>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</si>
  <si>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</si>
  <si>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</si>
  <si>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</si>
  <si>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</si>
  <si>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</si>
  <si>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</si>
  <si>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</si>
  <si>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</si>
  <si>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</si>
  <si>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</si>
  <si>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</si>
  <si>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</si>
  <si>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</si>
  <si>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</si>
  <si>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</si>
  <si>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</si>
  <si>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</si>
  <si>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</si>
  <si>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</si>
  <si>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</si>
  <si>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</si>
  <si>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</si>
  <si>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</si>
  <si>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</si>
  <si>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</si>
  <si>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</si>
  <si>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</si>
  <si>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</si>
  <si>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</si>
  <si>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</si>
  <si>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</si>
  <si>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</si>
  <si>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</si>
  <si>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</si>
  <si>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</si>
  <si>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</si>
  <si>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</si>
  <si>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</si>
  <si>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</si>
  <si>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</si>
  <si>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自然公園等事業費等</t>
  </si>
  <si>
    <t>自然環境局</t>
  </si>
  <si>
    <t>平成6年度</t>
  </si>
  <si>
    <t>終了予定なし</t>
  </si>
  <si>
    <t>自然環境整備課
国立公園課
自然環境計画課
総務課
鳥獣保護管理室
国立公園利用推進室</t>
  </si>
  <si>
    <t>・自然公園法第10条第1項
・自然公園法第39条第1項
・鳥獣の保護及び管理並びに狩猟の適正化に関する法律第28条の2第1項
・自然再生推進法第３条第1項</t>
  </si>
  <si>
    <t>　政府の重要課題である　「自然と人間が共生する社会」の実現のため、国立公園等において自然環境の保全や消失・変容した自然生態系の再生を図るとともに、国立公園等の保護上及び利用上重要な事業（登山道、避難小屋、木道、植生復元施設、トイレ等の整備及び施設の長寿命化）並びに国民公園等の施設整備を実施し、維持管理を行うもの。</t>
  </si>
  <si>
    <t>　わが国では、国を代表する優れた自然の風景地を、自然公園法に基づき国立公園に指定している。国立公園では、この優れた自然の風景地の保護とその適正な利用が図られるよう努めることが国の責務であり、国立公園の保護又は利用のための施設を整備・管理する公園事業は、原則として国が執行することとなっている。
　本事業は、失われた自然環境の再生・修復、利用者による自然環境への影響を軽減するための整備、安全かつ適切な自然とのふれあいに必要な利用施設の整備及び長寿命化を重点的に実施するとともに、施設の維持管理を行うものである。
　また、国指定鳥獣保護区において、鳥獣の生息地の保護及び整備を行う保全事業を実施するとともに、国民公園等において適切な自然とのふれあいを推進するための整備及び維持管理を行うものである。</t>
  </si>
  <si>
    <t>-</t>
  </si>
  <si>
    <t>国立公園等整備費</t>
  </si>
  <si>
    <t>国立公園等維持管理費</t>
  </si>
  <si>
    <t>自然環境整備交付金</t>
  </si>
  <si>
    <t>施設整備費</t>
  </si>
  <si>
    <t>環境保全調査費</t>
  </si>
  <si>
    <t>国立公園・国民公園年間利用者数について、対前年度比101％とする。</t>
  </si>
  <si>
    <t>千人</t>
  </si>
  <si>
    <t>自然公園等利用者数調</t>
  </si>
  <si>
    <t>国立公園における自然再生事業推進のための実施計画数</t>
  </si>
  <si>
    <t>数</t>
  </si>
  <si>
    <t>国指定鳥獣保護区における保全事業実施計画数</t>
  </si>
  <si>
    <t>事業を実施した全国の国立公園、国指定鳥獣保護区、国民公園数</t>
  </si>
  <si>
    <t>箇所数</t>
  </si>
  <si>
    <t>単位当たりコスト=X/Y
X：執行額、Y：成果実績
「利用者1人あたりに係る事業費」
（成果実績=国立公園・国民公園利用者数実績）　　</t>
    <phoneticPr fontId="6"/>
  </si>
  <si>
    <t>円／人</t>
  </si>
  <si>
    <t>千円/千人</t>
    <phoneticPr fontId="6"/>
  </si>
  <si>
    <t>　　/</t>
    <phoneticPr fontId="6"/>
  </si>
  <si>
    <t>／　　　　　　　　　　　　　　</t>
    <phoneticPr fontId="6"/>
  </si>
  <si>
    <t>5.生物多様性の保全と自然との共生の推進</t>
  </si>
  <si>
    <t>国立公園・国民公園年間利用者数の推移（対前年度比101%）</t>
  </si>
  <si>
    <t>198</t>
  </si>
  <si>
    <t>247</t>
  </si>
  <si>
    <t>244</t>
  </si>
  <si>
    <t>242</t>
  </si>
  <si>
    <t>228</t>
  </si>
  <si>
    <t>243</t>
  </si>
  <si>
    <t>245</t>
  </si>
  <si>
    <t>○</t>
  </si>
  <si>
    <t>課長　佐藤 邦雄
課長　熊倉 基之
課長　植田 明浩
課長　奥山 祐矢
室長　川越 久史
室長　中島 尚子</t>
    <phoneticPr fontId="6"/>
  </si>
  <si>
    <t>-</t>
    <phoneticPr fontId="6"/>
  </si>
  <si>
    <t>本事業を通じて、国立公園等における優れた自然風景地等の保護と利用を図るとともに、安全で快適な自然とのふれあいの場の提供に寄与する。</t>
  </si>
  <si>
    <t>-</t>
    <phoneticPr fontId="6"/>
  </si>
  <si>
    <t>-</t>
    <phoneticPr fontId="6"/>
  </si>
  <si>
    <t>-</t>
    <phoneticPr fontId="6"/>
  </si>
  <si>
    <t>-</t>
    <phoneticPr fontId="6"/>
  </si>
  <si>
    <t>-</t>
    <phoneticPr fontId="6"/>
  </si>
  <si>
    <t>-</t>
    <phoneticPr fontId="6"/>
  </si>
  <si>
    <t>-</t>
    <phoneticPr fontId="6"/>
  </si>
  <si>
    <t>-</t>
    <phoneticPr fontId="6"/>
  </si>
  <si>
    <t>-</t>
    <phoneticPr fontId="6"/>
  </si>
  <si>
    <t>有</t>
  </si>
  <si>
    <t>‐</t>
  </si>
  <si>
    <t>地域振興や施設の老朽化、国際化など、事業による新規整備や改修のニーズは高い。</t>
  </si>
  <si>
    <t>国立公園等の保護又は利用のための施設の整備・管理は、自然公園法上、国が執行することが原則となっている。</t>
    <rPh sb="4" eb="5">
      <t>トウ</t>
    </rPh>
    <phoneticPr fontId="7"/>
  </si>
  <si>
    <t>一般競争入札を原則としつつ、業務等の性質に応じて支出先を選定している。
一者応札については、施工実績等の入札参加要件の緩和や、再入札時の全等級の設定等の改善措置を既に行っている結果であり、妥当である。
競争性のない随意契約については、不落随契や用地補償等の特命随契のため、妥当である。</t>
  </si>
  <si>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7"/>
  </si>
  <si>
    <t>「自然公園等施設技術指針」に基づく整備が行われており、コスト等の水準は妥当である。</t>
  </si>
  <si>
    <t>中間段階においても、一般競争入札を原則としつつ、業務等の性質に応じて支出先を選定している。</t>
  </si>
  <si>
    <t>事業目的に合わせて支出されている。</t>
  </si>
  <si>
    <t>繰越については土地所有者との調整に不測の日数を要したなど、各事業ごと理由を確認し、すべて妥当である。</t>
    <rPh sb="0" eb="2">
      <t>クリコ</t>
    </rPh>
    <rPh sb="7" eb="9">
      <t>トチ</t>
    </rPh>
    <rPh sb="9" eb="12">
      <t>ショユウシャ</t>
    </rPh>
    <rPh sb="14" eb="16">
      <t>チョウセイ</t>
    </rPh>
    <rPh sb="17" eb="19">
      <t>フソク</t>
    </rPh>
    <rPh sb="20" eb="22">
      <t>ニッスウ</t>
    </rPh>
    <rPh sb="23" eb="24">
      <t>ヨウ</t>
    </rPh>
    <rPh sb="29" eb="32">
      <t>カクジギョウ</t>
    </rPh>
    <rPh sb="34" eb="36">
      <t>リユウ</t>
    </rPh>
    <rPh sb="37" eb="39">
      <t>カクニン</t>
    </rPh>
    <rPh sb="44" eb="46">
      <t>ダトウ</t>
    </rPh>
    <phoneticPr fontId="7"/>
  </si>
  <si>
    <t>「環境省公共事業コスト構造改善プログラム」に基づきコスト縮減が図られている。</t>
  </si>
  <si>
    <t>成果目標の達成に向け取り組まれている。</t>
    <rPh sb="8" eb="9">
      <t>ム</t>
    </rPh>
    <rPh sb="10" eb="11">
      <t>ト</t>
    </rPh>
    <rPh sb="12" eb="13">
      <t>ク</t>
    </rPh>
    <phoneticPr fontId="7"/>
  </si>
  <si>
    <t>「自然公園等施設技術指針」に基づく整備が行われており、低コスト化が図られている。</t>
  </si>
  <si>
    <t>当初見込みの事業実施箇所を上回る活動を実施しており、活動実績は見込みを達成出来ている。</t>
    <rPh sb="0" eb="2">
      <t>トウショ</t>
    </rPh>
    <rPh sb="2" eb="4">
      <t>ミコ</t>
    </rPh>
    <rPh sb="6" eb="8">
      <t>ジギョウ</t>
    </rPh>
    <rPh sb="8" eb="10">
      <t>ジッシ</t>
    </rPh>
    <rPh sb="10" eb="12">
      <t>カショ</t>
    </rPh>
    <rPh sb="13" eb="15">
      <t>ウワマワ</t>
    </rPh>
    <rPh sb="16" eb="18">
      <t>カツドウ</t>
    </rPh>
    <rPh sb="19" eb="21">
      <t>ジッシ</t>
    </rPh>
    <rPh sb="26" eb="28">
      <t>カツドウ</t>
    </rPh>
    <phoneticPr fontId="7"/>
  </si>
  <si>
    <t>国立公園及び国民公園は魅力的な地域資源として年間3.5億人余の利用者に活用されている。</t>
    <rPh sb="4" eb="5">
      <t>オヨ</t>
    </rPh>
    <rPh sb="6" eb="8">
      <t>コクミン</t>
    </rPh>
    <rPh sb="8" eb="10">
      <t>コウエン</t>
    </rPh>
    <phoneticPr fontId="7"/>
  </si>
  <si>
    <t>国立公園・国民公園年間利用者数（※令和元年度成果実績については集計中）</t>
    <rPh sb="17" eb="19">
      <t>レイワ</t>
    </rPh>
    <rPh sb="19" eb="20">
      <t>ガン</t>
    </rPh>
    <phoneticPr fontId="6"/>
  </si>
  <si>
    <t>11,463,000／388,228</t>
    <phoneticPr fontId="6"/>
  </si>
  <si>
    <t>-</t>
    <phoneticPr fontId="6"/>
  </si>
  <si>
    <t>　国立公園等の整備については、平成16年度の三位一体改革により都道府県への補助事業が廃止され、原則、国（環境省）が整備を実施することとされた。地域振興にも資する利用拠点での整備や重要な自然環境の保全、再生に資する整備を選別し、優先度の高い事業を着実に推進している。事業の実施にあたっては、工事コスト縮減に取り組むとともに、竣工後は受益者となる地元自治体等と協働で運営にあたるなど、維持管理費の縮減を図っている。　施設の老朽化や地域振興、自然環境の質を保ち野生鳥獣の生息地保全再生することへの要望に加え、自然公園等施設の炭素削減や近年の気候変動による災害激甚課に対する防災・減災対策など国等による整備ニーズは全体として増加傾向にある。</t>
    <rPh sb="248" eb="249">
      <t>クワ</t>
    </rPh>
    <rPh sb="264" eb="266">
      <t>キンネン</t>
    </rPh>
    <rPh sb="267" eb="269">
      <t>キコウ</t>
    </rPh>
    <rPh sb="269" eb="271">
      <t>ヘンドウ</t>
    </rPh>
    <rPh sb="274" eb="276">
      <t>サイガイ</t>
    </rPh>
    <rPh sb="276" eb="278">
      <t>ゲキジン</t>
    </rPh>
    <rPh sb="278" eb="279">
      <t>カ</t>
    </rPh>
    <rPh sb="280" eb="281">
      <t>タイ</t>
    </rPh>
    <rPh sb="283" eb="285">
      <t>ボウサイ</t>
    </rPh>
    <rPh sb="286" eb="288">
      <t>ゲンサイ</t>
    </rPh>
    <rPh sb="288" eb="290">
      <t>タイサク</t>
    </rPh>
    <phoneticPr fontId="7"/>
  </si>
  <si>
    <t>　利用拠点の利用環境向上や重要な自然環境の保全、再生に資する整備を選別し、優先度の高い事業を着実に推進しているが、施設の老朽化対応や野生鳥獣の生息地保全、防災対策等、国に求められる整備ニーズは全体として増加傾向にあり、十分な対応を図る必要がある。</t>
    <rPh sb="6" eb="8">
      <t>リヨウ</t>
    </rPh>
    <rPh sb="8" eb="10">
      <t>カンキョウ</t>
    </rPh>
    <rPh sb="10" eb="12">
      <t>コウジョウ</t>
    </rPh>
    <rPh sb="77" eb="79">
      <t>ボウサイ</t>
    </rPh>
    <rPh sb="79" eb="81">
      <t>タイサク</t>
    </rPh>
    <phoneticPr fontId="6"/>
  </si>
  <si>
    <t>生物多様性国家戦略2012-2020（平成24年9月28日閣議決定）
観光ビジョン実現プログラム2020（令和2年7月14日閣議決定）</t>
    <phoneticPr fontId="6"/>
  </si>
  <si>
    <t>「生物多様性国家戦略2012－2020」において自然との共生の推進に位置づけられていること、「観光ビジョン実現プログラム2020」においてインバウンド促進に向けた受入環境整備を引き続き進めることとされているなど、優先度は高い。</t>
    <rPh sb="75" eb="77">
      <t>ソクシン</t>
    </rPh>
    <rPh sb="78" eb="79">
      <t>ム</t>
    </rPh>
    <rPh sb="81" eb="83">
      <t>ウケイレ</t>
    </rPh>
    <rPh sb="83" eb="85">
      <t>カンキョウ</t>
    </rPh>
    <rPh sb="85" eb="87">
      <t>セイビ</t>
    </rPh>
    <rPh sb="88" eb="89">
      <t>ヒ</t>
    </rPh>
    <rPh sb="90" eb="91">
      <t>ツヅ</t>
    </rPh>
    <rPh sb="92" eb="93">
      <t>スス</t>
    </rPh>
    <phoneticPr fontId="6"/>
  </si>
  <si>
    <t>-</t>
    <phoneticPr fontId="6"/>
  </si>
  <si>
    <t>☑</t>
  </si>
  <si>
    <t>村井建設株式会社</t>
    <phoneticPr fontId="6"/>
  </si>
  <si>
    <t>釧路湿原野生生物保護センター本館改修・建屋増築等工事</t>
    <phoneticPr fontId="6"/>
  </si>
  <si>
    <t>一般競争契約（総合評価）</t>
    <rPh sb="0" eb="2">
      <t>イッパン</t>
    </rPh>
    <rPh sb="2" eb="4">
      <t>キョウソウ</t>
    </rPh>
    <rPh sb="4" eb="6">
      <t>ケイヤク</t>
    </rPh>
    <rPh sb="7" eb="9">
      <t>ソウゴウ</t>
    </rPh>
    <rPh sb="9" eb="11">
      <t>ヒョウカ</t>
    </rPh>
    <phoneticPr fontId="6"/>
  </si>
  <si>
    <t>平井建設工業株式会社</t>
    <rPh sb="0" eb="2">
      <t>ヒライ</t>
    </rPh>
    <rPh sb="2" eb="4">
      <t>ケンセツ</t>
    </rPh>
    <rPh sb="4" eb="6">
      <t>コウギョウ</t>
    </rPh>
    <rPh sb="6" eb="10">
      <t>カブシキガイシャ</t>
    </rPh>
    <phoneticPr fontId="6"/>
  </si>
  <si>
    <t>大雪山国立公園白雲岳避難小屋再整備工事</t>
    <phoneticPr fontId="6"/>
  </si>
  <si>
    <t>大雪山国立公園東川地区標識整備工事</t>
    <phoneticPr fontId="6"/>
  </si>
  <si>
    <t>一般競争契約（最低価格）</t>
    <rPh sb="0" eb="2">
      <t>イッパン</t>
    </rPh>
    <rPh sb="2" eb="4">
      <t>キョウソウ</t>
    </rPh>
    <rPh sb="4" eb="6">
      <t>ケイヤク</t>
    </rPh>
    <rPh sb="7" eb="9">
      <t>サイテイ</t>
    </rPh>
    <rPh sb="9" eb="11">
      <t>カカク</t>
    </rPh>
    <phoneticPr fontId="6"/>
  </si>
  <si>
    <t>株式会社道南レミック</t>
    <rPh sb="0" eb="4">
      <t>カブシキガイシャ</t>
    </rPh>
    <rPh sb="4" eb="6">
      <t>ドウナン</t>
    </rPh>
    <phoneticPr fontId="6"/>
  </si>
  <si>
    <t>支笏洞爺国立公園支笏湖園地（商店街エリア）再整備工事</t>
    <phoneticPr fontId="6"/>
  </si>
  <si>
    <t>菱中建設株式会社</t>
    <rPh sb="0" eb="2">
      <t>ヒシナカ</t>
    </rPh>
    <rPh sb="2" eb="4">
      <t>ケンセツ</t>
    </rPh>
    <rPh sb="4" eb="8">
      <t>カブシキガイシャ</t>
    </rPh>
    <phoneticPr fontId="6"/>
  </si>
  <si>
    <t>支笏洞爺国立公園支笏湖博物展示施設改修工事</t>
    <phoneticPr fontId="6"/>
  </si>
  <si>
    <t>株式会社ヨシダ造園緑化</t>
    <phoneticPr fontId="6"/>
  </si>
  <si>
    <t>令和2年度釧路湿原自然再生事業達古武地域植栽自然育成等工事</t>
    <phoneticPr fontId="6"/>
  </si>
  <si>
    <t>令和2年度釧路湿原自然再生事業達古武地域植栽自然育成等工事</t>
    <phoneticPr fontId="6"/>
  </si>
  <si>
    <t>有限会社片山電気商会</t>
    <phoneticPr fontId="6"/>
  </si>
  <si>
    <t>知床世界遺産センター改修等工事</t>
    <phoneticPr fontId="6"/>
  </si>
  <si>
    <t>株式会社　住友建設</t>
    <phoneticPr fontId="6"/>
  </si>
  <si>
    <t>釧路湿原国立公園温根内木道改修工事</t>
    <phoneticPr fontId="6"/>
  </si>
  <si>
    <t>東星渡部建設株式会社</t>
    <phoneticPr fontId="6"/>
  </si>
  <si>
    <t>令和元年度（繰越）和琴野営場歩道国土強靱化改修工事</t>
    <phoneticPr fontId="6"/>
  </si>
  <si>
    <t>佐々木塗装工業株式会社</t>
    <rPh sb="0" eb="3">
      <t>ササキ</t>
    </rPh>
    <rPh sb="3" eb="5">
      <t>トソウ</t>
    </rPh>
    <rPh sb="5" eb="7">
      <t>コウギョウ</t>
    </rPh>
    <rPh sb="7" eb="11">
      <t>カブシキガイシャ</t>
    </rPh>
    <phoneticPr fontId="6"/>
  </si>
  <si>
    <t>支笏洞爺国立公園財田博物展示施設・野営場改修工事</t>
    <phoneticPr fontId="6"/>
  </si>
  <si>
    <t>日本電設工業株式会社北海道支店</t>
    <rPh sb="6" eb="10">
      <t>カブシキガイシャ</t>
    </rPh>
    <phoneticPr fontId="6"/>
  </si>
  <si>
    <t>利尻礼文サロベツ国立公園円山園地案内所省エネ改修工事</t>
    <phoneticPr fontId="6"/>
  </si>
  <si>
    <t>工事費</t>
    <rPh sb="0" eb="3">
      <t>コウジヒ</t>
    </rPh>
    <phoneticPr fontId="6"/>
  </si>
  <si>
    <t>消費税</t>
    <rPh sb="0" eb="3">
      <t>ショウヒゼイ</t>
    </rPh>
    <phoneticPr fontId="6"/>
  </si>
  <si>
    <t>A.村井建設株式会社</t>
    <phoneticPr fontId="6"/>
  </si>
  <si>
    <t>（株）浅賀建設</t>
    <phoneticPr fontId="6"/>
  </si>
  <si>
    <t>令和２年度羽黒園地再整備工事</t>
    <phoneticPr fontId="6"/>
  </si>
  <si>
    <t>（株）タナックス</t>
    <phoneticPr fontId="6"/>
  </si>
  <si>
    <t>令和２年度生出集団施設地区生出園地トイレ新築工事</t>
    <phoneticPr fontId="6"/>
  </si>
  <si>
    <t>佐藤建設（株）</t>
    <phoneticPr fontId="6"/>
  </si>
  <si>
    <t>令和元年度北山崎線道路（歩道）落石対策工事</t>
    <phoneticPr fontId="6"/>
  </si>
  <si>
    <t>林崎建設(株)</t>
    <phoneticPr fontId="6"/>
  </si>
  <si>
    <t>令和２年度みちのく潮風トレイル災害復旧工事</t>
    <phoneticPr fontId="6"/>
  </si>
  <si>
    <t>(株)種市建業</t>
    <phoneticPr fontId="6"/>
  </si>
  <si>
    <t>令和元年度網張ビジターセンター再整備工事（建築）</t>
    <phoneticPr fontId="6"/>
  </si>
  <si>
    <t>国際航業株式会社</t>
    <phoneticPr fontId="6"/>
  </si>
  <si>
    <t>令和２年度東北地方環境事務所自然公園直轄施設竣工図電子化等検討調査業務</t>
    <phoneticPr fontId="6"/>
  </si>
  <si>
    <t>グリーン産業（株）</t>
    <phoneticPr fontId="6"/>
  </si>
  <si>
    <t>令和２年度月浜園地休憩所外構工事</t>
    <phoneticPr fontId="6"/>
  </si>
  <si>
    <t>休暇村岩手網張温泉</t>
    <phoneticPr fontId="6"/>
  </si>
  <si>
    <t>令和2年度網張ビジターセンター維持管理等業務</t>
    <phoneticPr fontId="6"/>
  </si>
  <si>
    <t>随意契約（その他）</t>
    <rPh sb="0" eb="2">
      <t>ズイイ</t>
    </rPh>
    <rPh sb="2" eb="4">
      <t>ケイヤク</t>
    </rPh>
    <rPh sb="7" eb="8">
      <t>タ</t>
    </rPh>
    <phoneticPr fontId="6"/>
  </si>
  <si>
    <t>（株）青秋</t>
    <phoneticPr fontId="6"/>
  </si>
  <si>
    <t>令和２年度みちのく潮風トレイル関係工事権利制限申請等支援業務</t>
    <phoneticPr fontId="6"/>
  </si>
  <si>
    <t>指名競争契約（最低価格）</t>
    <rPh sb="0" eb="2">
      <t>シメイ</t>
    </rPh>
    <rPh sb="2" eb="4">
      <t>キョウソウ</t>
    </rPh>
    <rPh sb="4" eb="6">
      <t>ケイヤク</t>
    </rPh>
    <rPh sb="7" eb="9">
      <t>サイテイ</t>
    </rPh>
    <rPh sb="9" eb="11">
      <t>カカク</t>
    </rPh>
    <phoneticPr fontId="6"/>
  </si>
  <si>
    <t>（株）建設技術研究所　東北支社</t>
    <phoneticPr fontId="6"/>
  </si>
  <si>
    <t>令和２年度磐梯朝日国立公園等施設長寿命化計画策定業務</t>
    <phoneticPr fontId="6"/>
  </si>
  <si>
    <t>B.（株）浅賀建設</t>
    <phoneticPr fontId="6"/>
  </si>
  <si>
    <t>直接工事費</t>
    <rPh sb="0" eb="2">
      <t>チョクセツ</t>
    </rPh>
    <rPh sb="2" eb="5">
      <t>コウジヒ</t>
    </rPh>
    <phoneticPr fontId="6"/>
  </si>
  <si>
    <t>労務費、材料費、機械経費、廃材処分費等</t>
    <rPh sb="0" eb="3">
      <t>ロウムヒ</t>
    </rPh>
    <rPh sb="4" eb="7">
      <t>ザイリョウヒ</t>
    </rPh>
    <rPh sb="8" eb="10">
      <t>キカイ</t>
    </rPh>
    <rPh sb="10" eb="12">
      <t>ケイヒ</t>
    </rPh>
    <rPh sb="13" eb="15">
      <t>ハイザイ</t>
    </rPh>
    <rPh sb="15" eb="17">
      <t>ショブン</t>
    </rPh>
    <rPh sb="17" eb="18">
      <t>ヒ</t>
    </rPh>
    <rPh sb="18" eb="19">
      <t>トウ</t>
    </rPh>
    <phoneticPr fontId="6"/>
  </si>
  <si>
    <t>共通仮設費</t>
    <rPh sb="0" eb="2">
      <t>キョウツウ</t>
    </rPh>
    <rPh sb="2" eb="4">
      <t>カセツ</t>
    </rPh>
    <rPh sb="4" eb="5">
      <t>ヒ</t>
    </rPh>
    <phoneticPr fontId="6"/>
  </si>
  <si>
    <t>準備費、仮設費、安全費等</t>
    <rPh sb="0" eb="3">
      <t>ジュンビヒ</t>
    </rPh>
    <rPh sb="4" eb="6">
      <t>カセツ</t>
    </rPh>
    <rPh sb="6" eb="7">
      <t>ヒ</t>
    </rPh>
    <rPh sb="8" eb="10">
      <t>アンゼン</t>
    </rPh>
    <rPh sb="10" eb="11">
      <t>ヒ</t>
    </rPh>
    <rPh sb="11" eb="12">
      <t>トウ</t>
    </rPh>
    <phoneticPr fontId="6"/>
  </si>
  <si>
    <t>現場管理費</t>
    <rPh sb="0" eb="2">
      <t>ゲンバ</t>
    </rPh>
    <rPh sb="2" eb="5">
      <t>カンリヒ</t>
    </rPh>
    <phoneticPr fontId="6"/>
  </si>
  <si>
    <t>労務管理費、租税公課等</t>
    <rPh sb="0" eb="2">
      <t>ロウム</t>
    </rPh>
    <rPh sb="2" eb="5">
      <t>カンリヒ</t>
    </rPh>
    <rPh sb="6" eb="8">
      <t>ソゼイ</t>
    </rPh>
    <rPh sb="8" eb="10">
      <t>コウカ</t>
    </rPh>
    <rPh sb="10" eb="11">
      <t>トウ</t>
    </rPh>
    <phoneticPr fontId="6"/>
  </si>
  <si>
    <t>一般管理費</t>
    <rPh sb="0" eb="2">
      <t>イッパン</t>
    </rPh>
    <rPh sb="2" eb="5">
      <t>カンリヒ</t>
    </rPh>
    <phoneticPr fontId="6"/>
  </si>
  <si>
    <t>事務所経費、契約保証費等</t>
    <rPh sb="0" eb="3">
      <t>ジムショ</t>
    </rPh>
    <rPh sb="3" eb="5">
      <t>ケイヒ</t>
    </rPh>
    <rPh sb="6" eb="8">
      <t>ケイヤク</t>
    </rPh>
    <rPh sb="8" eb="10">
      <t>ホショウ</t>
    </rPh>
    <rPh sb="10" eb="11">
      <t>ヒ</t>
    </rPh>
    <rPh sb="11" eb="12">
      <t>トウ</t>
    </rPh>
    <phoneticPr fontId="6"/>
  </si>
  <si>
    <t>消費税及び地方消費税</t>
    <rPh sb="3" eb="4">
      <t>オヨ</t>
    </rPh>
    <rPh sb="5" eb="7">
      <t>チホウ</t>
    </rPh>
    <rPh sb="7" eb="10">
      <t>ショウヒゼイ</t>
    </rPh>
    <phoneticPr fontId="6"/>
  </si>
  <si>
    <t>太平洋建設（株）</t>
    <phoneticPr fontId="6"/>
  </si>
  <si>
    <t>父島列島自然再生施設外来生物防除柵改修工事</t>
    <phoneticPr fontId="6"/>
  </si>
  <si>
    <t>島列島自然再生施設兄島陸産貝類保全外来ほ乳類対策工事</t>
    <phoneticPr fontId="6"/>
  </si>
  <si>
    <t>星野建設（株）</t>
    <rPh sb="0" eb="2">
      <t>ホシノ</t>
    </rPh>
    <rPh sb="2" eb="4">
      <t>ケンセツ</t>
    </rPh>
    <rPh sb="5" eb="6">
      <t>カブ</t>
    </rPh>
    <phoneticPr fontId="6"/>
  </si>
  <si>
    <t>令和２年度戦場ヶ原周回線道路（歩道）木道復旧等工事（令和元年度繰越予算（補正））</t>
    <rPh sb="26" eb="28">
      <t>レイワ</t>
    </rPh>
    <rPh sb="28" eb="31">
      <t>ガンネンド</t>
    </rPh>
    <rPh sb="31" eb="33">
      <t>クリコシ</t>
    </rPh>
    <rPh sb="33" eb="35">
      <t>ヨサン</t>
    </rPh>
    <rPh sb="36" eb="38">
      <t>ホセイ</t>
    </rPh>
    <phoneticPr fontId="6"/>
  </si>
  <si>
    <t>（有）フローラ</t>
    <rPh sb="1" eb="2">
      <t>ユウ</t>
    </rPh>
    <phoneticPr fontId="6"/>
  </si>
  <si>
    <t>父島列島自然再生施設外来ネズミ類調査業務</t>
    <phoneticPr fontId="6"/>
  </si>
  <si>
    <t>小笠原国立公園兄島等グリーンアノール重点防除業務</t>
    <phoneticPr fontId="6"/>
  </si>
  <si>
    <t>小笠原国立公園グリーンアノール捕獲器点検等業務</t>
    <phoneticPr fontId="6"/>
  </si>
  <si>
    <t>消耗品（ゴミ分別用ポリ袋等)購入</t>
    <rPh sb="0" eb="3">
      <t>ショウモウヒン</t>
    </rPh>
    <rPh sb="12" eb="13">
      <t>トウ</t>
    </rPh>
    <rPh sb="14" eb="16">
      <t>コウニュウ</t>
    </rPh>
    <phoneticPr fontId="6"/>
  </si>
  <si>
    <t>東京パワーテクノロジー（株）</t>
    <rPh sb="0" eb="2">
      <t>トウキョウ</t>
    </rPh>
    <rPh sb="12" eb="13">
      <t>カブ</t>
    </rPh>
    <phoneticPr fontId="6"/>
  </si>
  <si>
    <t>尾瀬沼南岸線道路（歩道）工事</t>
    <phoneticPr fontId="6"/>
  </si>
  <si>
    <t>竜宮沼尻川橋更新工事（設置）</t>
    <phoneticPr fontId="6"/>
  </si>
  <si>
    <t>（一財）自然環境研究センター</t>
    <phoneticPr fontId="6"/>
  </si>
  <si>
    <t>小笠原地域自然再生事業陸産貝類域外保全調査業務</t>
    <phoneticPr fontId="6"/>
  </si>
  <si>
    <t>杉田建設（株）</t>
    <phoneticPr fontId="6"/>
  </si>
  <si>
    <t>（特非）小笠原自然文化研究所</t>
    <phoneticPr fontId="6"/>
  </si>
  <si>
    <t>小笠原地域自然再生事業生態系保全のためのノネコ対策調査業務</t>
    <phoneticPr fontId="6"/>
  </si>
  <si>
    <t>（一財）自然公園財団</t>
    <phoneticPr fontId="6"/>
  </si>
  <si>
    <t>日光国立公園戦場ヶ原及び小田代原周回線歩道等管理業務</t>
    <phoneticPr fontId="6"/>
  </si>
  <si>
    <t>日光国立公園日光湯元ビジターセンター管理運営業務</t>
    <phoneticPr fontId="6"/>
  </si>
  <si>
    <t>戦場ヶ原シカ侵入防止柵等管理業務</t>
  </si>
  <si>
    <t>随意契約
（公募）</t>
    <rPh sb="0" eb="2">
      <t>ズイイ</t>
    </rPh>
    <rPh sb="2" eb="4">
      <t>ケイヤク</t>
    </rPh>
    <rPh sb="6" eb="8">
      <t>コウボ</t>
    </rPh>
    <phoneticPr fontId="6"/>
  </si>
  <si>
    <t>富士箱根伊豆国立公園箱根ビジターセンター管理運営業務</t>
    <phoneticPr fontId="6"/>
  </si>
  <si>
    <t>南総建（株）</t>
    <phoneticPr fontId="6"/>
  </si>
  <si>
    <t>尾瀬国立公園環境省所管施設管理点検等業務</t>
    <phoneticPr fontId="6"/>
  </si>
  <si>
    <t>会津駒ヶ岳線道路（歩道）工事</t>
    <phoneticPr fontId="6"/>
  </si>
  <si>
    <t>小池工業（株）</t>
    <rPh sb="0" eb="2">
      <t>コイケ</t>
    </rPh>
    <rPh sb="2" eb="4">
      <t>コウギョウ</t>
    </rPh>
    <rPh sb="5" eb="6">
      <t>カブ</t>
    </rPh>
    <phoneticPr fontId="6"/>
  </si>
  <si>
    <t>日光国立公園湯元車道側溝改修工事</t>
    <phoneticPr fontId="6"/>
  </si>
  <si>
    <t>戦場ヶ原周回線道路（歩道）標識整備工事</t>
    <phoneticPr fontId="6"/>
  </si>
  <si>
    <t>C.太平洋建設（株）</t>
    <phoneticPr fontId="6"/>
  </si>
  <si>
    <t>（株）加賀田組</t>
    <phoneticPr fontId="6"/>
  </si>
  <si>
    <t>令和元年度（繰越補正）妙高戸隠連山国立公園（仮称）妙高高原ビジターセンター新築工事</t>
    <phoneticPr fontId="6"/>
  </si>
  <si>
    <t>一般競争契約（最低価格）</t>
    <rPh sb="7" eb="9">
      <t>サイテイ</t>
    </rPh>
    <rPh sb="9" eb="11">
      <t>カカク</t>
    </rPh>
    <phoneticPr fontId="6"/>
  </si>
  <si>
    <t>金子建設（株）</t>
    <phoneticPr fontId="6"/>
  </si>
  <si>
    <t>令和元年度（仮称）谷川岳インフォメーションセンター新築工事</t>
    <phoneticPr fontId="6"/>
  </si>
  <si>
    <t>一般競争契約（総合評価）</t>
    <rPh sb="7" eb="9">
      <t>ソウゴウ</t>
    </rPh>
    <rPh sb="9" eb="11">
      <t>ヒョウカ</t>
    </rPh>
    <phoneticPr fontId="6"/>
  </si>
  <si>
    <t>丸文工業株式会社</t>
    <phoneticPr fontId="6"/>
  </si>
  <si>
    <t>伊勢志摩国立公園横山ビジターセンター改修工事</t>
    <phoneticPr fontId="6"/>
  </si>
  <si>
    <t>一般競争契約（最低価格）</t>
    <rPh sb="0" eb="6">
      <t>イッパンキョウソウケイヤク</t>
    </rPh>
    <rPh sb="7" eb="9">
      <t>サイテイ</t>
    </rPh>
    <rPh sb="9" eb="11">
      <t>カカク</t>
    </rPh>
    <phoneticPr fontId="6"/>
  </si>
  <si>
    <t>（有）外谷建設</t>
    <phoneticPr fontId="6"/>
  </si>
  <si>
    <t>令和元年度（繰越補正）上信越高原国立公園鹿沢園地復旧工事</t>
    <phoneticPr fontId="6"/>
  </si>
  <si>
    <t>令和元年度（繰越）上信越高原国立公園志賀高原園地（蓮池広場）整備工事</t>
    <phoneticPr fontId="6"/>
  </si>
  <si>
    <t>令和元年度（繰越）黒斑山登山線歩道復旧工事</t>
    <phoneticPr fontId="6"/>
  </si>
  <si>
    <t>アジア航測（株）信越支店</t>
    <phoneticPr fontId="6"/>
  </si>
  <si>
    <t>令和元年度（仮称）いもり池ビジターセンター基本設計実施設計業務</t>
    <phoneticPr fontId="6"/>
  </si>
  <si>
    <t>指名競争契約（総合評価）</t>
    <rPh sb="0" eb="2">
      <t>シメイ</t>
    </rPh>
    <rPh sb="2" eb="4">
      <t>キョウソウ</t>
    </rPh>
    <rPh sb="7" eb="9">
      <t>ソウゴウ</t>
    </rPh>
    <rPh sb="9" eb="11">
      <t>ヒョウカ</t>
    </rPh>
    <phoneticPr fontId="6"/>
  </si>
  <si>
    <t>令和元年度（繰越補正）妙高戸隠連山国立公園（仮称）妙高高原ビジターセンター新築工事監理業務</t>
    <phoneticPr fontId="6"/>
  </si>
  <si>
    <t>（株）大野建設</t>
    <phoneticPr fontId="6"/>
  </si>
  <si>
    <t>上高地集団施設地区護岸（左岸）復旧工事</t>
    <phoneticPr fontId="6"/>
  </si>
  <si>
    <t>（株）KANSOテクノス</t>
    <phoneticPr fontId="6"/>
  </si>
  <si>
    <t>令和2年度乗鞍高原再整備基本計画策定業務</t>
    <phoneticPr fontId="6"/>
  </si>
  <si>
    <t>指名競争契約（最低価格）</t>
    <rPh sb="0" eb="2">
      <t>シメイ</t>
    </rPh>
    <rPh sb="2" eb="4">
      <t>キョウソウ</t>
    </rPh>
    <rPh sb="7" eb="9">
      <t>サイテイ</t>
    </rPh>
    <rPh sb="9" eb="11">
      <t>カカク</t>
    </rPh>
    <phoneticPr fontId="6"/>
  </si>
  <si>
    <t>（株）ケイリュウ</t>
    <phoneticPr fontId="6"/>
  </si>
  <si>
    <t>令和2年度上高地霞沢橋改修工事</t>
    <phoneticPr fontId="6"/>
  </si>
  <si>
    <t>（株）KRC</t>
    <phoneticPr fontId="6"/>
  </si>
  <si>
    <t>令和元年度上高地大正池園地公衆トイレ基本設計実施設計他業務</t>
    <phoneticPr fontId="6"/>
  </si>
  <si>
    <t>（財）ピア－ズさわんど</t>
    <phoneticPr fontId="6"/>
  </si>
  <si>
    <t>令和2年度沢渡地区NPG等施設管理運営業務</t>
    <phoneticPr fontId="6"/>
  </si>
  <si>
    <t>D.（株）加賀田組</t>
    <phoneticPr fontId="6"/>
  </si>
  <si>
    <t>請負費</t>
    <rPh sb="0" eb="2">
      <t>ウケオイ</t>
    </rPh>
    <rPh sb="2" eb="3">
      <t>ヒ</t>
    </rPh>
    <phoneticPr fontId="6"/>
  </si>
  <si>
    <t>令和元年度（繰越補正）妙高戸隠連山国立公園（仮称）妙高高原ビジターセンター新築工事</t>
    <phoneticPr fontId="6"/>
  </si>
  <si>
    <t>紀北造園土木株式会社</t>
    <rPh sb="0" eb="2">
      <t>キホク</t>
    </rPh>
    <rPh sb="2" eb="4">
      <t>ゾウエン</t>
    </rPh>
    <rPh sb="4" eb="6">
      <t>ドボク</t>
    </rPh>
    <phoneticPr fontId="34"/>
  </si>
  <si>
    <t>国立公園集団施設地区道路（車道）改修工事</t>
    <rPh sb="0" eb="2">
      <t>コクリツ</t>
    </rPh>
    <rPh sb="2" eb="4">
      <t>コウエン</t>
    </rPh>
    <rPh sb="4" eb="6">
      <t>シュウダン</t>
    </rPh>
    <rPh sb="6" eb="8">
      <t>シセツ</t>
    </rPh>
    <rPh sb="8" eb="10">
      <t>チク</t>
    </rPh>
    <rPh sb="10" eb="12">
      <t>ドウロ</t>
    </rPh>
    <rPh sb="13" eb="15">
      <t>シャドウ</t>
    </rPh>
    <rPh sb="16" eb="18">
      <t>カイシュウ</t>
    </rPh>
    <rPh sb="18" eb="20">
      <t>コウジ</t>
    </rPh>
    <phoneticPr fontId="34"/>
  </si>
  <si>
    <t>株式会社山室組</t>
    <rPh sb="4" eb="6">
      <t>ヤマムロ</t>
    </rPh>
    <rPh sb="6" eb="7">
      <t>クミ</t>
    </rPh>
    <phoneticPr fontId="34"/>
  </si>
  <si>
    <t>国立公園大規模防鹿柵等改修工事</t>
    <rPh sb="0" eb="2">
      <t>コクリツ</t>
    </rPh>
    <rPh sb="2" eb="4">
      <t>コウエン</t>
    </rPh>
    <rPh sb="4" eb="7">
      <t>ダイキボ</t>
    </rPh>
    <rPh sb="7" eb="8">
      <t>ボウ</t>
    </rPh>
    <rPh sb="8" eb="9">
      <t>シカ</t>
    </rPh>
    <rPh sb="9" eb="10">
      <t>サク</t>
    </rPh>
    <rPh sb="10" eb="11">
      <t>トウ</t>
    </rPh>
    <rPh sb="11" eb="13">
      <t>カイシュウ</t>
    </rPh>
    <rPh sb="13" eb="15">
      <t>コウジ</t>
    </rPh>
    <phoneticPr fontId="34"/>
  </si>
  <si>
    <t>株式会社KANSOテクノス</t>
    <phoneticPr fontId="34"/>
  </si>
  <si>
    <t>自然再生に係る調査・検討業務</t>
    <rPh sb="0" eb="2">
      <t>シゼン</t>
    </rPh>
    <rPh sb="2" eb="4">
      <t>サイセイ</t>
    </rPh>
    <rPh sb="5" eb="6">
      <t>カカ</t>
    </rPh>
    <rPh sb="7" eb="9">
      <t>チョウサ</t>
    </rPh>
    <rPh sb="10" eb="12">
      <t>ケントウ</t>
    </rPh>
    <rPh sb="12" eb="14">
      <t>ギョウム</t>
    </rPh>
    <phoneticPr fontId="34"/>
  </si>
  <si>
    <t>岸本建設株式会社</t>
    <rPh sb="0" eb="2">
      <t>キシモト</t>
    </rPh>
    <rPh sb="2" eb="4">
      <t>ケンセツ</t>
    </rPh>
    <phoneticPr fontId="34"/>
  </si>
  <si>
    <t>国立公園野営場進入路及びテントサイト改修工事</t>
    <rPh sb="0" eb="2">
      <t>コクリツ</t>
    </rPh>
    <rPh sb="2" eb="4">
      <t>コウエン</t>
    </rPh>
    <rPh sb="4" eb="7">
      <t>ヤエイジョウ</t>
    </rPh>
    <rPh sb="7" eb="10">
      <t>シンニュウロ</t>
    </rPh>
    <rPh sb="10" eb="11">
      <t>オヨ</t>
    </rPh>
    <rPh sb="18" eb="20">
      <t>カイシュウ</t>
    </rPh>
    <rPh sb="20" eb="22">
      <t>コウジ</t>
    </rPh>
    <phoneticPr fontId="34"/>
  </si>
  <si>
    <t>株式会社環境総合テクノス</t>
    <rPh sb="4" eb="6">
      <t>カンキョウ</t>
    </rPh>
    <rPh sb="6" eb="8">
      <t>ソウゴウ</t>
    </rPh>
    <phoneticPr fontId="34"/>
  </si>
  <si>
    <t>ビジターセンター管理運営及び利用調整地区巡視業務</t>
    <rPh sb="8" eb="10">
      <t>カンリ</t>
    </rPh>
    <rPh sb="10" eb="12">
      <t>ウンエイ</t>
    </rPh>
    <rPh sb="12" eb="13">
      <t>オヨ</t>
    </rPh>
    <rPh sb="14" eb="16">
      <t>リヨウ</t>
    </rPh>
    <rPh sb="16" eb="18">
      <t>チョウセイ</t>
    </rPh>
    <rPh sb="18" eb="20">
      <t>チク</t>
    </rPh>
    <rPh sb="20" eb="22">
      <t>ジュンシ</t>
    </rPh>
    <rPh sb="22" eb="24">
      <t>ギョウム</t>
    </rPh>
    <phoneticPr fontId="34"/>
  </si>
  <si>
    <t>株式会社和歌山ナセリー</t>
    <rPh sb="4" eb="7">
      <t>ワカヤマ</t>
    </rPh>
    <phoneticPr fontId="34"/>
  </si>
  <si>
    <t>国立公園園地誘導標識改修工事</t>
    <rPh sb="0" eb="2">
      <t>コクリツ</t>
    </rPh>
    <rPh sb="2" eb="4">
      <t>コウエン</t>
    </rPh>
    <rPh sb="4" eb="6">
      <t>エンチ</t>
    </rPh>
    <rPh sb="6" eb="8">
      <t>ユウドウ</t>
    </rPh>
    <rPh sb="8" eb="10">
      <t>ヒョウシキ</t>
    </rPh>
    <rPh sb="10" eb="12">
      <t>カイシュウ</t>
    </rPh>
    <rPh sb="12" eb="14">
      <t>コウジ</t>
    </rPh>
    <phoneticPr fontId="34"/>
  </si>
  <si>
    <t>国立公園等危険木伐採及び道路修繕工事</t>
    <rPh sb="0" eb="2">
      <t>コクリツ</t>
    </rPh>
    <rPh sb="2" eb="4">
      <t>コウエン</t>
    </rPh>
    <rPh sb="4" eb="5">
      <t>トウ</t>
    </rPh>
    <rPh sb="5" eb="7">
      <t>キケン</t>
    </rPh>
    <rPh sb="7" eb="8">
      <t>ボク</t>
    </rPh>
    <rPh sb="8" eb="10">
      <t>バッサイ</t>
    </rPh>
    <rPh sb="10" eb="11">
      <t>オヨ</t>
    </rPh>
    <rPh sb="12" eb="14">
      <t>ドウロ</t>
    </rPh>
    <rPh sb="14" eb="16">
      <t>シュウゼン</t>
    </rPh>
    <rPh sb="16" eb="18">
      <t>コウジ</t>
    </rPh>
    <phoneticPr fontId="34"/>
  </si>
  <si>
    <t>随意契約（少額）</t>
    <rPh sb="0" eb="2">
      <t>ズイイ</t>
    </rPh>
    <rPh sb="2" eb="4">
      <t>ケイヤク</t>
    </rPh>
    <rPh sb="5" eb="7">
      <t>ショウガク</t>
    </rPh>
    <phoneticPr fontId="6"/>
  </si>
  <si>
    <t>国立公園施設地区園路及び藤棚修繕工事</t>
    <rPh sb="0" eb="2">
      <t>コクリツ</t>
    </rPh>
    <rPh sb="2" eb="4">
      <t>コウエン</t>
    </rPh>
    <rPh sb="4" eb="6">
      <t>シセツ</t>
    </rPh>
    <rPh sb="6" eb="8">
      <t>チク</t>
    </rPh>
    <rPh sb="8" eb="10">
      <t>エンロ</t>
    </rPh>
    <rPh sb="10" eb="11">
      <t>オヨ</t>
    </rPh>
    <rPh sb="12" eb="14">
      <t>フジダナ</t>
    </rPh>
    <rPh sb="14" eb="16">
      <t>シュウゼン</t>
    </rPh>
    <rPh sb="16" eb="18">
      <t>コウジ</t>
    </rPh>
    <phoneticPr fontId="34"/>
  </si>
  <si>
    <t>株式会社セイワ</t>
    <phoneticPr fontId="34"/>
  </si>
  <si>
    <t>国立公園集団施設地区等改修工事</t>
    <phoneticPr fontId="6"/>
  </si>
  <si>
    <t>キタイ設計株式会社</t>
    <rPh sb="3" eb="5">
      <t>セッケイ</t>
    </rPh>
    <phoneticPr fontId="34"/>
  </si>
  <si>
    <t>国立公園等施設長寿命化計画策定業務</t>
    <rPh sb="0" eb="2">
      <t>コクリツ</t>
    </rPh>
    <rPh sb="2" eb="4">
      <t>コウエン</t>
    </rPh>
    <rPh sb="4" eb="5">
      <t>トウ</t>
    </rPh>
    <rPh sb="5" eb="7">
      <t>シセツ</t>
    </rPh>
    <rPh sb="7" eb="11">
      <t>チョウジュミョウカ</t>
    </rPh>
    <rPh sb="11" eb="13">
      <t>ケイカク</t>
    </rPh>
    <rPh sb="13" eb="15">
      <t>サクテイ</t>
    </rPh>
    <rPh sb="15" eb="17">
      <t>ギョウム</t>
    </rPh>
    <phoneticPr fontId="34"/>
  </si>
  <si>
    <t>アジア航測株式会社大阪支店</t>
    <rPh sb="3" eb="5">
      <t>コウソク</t>
    </rPh>
    <rPh sb="9" eb="11">
      <t>オオサカ</t>
    </rPh>
    <rPh sb="11" eb="13">
      <t>シテン</t>
    </rPh>
    <phoneticPr fontId="34"/>
  </si>
  <si>
    <t>国立公園崎園地測量・構造検討業務</t>
    <rPh sb="0" eb="2">
      <t>コクリツ</t>
    </rPh>
    <rPh sb="2" eb="4">
      <t>コウエン</t>
    </rPh>
    <rPh sb="4" eb="5">
      <t>カンザキ</t>
    </rPh>
    <rPh sb="5" eb="7">
      <t>エンチ</t>
    </rPh>
    <rPh sb="7" eb="9">
      <t>ソクリョウ</t>
    </rPh>
    <rPh sb="10" eb="12">
      <t>コウゾウ</t>
    </rPh>
    <rPh sb="12" eb="14">
      <t>ケントウ</t>
    </rPh>
    <rPh sb="14" eb="16">
      <t>ギョウム</t>
    </rPh>
    <phoneticPr fontId="34"/>
  </si>
  <si>
    <t>サイトウコンサルタント株式会社</t>
    <phoneticPr fontId="34"/>
  </si>
  <si>
    <t>国立公園自然歩道線道路（歩道）改修基本設計業務</t>
    <rPh sb="0" eb="2">
      <t>コクリツ</t>
    </rPh>
    <rPh sb="2" eb="4">
      <t>コウエン</t>
    </rPh>
    <rPh sb="4" eb="6">
      <t>シゼン</t>
    </rPh>
    <rPh sb="6" eb="8">
      <t>ホドウ</t>
    </rPh>
    <rPh sb="8" eb="9">
      <t>セン</t>
    </rPh>
    <rPh sb="9" eb="11">
      <t>ドウロ</t>
    </rPh>
    <rPh sb="12" eb="14">
      <t>ホドウ</t>
    </rPh>
    <rPh sb="15" eb="17">
      <t>カイシュウ</t>
    </rPh>
    <rPh sb="17" eb="19">
      <t>キホン</t>
    </rPh>
    <rPh sb="19" eb="21">
      <t>セッケイ</t>
    </rPh>
    <rPh sb="21" eb="23">
      <t>ギョウム</t>
    </rPh>
    <phoneticPr fontId="34"/>
  </si>
  <si>
    <t>E.紀北造園土木株式会社</t>
    <phoneticPr fontId="6"/>
  </si>
  <si>
    <t>法面工、舗装工、路体打換工、区画線工等</t>
    <rPh sb="0" eb="3">
      <t>ノリメンコウ</t>
    </rPh>
    <rPh sb="4" eb="7">
      <t>ホソウコウ</t>
    </rPh>
    <rPh sb="8" eb="9">
      <t>ロ</t>
    </rPh>
    <rPh sb="9" eb="10">
      <t>タイ</t>
    </rPh>
    <rPh sb="10" eb="12">
      <t>ウチカ</t>
    </rPh>
    <rPh sb="12" eb="13">
      <t>コウ</t>
    </rPh>
    <rPh sb="14" eb="16">
      <t>クカク</t>
    </rPh>
    <rPh sb="16" eb="18">
      <t>センコウ</t>
    </rPh>
    <rPh sb="18" eb="19">
      <t>トウ</t>
    </rPh>
    <phoneticPr fontId="6"/>
  </si>
  <si>
    <t>諸経費</t>
    <rPh sb="0" eb="3">
      <t>ショケイヒ</t>
    </rPh>
    <phoneticPr fontId="6"/>
  </si>
  <si>
    <t>共通仮設費、現場管理費、一般管理費</t>
    <rPh sb="0" eb="4">
      <t>、</t>
    </rPh>
    <phoneticPr fontId="6"/>
  </si>
  <si>
    <t>消費税等</t>
    <rPh sb="0" eb="3">
      <t>ショウヒゼイ</t>
    </rPh>
    <rPh sb="3" eb="4">
      <t>トウ</t>
    </rPh>
    <phoneticPr fontId="6"/>
  </si>
  <si>
    <t>F. 大新土木株式会社</t>
    <phoneticPr fontId="6"/>
  </si>
  <si>
    <t>大新土木株式会社</t>
    <rPh sb="0" eb="2">
      <t>ダイシン</t>
    </rPh>
    <rPh sb="2" eb="4">
      <t>ドボク</t>
    </rPh>
    <rPh sb="4" eb="8">
      <t>カブシキガイシャ</t>
    </rPh>
    <phoneticPr fontId="6"/>
  </si>
  <si>
    <t>瀬戸内海国立公園大久野島集団施設地区護岸改修（三期）工事</t>
    <phoneticPr fontId="6"/>
  </si>
  <si>
    <t>一般競争契約
（総合評価）</t>
    <rPh sb="0" eb="2">
      <t>イッパン</t>
    </rPh>
    <rPh sb="2" eb="4">
      <t>キョウソウ</t>
    </rPh>
    <rPh sb="4" eb="6">
      <t>ケイヤク</t>
    </rPh>
    <rPh sb="8" eb="10">
      <t>ソウゴウ</t>
    </rPh>
    <rPh sb="10" eb="12">
      <t>ヒョウカ</t>
    </rPh>
    <phoneticPr fontId="6"/>
  </si>
  <si>
    <t>株式会社平井組</t>
    <rPh sb="0" eb="4">
      <t>カブシキガイシャ</t>
    </rPh>
    <phoneticPr fontId="6"/>
  </si>
  <si>
    <t>大山隠岐国立公園大山寺集団施設地区下山野営場改修工事</t>
    <phoneticPr fontId="6"/>
  </si>
  <si>
    <t>株式会社三木工務店</t>
    <phoneticPr fontId="6"/>
  </si>
  <si>
    <t>大山隠岐国立公園大山寺集団施設地区豪円山野営場改修工事</t>
    <phoneticPr fontId="6"/>
  </si>
  <si>
    <t>-</t>
    <phoneticPr fontId="6"/>
  </si>
  <si>
    <t>下電造園土木株式会社</t>
    <phoneticPr fontId="6"/>
  </si>
  <si>
    <t>大山隠岐国立公園蒜山野営場再整備工事</t>
    <phoneticPr fontId="6"/>
  </si>
  <si>
    <t>株式会社堀工務店</t>
    <phoneticPr fontId="6"/>
  </si>
  <si>
    <t>大山隠岐国立公園三瓶山周回線道路（歩道）整備工事</t>
    <phoneticPr fontId="6"/>
  </si>
  <si>
    <t>株式会社フィディア</t>
    <rPh sb="0" eb="4">
      <t>カブシキガイシャ</t>
    </rPh>
    <phoneticPr fontId="6"/>
  </si>
  <si>
    <t>大山隠岐国立公園大山寺集団施設地区下山野営場トイレ棟改修工事</t>
    <phoneticPr fontId="6"/>
  </si>
  <si>
    <t>株式会社眞鍋組</t>
    <rPh sb="0" eb="4">
      <t>カブシキガイシャ</t>
    </rPh>
    <phoneticPr fontId="6"/>
  </si>
  <si>
    <t>瀬戸内海国立公園東予園地内道路法面等改修工事</t>
    <phoneticPr fontId="6"/>
  </si>
  <si>
    <t>一般競争契約
（最低価格）</t>
    <rPh sb="0" eb="6">
      <t>イッパンキョウソウケイヤク</t>
    </rPh>
    <rPh sb="8" eb="10">
      <t>サイテイ</t>
    </rPh>
    <rPh sb="10" eb="12">
      <t>カカク</t>
    </rPh>
    <phoneticPr fontId="6"/>
  </si>
  <si>
    <t>一般財団法人休暇村協会休暇村讃岐五色台</t>
    <phoneticPr fontId="6"/>
  </si>
  <si>
    <t>瀬戸内海国立公園五色台ビジターセンター及び自然体験施設等園地管理運営委託業務</t>
    <phoneticPr fontId="6"/>
  </si>
  <si>
    <t>株式会社ニュージェック中国支店</t>
    <phoneticPr fontId="6"/>
  </si>
  <si>
    <t>大山隠岐国立公園等長寿命化計画策定業務</t>
    <phoneticPr fontId="6"/>
  </si>
  <si>
    <t>一般財団法人自然公園財団鳥取支部</t>
    <phoneticPr fontId="6"/>
  </si>
  <si>
    <t>大山隠岐国立公園大山寺及び桝水高原集団施設地区公園施設維持管理、情報提供等業務</t>
    <phoneticPr fontId="6"/>
  </si>
  <si>
    <t>（株）福地組</t>
    <phoneticPr fontId="6"/>
  </si>
  <si>
    <t>（株）福地組</t>
  </si>
  <si>
    <t>令和元年度（繰越）慶良間諸島国立公園座間味博物展示施設工事</t>
    <phoneticPr fontId="6"/>
  </si>
  <si>
    <t>令和元年度（繰越）慶良間諸島国立公園座間味博物展示施設工事（建築）※繰越整備費と繰越資源整備調査費で併せて執行</t>
  </si>
  <si>
    <t>随意契約（その他）</t>
    <rPh sb="7" eb="8">
      <t>タ</t>
    </rPh>
    <phoneticPr fontId="6"/>
  </si>
  <si>
    <t>随意契約</t>
  </si>
  <si>
    <t>有限会社安方工務店</t>
    <rPh sb="0" eb="4">
      <t>ユウゲンガイシャ</t>
    </rPh>
    <rPh sb="4" eb="6">
      <t>ヤスカタ</t>
    </rPh>
    <rPh sb="6" eb="9">
      <t>コウムテン</t>
    </rPh>
    <phoneticPr fontId="6"/>
  </si>
  <si>
    <t>野営場公衆トイレ等改修工事</t>
    <rPh sb="0" eb="3">
      <t>ヤエイジョウ</t>
    </rPh>
    <rPh sb="3" eb="5">
      <t>コウシュウ</t>
    </rPh>
    <rPh sb="8" eb="9">
      <t>トウ</t>
    </rPh>
    <rPh sb="9" eb="11">
      <t>カイシュウ</t>
    </rPh>
    <rPh sb="11" eb="13">
      <t>コウジ</t>
    </rPh>
    <phoneticPr fontId="6"/>
  </si>
  <si>
    <t>指名競争契約(総合評価）</t>
    <rPh sb="0" eb="6">
      <t>シメイキョウソウケイヤク</t>
    </rPh>
    <rPh sb="7" eb="9">
      <t>ソウゴウ</t>
    </rPh>
    <rPh sb="9" eb="11">
      <t>ヒョウカ</t>
    </rPh>
    <phoneticPr fontId="6"/>
  </si>
  <si>
    <t>-</t>
    <phoneticPr fontId="6"/>
  </si>
  <si>
    <t>株式会社山﨑企業</t>
    <rPh sb="0" eb="4">
      <t>カブシキガイシャ</t>
    </rPh>
    <rPh sb="4" eb="6">
      <t>ヤマザキ</t>
    </rPh>
    <rPh sb="6" eb="8">
      <t>キギョウ</t>
    </rPh>
    <phoneticPr fontId="6"/>
  </si>
  <si>
    <t>橋梁上部架設工事</t>
    <rPh sb="0" eb="6">
      <t>キョウリョウジョウブカセツ</t>
    </rPh>
    <rPh sb="6" eb="8">
      <t>コウジ</t>
    </rPh>
    <phoneticPr fontId="6"/>
  </si>
  <si>
    <t>-</t>
    <phoneticPr fontId="6"/>
  </si>
  <si>
    <t>合同会社わくわくデザイン</t>
    <phoneticPr fontId="6"/>
  </si>
  <si>
    <t>合同会社わくわくデザイン</t>
  </si>
  <si>
    <t>令和元年度慶良間諸島国立公園座間味博物展示施設計画設計業務</t>
    <phoneticPr fontId="6"/>
  </si>
  <si>
    <t>令和元年度慶良間諸島国立公園座間味博物展示施設計画設計業務</t>
  </si>
  <si>
    <t>指名競争契約
（総合評価）</t>
    <rPh sb="0" eb="2">
      <t>シメイ</t>
    </rPh>
    <rPh sb="2" eb="4">
      <t>キョウソウ</t>
    </rPh>
    <rPh sb="4" eb="6">
      <t>ケイヤク</t>
    </rPh>
    <phoneticPr fontId="6"/>
  </si>
  <si>
    <t>簡易公募型
（総合評価）</t>
  </si>
  <si>
    <t>株式会社大山</t>
    <rPh sb="0" eb="4">
      <t>カブシキガイシャ</t>
    </rPh>
    <rPh sb="4" eb="6">
      <t>オオヤマ</t>
    </rPh>
    <phoneticPr fontId="6"/>
  </si>
  <si>
    <t>休憩所新築工事</t>
    <rPh sb="0" eb="2">
      <t>キュウケイ</t>
    </rPh>
    <rPh sb="2" eb="3">
      <t>ジョ</t>
    </rPh>
    <rPh sb="3" eb="5">
      <t>シンチク</t>
    </rPh>
    <rPh sb="5" eb="7">
      <t>コウジ</t>
    </rPh>
    <phoneticPr fontId="6"/>
  </si>
  <si>
    <t>-</t>
    <phoneticPr fontId="6"/>
  </si>
  <si>
    <t>キタイ設計株式会社</t>
    <rPh sb="3" eb="5">
      <t>セッケイ</t>
    </rPh>
    <rPh sb="5" eb="9">
      <t>カブシキガイシャ</t>
    </rPh>
    <phoneticPr fontId="6"/>
  </si>
  <si>
    <t>自然公園施設長寿命化計画作成</t>
    <rPh sb="0" eb="2">
      <t>シゼン</t>
    </rPh>
    <rPh sb="2" eb="4">
      <t>コウエン</t>
    </rPh>
    <rPh sb="4" eb="6">
      <t>シセツ</t>
    </rPh>
    <rPh sb="6" eb="10">
      <t>チョウジュミョウカ</t>
    </rPh>
    <rPh sb="10" eb="12">
      <t>ケイカク</t>
    </rPh>
    <rPh sb="12" eb="14">
      <t>サクセイ</t>
    </rPh>
    <phoneticPr fontId="6"/>
  </si>
  <si>
    <t>指名競争契約（最低価格）</t>
    <rPh sb="0" eb="2">
      <t>シメイ</t>
    </rPh>
    <rPh sb="2" eb="4">
      <t>キョウソウ</t>
    </rPh>
    <rPh sb="4" eb="6">
      <t>ケイヤク</t>
    </rPh>
    <rPh sb="7" eb="11">
      <t>サイテイカカク</t>
    </rPh>
    <phoneticPr fontId="6"/>
  </si>
  <si>
    <t>株式会社丹青社</t>
    <rPh sb="0" eb="4">
      <t>カブシキガイシャ</t>
    </rPh>
    <rPh sb="4" eb="7">
      <t>タンセイシャ</t>
    </rPh>
    <phoneticPr fontId="6"/>
  </si>
  <si>
    <t>展示改修工事</t>
    <rPh sb="0" eb="2">
      <t>テンジ</t>
    </rPh>
    <rPh sb="2" eb="4">
      <t>カイシュウ</t>
    </rPh>
    <rPh sb="4" eb="6">
      <t>コウジ</t>
    </rPh>
    <phoneticPr fontId="6"/>
  </si>
  <si>
    <t>（株）東京久栄</t>
    <phoneticPr fontId="6"/>
  </si>
  <si>
    <t>（株）東京久栄</t>
  </si>
  <si>
    <t>令和2年度石西礁湖サンゴ群集モニタリング調査等業務</t>
    <phoneticPr fontId="6"/>
  </si>
  <si>
    <t>令和2年度石西礁湖サンゴ群集モニタリング調査等業務</t>
  </si>
  <si>
    <t>指名競争契約
（最低価格）</t>
    <rPh sb="0" eb="2">
      <t>シメイ</t>
    </rPh>
    <rPh sb="2" eb="4">
      <t>キョウソウ</t>
    </rPh>
    <rPh sb="4" eb="6">
      <t>ケイヤク</t>
    </rPh>
    <phoneticPr fontId="6"/>
  </si>
  <si>
    <t>簡易公募型
（最低価格）</t>
  </si>
  <si>
    <t>株式会社矢崎組</t>
    <rPh sb="0" eb="4">
      <t>カブシキガイシャ</t>
    </rPh>
    <rPh sb="4" eb="6">
      <t>ヤザキ</t>
    </rPh>
    <rPh sb="6" eb="7">
      <t>グミ</t>
    </rPh>
    <phoneticPr fontId="6"/>
  </si>
  <si>
    <t>園路復旧工事</t>
    <rPh sb="0" eb="2">
      <t>エンロ</t>
    </rPh>
    <rPh sb="2" eb="4">
      <t>フッキュウ</t>
    </rPh>
    <rPh sb="4" eb="6">
      <t>コウジ</t>
    </rPh>
    <phoneticPr fontId="6"/>
  </si>
  <si>
    <t>-</t>
    <phoneticPr fontId="6"/>
  </si>
  <si>
    <t>株式会社峯樹木園</t>
    <rPh sb="0" eb="4">
      <t>カブシキガイシャ</t>
    </rPh>
    <rPh sb="4" eb="8">
      <t>ミネジュモクエン</t>
    </rPh>
    <phoneticPr fontId="6"/>
  </si>
  <si>
    <t>牧野道整備工事</t>
    <rPh sb="0" eb="3">
      <t>ボクヤドウ</t>
    </rPh>
    <rPh sb="3" eb="5">
      <t>セイビ</t>
    </rPh>
    <rPh sb="5" eb="7">
      <t>コウジ</t>
    </rPh>
    <phoneticPr fontId="6"/>
  </si>
  <si>
    <t>G.（株）福地組</t>
    <phoneticPr fontId="6"/>
  </si>
  <si>
    <t>建築、電気設備、機械設備</t>
    <rPh sb="0" eb="2">
      <t>ケンチク</t>
    </rPh>
    <rPh sb="3" eb="5">
      <t>デンキ</t>
    </rPh>
    <rPh sb="5" eb="7">
      <t>セツビ</t>
    </rPh>
    <rPh sb="8" eb="10">
      <t>キカイ</t>
    </rPh>
    <rPh sb="10" eb="12">
      <t>セツビ</t>
    </rPh>
    <phoneticPr fontId="6"/>
  </si>
  <si>
    <t>共通費</t>
    <rPh sb="0" eb="2">
      <t>キョウツウ</t>
    </rPh>
    <rPh sb="2" eb="3">
      <t>ヒ</t>
    </rPh>
    <phoneticPr fontId="6"/>
  </si>
  <si>
    <t>共通仮設費、現場管理費、一般管理費</t>
    <rPh sb="0" eb="2">
      <t>キョウツウ</t>
    </rPh>
    <rPh sb="2" eb="4">
      <t>カセツ</t>
    </rPh>
    <rPh sb="4" eb="5">
      <t>ヒ</t>
    </rPh>
    <rPh sb="6" eb="8">
      <t>ゲンバ</t>
    </rPh>
    <rPh sb="8" eb="11">
      <t>カンリヒ</t>
    </rPh>
    <rPh sb="12" eb="14">
      <t>イッパン</t>
    </rPh>
    <rPh sb="14" eb="17">
      <t>カンリヒ</t>
    </rPh>
    <phoneticPr fontId="6"/>
  </si>
  <si>
    <t>調査費</t>
    <rPh sb="0" eb="3">
      <t>チョウサヒ</t>
    </rPh>
    <phoneticPr fontId="6"/>
  </si>
  <si>
    <t>磁気探査業務</t>
    <rPh sb="0" eb="2">
      <t>ジキ</t>
    </rPh>
    <rPh sb="2" eb="4">
      <t>タンサ</t>
    </rPh>
    <rPh sb="4" eb="6">
      <t>ギョウム</t>
    </rPh>
    <phoneticPr fontId="6"/>
  </si>
  <si>
    <t>（公財）キープ協会</t>
    <phoneticPr fontId="6"/>
  </si>
  <si>
    <t>那須平成の森運営管理業務</t>
    <phoneticPr fontId="6"/>
  </si>
  <si>
    <t>一般競争契約(最低価格）</t>
    <rPh sb="0" eb="2">
      <t>イッパン</t>
    </rPh>
    <rPh sb="2" eb="4">
      <t>キョウソウ</t>
    </rPh>
    <rPh sb="4" eb="6">
      <t>ケイヤク</t>
    </rPh>
    <rPh sb="7" eb="9">
      <t>サイテイ</t>
    </rPh>
    <rPh sb="9" eb="11">
      <t>カカク</t>
    </rPh>
    <phoneticPr fontId="6"/>
  </si>
  <si>
    <t>（特非）那須高原自然学校</t>
    <rPh sb="1" eb="2">
      <t>トク</t>
    </rPh>
    <rPh sb="2" eb="3">
      <t>ヒ</t>
    </rPh>
    <rPh sb="4" eb="6">
      <t>ナス</t>
    </rPh>
    <rPh sb="6" eb="8">
      <t>コウゲン</t>
    </rPh>
    <rPh sb="8" eb="10">
      <t>シゼン</t>
    </rPh>
    <rPh sb="10" eb="12">
      <t>ガッコウ</t>
    </rPh>
    <phoneticPr fontId="6"/>
  </si>
  <si>
    <t>那須高原ビジターセンター管理運営業務</t>
    <phoneticPr fontId="6"/>
  </si>
  <si>
    <t>一般競争契約
（総合評価）</t>
    <rPh sb="4" eb="6">
      <t>ケイヤク</t>
    </rPh>
    <phoneticPr fontId="6"/>
  </si>
  <si>
    <t>D</t>
  </si>
  <si>
    <t>株式会社総合環境計画</t>
    <rPh sb="0" eb="2">
      <t>カブシキ</t>
    </rPh>
    <rPh sb="2" eb="4">
      <t>カイシャ</t>
    </rPh>
    <phoneticPr fontId="6"/>
  </si>
  <si>
    <t>令和２年度生態系保全関連パンフレット印刷業務</t>
    <phoneticPr fontId="6"/>
  </si>
  <si>
    <t>-</t>
    <phoneticPr fontId="6"/>
  </si>
  <si>
    <t>株式会社三州社</t>
    <rPh sb="0" eb="2">
      <t>カブシキ</t>
    </rPh>
    <rPh sb="2" eb="4">
      <t>カイシャ</t>
    </rPh>
    <phoneticPr fontId="6"/>
  </si>
  <si>
    <t>令和２年度自然公園集団施設地区等ユニバーサルデザイン調査検討業務</t>
    <phoneticPr fontId="6"/>
  </si>
  <si>
    <t>株式会社マイズソリューゾンズ</t>
    <phoneticPr fontId="6"/>
  </si>
  <si>
    <t>-</t>
    <phoneticPr fontId="6"/>
  </si>
  <si>
    <t>-</t>
    <phoneticPr fontId="6"/>
  </si>
  <si>
    <t>令和２年度自然公園等工事積算基準（自然公園編）検討調査業務</t>
    <phoneticPr fontId="6"/>
  </si>
  <si>
    <t>一般社団法人自然環境共生技術協会</t>
    <phoneticPr fontId="6"/>
  </si>
  <si>
    <t>令和2年度自然公園等施設技術指針（気候変動×防災、新技術の活用）検討調査業務</t>
    <phoneticPr fontId="6"/>
  </si>
  <si>
    <t>一般社団法人自然環境共生技術協会</t>
    <phoneticPr fontId="6"/>
  </si>
  <si>
    <t>令和2年度自然公園等事業の事業評価手法改善のための調査・検討業務</t>
    <phoneticPr fontId="6"/>
  </si>
  <si>
    <t>令和3年度版｢自然公園等整備事業の概要｣パンフレットデザイン編集（改定作業）・印刷及び梱包・発送業務</t>
    <phoneticPr fontId="6"/>
  </si>
  <si>
    <t>株式会社コームラ</t>
    <phoneticPr fontId="6"/>
  </si>
  <si>
    <t>-</t>
    <phoneticPr fontId="6"/>
  </si>
  <si>
    <t>吉備システム株式会社</t>
    <phoneticPr fontId="6"/>
  </si>
  <si>
    <t>株式会社コームラ</t>
    <phoneticPr fontId="6"/>
  </si>
  <si>
    <t>快聲堂</t>
    <phoneticPr fontId="6"/>
  </si>
  <si>
    <t>人件費等</t>
    <rPh sb="0" eb="3">
      <t>ジンケンヒ</t>
    </rPh>
    <rPh sb="3" eb="4">
      <t>トウ</t>
    </rPh>
    <phoneticPr fontId="6"/>
  </si>
  <si>
    <t>令和2年度自然公園等工事積算業務の効率化に係る積算ソフトウェア導入及び運用業務</t>
    <phoneticPr fontId="6"/>
  </si>
  <si>
    <t>自然公園等工事積算業務の効率化に係る積算ソフトウェア導入及び運用業務</t>
    <phoneticPr fontId="6"/>
  </si>
  <si>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6"/>
  </si>
  <si>
    <t>事業費</t>
    <rPh sb="0" eb="3">
      <t>ジギョウヒ</t>
    </rPh>
    <phoneticPr fontId="6"/>
  </si>
  <si>
    <t>国立公園及び国定公園の公園施設等の工事の実施及び工事に係る調査・設計</t>
    <phoneticPr fontId="6"/>
  </si>
  <si>
    <t>K.奥村組土木興業株式会社</t>
    <phoneticPr fontId="6"/>
  </si>
  <si>
    <t>J.株式会社右京野造園</t>
    <phoneticPr fontId="6"/>
  </si>
  <si>
    <t>直接工事費</t>
    <phoneticPr fontId="6"/>
  </si>
  <si>
    <t>樹木安全対策処理等工事</t>
    <rPh sb="0" eb="2">
      <t>ジュモク</t>
    </rPh>
    <rPh sb="2" eb="4">
      <t>アンゼン</t>
    </rPh>
    <rPh sb="4" eb="6">
      <t>タイサク</t>
    </rPh>
    <rPh sb="6" eb="8">
      <t>ショリ</t>
    </rPh>
    <rPh sb="8" eb="9">
      <t>トウ</t>
    </rPh>
    <rPh sb="9" eb="11">
      <t>コウジ</t>
    </rPh>
    <phoneticPr fontId="6"/>
  </si>
  <si>
    <t>共通仮設費</t>
    <phoneticPr fontId="6"/>
  </si>
  <si>
    <t>共通仮設費</t>
  </si>
  <si>
    <t>現場管理費</t>
    <phoneticPr fontId="6"/>
  </si>
  <si>
    <t>現場管理費</t>
  </si>
  <si>
    <t>（株）右京野造園</t>
    <rPh sb="0" eb="3">
      <t>カブ</t>
    </rPh>
    <rPh sb="3" eb="5">
      <t>ウキョウ</t>
    </rPh>
    <rPh sb="5" eb="6">
      <t>ノ</t>
    </rPh>
    <rPh sb="6" eb="8">
      <t>ゾウエン</t>
    </rPh>
    <phoneticPr fontId="6"/>
  </si>
  <si>
    <t>令和２年度京都御苑樹木安全対策処理等工事</t>
    <phoneticPr fontId="6"/>
  </si>
  <si>
    <t>（一財）国民公園協会</t>
    <phoneticPr fontId="6"/>
  </si>
  <si>
    <t>環境省京都御苑の維持管理業務</t>
    <phoneticPr fontId="6"/>
  </si>
  <si>
    <t>（株）茨木春草園</t>
    <phoneticPr fontId="6"/>
  </si>
  <si>
    <t>令和２年度京都御苑内修景施設等整備工事</t>
    <phoneticPr fontId="6"/>
  </si>
  <si>
    <t>（株）萬栄建設</t>
    <phoneticPr fontId="6"/>
  </si>
  <si>
    <t>令和２年度京都御苑内整備施設保全工事</t>
    <phoneticPr fontId="6"/>
  </si>
  <si>
    <t>（株）斉藤造園</t>
    <phoneticPr fontId="6"/>
  </si>
  <si>
    <t>令和２年度京都御苑主馬寮境界塀工事</t>
    <phoneticPr fontId="6"/>
  </si>
  <si>
    <t>（株）プレック研究所大阪事務所</t>
    <phoneticPr fontId="6"/>
  </si>
  <si>
    <t>令和２年度京都御苑施設整備基本計画策定業務</t>
    <phoneticPr fontId="6"/>
  </si>
  <si>
    <t>（株）中山造園</t>
    <phoneticPr fontId="6"/>
  </si>
  <si>
    <t>令和２年度京都御苑内治水環境整備工事</t>
    <phoneticPr fontId="6"/>
  </si>
  <si>
    <t>（株）洛北造園</t>
    <phoneticPr fontId="6"/>
  </si>
  <si>
    <t>令和２年度京都御苑内案内施設等整備工事</t>
    <phoneticPr fontId="6"/>
  </si>
  <si>
    <t>-</t>
    <phoneticPr fontId="6"/>
  </si>
  <si>
    <t>植彌加藤造園（株）</t>
    <phoneticPr fontId="6"/>
  </si>
  <si>
    <t>（株）植治造園</t>
    <phoneticPr fontId="6"/>
  </si>
  <si>
    <t>令和２年度京都御苑内堤塘等環境整備工事</t>
    <phoneticPr fontId="6"/>
  </si>
  <si>
    <t>奥村組土木興業（株）</t>
    <rPh sb="0" eb="2">
      <t>オクムラ</t>
    </rPh>
    <rPh sb="2" eb="3">
      <t>クミ</t>
    </rPh>
    <rPh sb="3" eb="5">
      <t>ドボク</t>
    </rPh>
    <rPh sb="5" eb="7">
      <t>コウギョウ</t>
    </rPh>
    <rPh sb="8" eb="9">
      <t>カブ</t>
    </rPh>
    <phoneticPr fontId="6"/>
  </si>
  <si>
    <t>-</t>
    <phoneticPr fontId="6"/>
  </si>
  <si>
    <t>（株）きんでん</t>
    <rPh sb="1" eb="2">
      <t>カブ</t>
    </rPh>
    <phoneticPr fontId="6"/>
  </si>
  <si>
    <t>令和元年度皇居外苑石垣照明設備等整備工事（日比谷濠及び馬場先濠）</t>
    <rPh sb="0" eb="2">
      <t>レイワ</t>
    </rPh>
    <rPh sb="2" eb="4">
      <t>ガンネン</t>
    </rPh>
    <rPh sb="4" eb="5">
      <t>ド</t>
    </rPh>
    <rPh sb="5" eb="9">
      <t>コウキョガイエン</t>
    </rPh>
    <rPh sb="9" eb="11">
      <t>イシガキ</t>
    </rPh>
    <rPh sb="11" eb="13">
      <t>ショウメイ</t>
    </rPh>
    <rPh sb="13" eb="15">
      <t>セツビ</t>
    </rPh>
    <rPh sb="15" eb="16">
      <t>トウ</t>
    </rPh>
    <rPh sb="16" eb="18">
      <t>セイビ</t>
    </rPh>
    <rPh sb="18" eb="20">
      <t>コウジ</t>
    </rPh>
    <rPh sb="21" eb="24">
      <t>ヒビヤ</t>
    </rPh>
    <rPh sb="24" eb="25">
      <t>ホリ</t>
    </rPh>
    <rPh sb="25" eb="26">
      <t>オヨ</t>
    </rPh>
    <rPh sb="27" eb="29">
      <t>ババ</t>
    </rPh>
    <rPh sb="29" eb="30">
      <t>サキ</t>
    </rPh>
    <rPh sb="30" eb="31">
      <t>ホリ</t>
    </rPh>
    <phoneticPr fontId="6"/>
  </si>
  <si>
    <t>（一財）国民公園協会</t>
    <phoneticPr fontId="6"/>
  </si>
  <si>
    <t>令和２年度皇居外苑管理運営委託業務</t>
    <phoneticPr fontId="6"/>
  </si>
  <si>
    <t>-</t>
    <phoneticPr fontId="6"/>
  </si>
  <si>
    <t>令和２年度皇居外苑苑路及び雨水管路改修工事</t>
    <phoneticPr fontId="6"/>
  </si>
  <si>
    <t>（株）山水園</t>
    <phoneticPr fontId="6"/>
  </si>
  <si>
    <t>令和２年度皇居外苑及び北の丸公園堤塘草刈・石垣除草及び低木整姿工事</t>
    <phoneticPr fontId="6"/>
  </si>
  <si>
    <t>（株）高橋植木</t>
    <phoneticPr fontId="6"/>
  </si>
  <si>
    <t>令和２年度北の丸公園ほか枯損木・支障木伐採等工事</t>
    <phoneticPr fontId="6"/>
  </si>
  <si>
    <t>(株）大進緑建</t>
    <phoneticPr fontId="6"/>
  </si>
  <si>
    <t>令和２年度皇居外苑総合案内標識整備工事</t>
    <phoneticPr fontId="6"/>
  </si>
  <si>
    <t>（株）テレウス</t>
    <phoneticPr fontId="6"/>
  </si>
  <si>
    <t>令和２年度皇居外苑予備調査及び長寿命化計画策定業務</t>
    <phoneticPr fontId="6"/>
  </si>
  <si>
    <t>生駒植木（株）</t>
    <phoneticPr fontId="6"/>
  </si>
  <si>
    <t>令和２年度皇居外苑日比谷地区樹木手入等工事</t>
    <phoneticPr fontId="6"/>
  </si>
  <si>
    <t>（株）ピーアイエム</t>
    <phoneticPr fontId="6"/>
  </si>
  <si>
    <t>令和２年度皇居外苑濠水浄化施設保守管理業務</t>
    <phoneticPr fontId="6"/>
  </si>
  <si>
    <t>I.新宿御苑保全利用協働推進グループ</t>
    <phoneticPr fontId="6"/>
  </si>
  <si>
    <t>人件費</t>
    <rPh sb="0" eb="3">
      <t>ジンケンヒ</t>
    </rPh>
    <phoneticPr fontId="6"/>
  </si>
  <si>
    <t>職員人件費</t>
    <rPh sb="0" eb="2">
      <t>ショクイン</t>
    </rPh>
    <rPh sb="2" eb="5">
      <t>ジンケンヒ</t>
    </rPh>
    <phoneticPr fontId="6"/>
  </si>
  <si>
    <t>新宿御苑保全利用協働推進グループ</t>
    <phoneticPr fontId="6"/>
  </si>
  <si>
    <t>環境省新宿御苑の維持管理業務</t>
    <phoneticPr fontId="6"/>
  </si>
  <si>
    <t>（株）昭和造園</t>
    <rPh sb="0" eb="3">
      <t>カブ</t>
    </rPh>
    <rPh sb="3" eb="5">
      <t>ショウワ</t>
    </rPh>
    <rPh sb="5" eb="7">
      <t>ゾウエン</t>
    </rPh>
    <phoneticPr fontId="6"/>
  </si>
  <si>
    <t>令和２年度新宿御苑ナラ枯れ被害対策工事</t>
    <phoneticPr fontId="6"/>
  </si>
  <si>
    <t>（株）根本造園</t>
    <rPh sb="0" eb="3">
      <t>カブ</t>
    </rPh>
    <rPh sb="3" eb="5">
      <t>ネモト</t>
    </rPh>
    <rPh sb="5" eb="7">
      <t>ゾウエン</t>
    </rPh>
    <phoneticPr fontId="6"/>
  </si>
  <si>
    <t>令和２年度新宿御苑支障木・危険木除去等工事</t>
    <phoneticPr fontId="6"/>
  </si>
  <si>
    <t>前田道路（株）東京支店</t>
    <phoneticPr fontId="6"/>
  </si>
  <si>
    <t>令和２年度新宿御苑施設等整備工事</t>
    <phoneticPr fontId="6"/>
  </si>
  <si>
    <t>中央電気工事（株）東京支社</t>
    <phoneticPr fontId="6"/>
  </si>
  <si>
    <t>令和２年度新宿御苑大木戸系統高圧管路網等整備工事</t>
    <phoneticPr fontId="6"/>
  </si>
  <si>
    <t>（株）アイガー産業</t>
    <phoneticPr fontId="6"/>
  </si>
  <si>
    <t>令和２年度新宿御苑中央休憩所改修工事</t>
    <phoneticPr fontId="6"/>
  </si>
  <si>
    <t>北総電機産業（株）</t>
    <phoneticPr fontId="6"/>
  </si>
  <si>
    <t>大日本印刷（株）</t>
    <rPh sb="5" eb="8">
      <t>カブ</t>
    </rPh>
    <phoneticPr fontId="6"/>
  </si>
  <si>
    <t>令和２年度新宿御苑所蔵資料のデジタルアーカイブ化実施等事業</t>
    <phoneticPr fontId="6"/>
  </si>
  <si>
    <t>L.大貴工業株式会社</t>
    <phoneticPr fontId="6"/>
  </si>
  <si>
    <t>苑路舗装・藤棚設置工事</t>
    <rPh sb="0" eb="2">
      <t>エンロ</t>
    </rPh>
    <rPh sb="2" eb="4">
      <t>ホソウ</t>
    </rPh>
    <rPh sb="5" eb="7">
      <t>フジダナ</t>
    </rPh>
    <rPh sb="7" eb="9">
      <t>セッチ</t>
    </rPh>
    <phoneticPr fontId="6"/>
  </si>
  <si>
    <t>一般管理費</t>
    <phoneticPr fontId="6"/>
  </si>
  <si>
    <t>消費税</t>
    <phoneticPr fontId="6"/>
  </si>
  <si>
    <t>大貴工業株式会社</t>
    <rPh sb="0" eb="1">
      <t>ダイ</t>
    </rPh>
    <rPh sb="1" eb="4">
      <t>キコウギョウ</t>
    </rPh>
    <rPh sb="4" eb="8">
      <t>カブシキガイシャ</t>
    </rPh>
    <phoneticPr fontId="6"/>
  </si>
  <si>
    <t>令和２年度千鳥ヶ淵戦没者墓苑苑内苑路舗装・藤棚改修工事</t>
    <rPh sb="0" eb="2">
      <t>レイワ</t>
    </rPh>
    <rPh sb="3" eb="5">
      <t>ネンド</t>
    </rPh>
    <rPh sb="5" eb="7">
      <t>チドリ</t>
    </rPh>
    <rPh sb="8" eb="9">
      <t>フチ</t>
    </rPh>
    <rPh sb="9" eb="12">
      <t>センボツシャ</t>
    </rPh>
    <rPh sb="12" eb="14">
      <t>ボエン</t>
    </rPh>
    <rPh sb="14" eb="16">
      <t>エンナイ</t>
    </rPh>
    <rPh sb="16" eb="17">
      <t>エン</t>
    </rPh>
    <rPh sb="17" eb="18">
      <t>ロ</t>
    </rPh>
    <rPh sb="18" eb="20">
      <t>ホソウ</t>
    </rPh>
    <rPh sb="21" eb="23">
      <t>フジダナ</t>
    </rPh>
    <rPh sb="23" eb="25">
      <t>カイシュウ</t>
    </rPh>
    <rPh sb="25" eb="27">
      <t>コウジ</t>
    </rPh>
    <phoneticPr fontId="6"/>
  </si>
  <si>
    <t>有限会社加納塗装工業</t>
    <rPh sb="0" eb="4">
      <t>ユウゲンガイシャ</t>
    </rPh>
    <rPh sb="4" eb="6">
      <t>カノウ</t>
    </rPh>
    <rPh sb="6" eb="8">
      <t>トソウ</t>
    </rPh>
    <rPh sb="8" eb="10">
      <t>コウギョウ</t>
    </rPh>
    <phoneticPr fontId="6"/>
  </si>
  <si>
    <t>令和２年度千鳥ケ淵戦没者墓苑前屋塗装修復工事</t>
    <rPh sb="0" eb="2">
      <t>レイワ</t>
    </rPh>
    <rPh sb="3" eb="5">
      <t>ネンド</t>
    </rPh>
    <rPh sb="5" eb="7">
      <t>チドリ</t>
    </rPh>
    <rPh sb="8" eb="9">
      <t>フチ</t>
    </rPh>
    <rPh sb="9" eb="12">
      <t>センボツシャ</t>
    </rPh>
    <rPh sb="12" eb="14">
      <t>ボエン</t>
    </rPh>
    <rPh sb="14" eb="15">
      <t>マエ</t>
    </rPh>
    <rPh sb="15" eb="16">
      <t>ヤ</t>
    </rPh>
    <rPh sb="16" eb="18">
      <t>トソウ</t>
    </rPh>
    <rPh sb="18" eb="20">
      <t>シュウフク</t>
    </rPh>
    <rPh sb="20" eb="22">
      <t>コウジ</t>
    </rPh>
    <phoneticPr fontId="6"/>
  </si>
  <si>
    <t>三京塗装工業株式会社</t>
    <rPh sb="0" eb="2">
      <t>サンキョウ</t>
    </rPh>
    <rPh sb="2" eb="4">
      <t>トソウ</t>
    </rPh>
    <rPh sb="4" eb="6">
      <t>コウギョウ</t>
    </rPh>
    <rPh sb="6" eb="10">
      <t>カブシキガイシャ</t>
    </rPh>
    <phoneticPr fontId="6"/>
  </si>
  <si>
    <t>令和２年度千鳥ケ淵戦没者墓苑塗装補修工事（六角堂）</t>
    <rPh sb="0" eb="2">
      <t>レイワ</t>
    </rPh>
    <rPh sb="3" eb="5">
      <t>ネンド</t>
    </rPh>
    <rPh sb="5" eb="7">
      <t>チドリ</t>
    </rPh>
    <rPh sb="8" eb="9">
      <t>フチ</t>
    </rPh>
    <rPh sb="9" eb="12">
      <t>センボツシャ</t>
    </rPh>
    <rPh sb="12" eb="14">
      <t>ボエン</t>
    </rPh>
    <rPh sb="14" eb="16">
      <t>トソウ</t>
    </rPh>
    <rPh sb="16" eb="18">
      <t>ホシュウ</t>
    </rPh>
    <rPh sb="18" eb="20">
      <t>コウジ</t>
    </rPh>
    <rPh sb="21" eb="24">
      <t>ロッカクドウ</t>
    </rPh>
    <phoneticPr fontId="6"/>
  </si>
  <si>
    <t>令和２年度千鳥ケ淵戦没者墓苑ベンチ更新工事</t>
    <phoneticPr fontId="6"/>
  </si>
  <si>
    <t>株式会社アオイ造園</t>
    <rPh sb="0" eb="4">
      <t>カブシキガイシャ</t>
    </rPh>
    <rPh sb="7" eb="9">
      <t>ゾウエン</t>
    </rPh>
    <phoneticPr fontId="6"/>
  </si>
  <si>
    <t>令和２年度千鳥ケ淵戦没者墓苑秋季樹木剪定等工事</t>
    <rPh sb="0" eb="2">
      <t>レイワ</t>
    </rPh>
    <rPh sb="3" eb="5">
      <t>ネンド</t>
    </rPh>
    <rPh sb="5" eb="7">
      <t>チドリ</t>
    </rPh>
    <rPh sb="8" eb="9">
      <t>フチ</t>
    </rPh>
    <rPh sb="9" eb="12">
      <t>センボツシャ</t>
    </rPh>
    <rPh sb="12" eb="14">
      <t>ボエン</t>
    </rPh>
    <rPh sb="14" eb="16">
      <t>シュウキ</t>
    </rPh>
    <rPh sb="16" eb="18">
      <t>ジュモク</t>
    </rPh>
    <rPh sb="18" eb="20">
      <t>センテイ</t>
    </rPh>
    <rPh sb="20" eb="21">
      <t>トウ</t>
    </rPh>
    <rPh sb="21" eb="23">
      <t>コウジ</t>
    </rPh>
    <phoneticPr fontId="6"/>
  </si>
  <si>
    <t>関建設工業株式会社</t>
    <rPh sb="0" eb="1">
      <t>セキ</t>
    </rPh>
    <rPh sb="1" eb="3">
      <t>ケンセツ</t>
    </rPh>
    <rPh sb="3" eb="5">
      <t>コウギョウ</t>
    </rPh>
    <rPh sb="5" eb="9">
      <t>カブシキガイシャ</t>
    </rPh>
    <phoneticPr fontId="6"/>
  </si>
  <si>
    <t>令和２年度千鳥ヶ淵戦没者墓苑庭園灯更新工事</t>
    <rPh sb="0" eb="2">
      <t>レイワ</t>
    </rPh>
    <rPh sb="3" eb="5">
      <t>ネンド</t>
    </rPh>
    <rPh sb="5" eb="7">
      <t>チドリ</t>
    </rPh>
    <rPh sb="8" eb="9">
      <t>フチ</t>
    </rPh>
    <rPh sb="9" eb="12">
      <t>センボツシャ</t>
    </rPh>
    <rPh sb="12" eb="14">
      <t>ボエン</t>
    </rPh>
    <rPh sb="14" eb="17">
      <t>テイエントウ</t>
    </rPh>
    <rPh sb="17" eb="19">
      <t>コウシン</t>
    </rPh>
    <rPh sb="19" eb="21">
      <t>コウジ</t>
    </rPh>
    <phoneticPr fontId="6"/>
  </si>
  <si>
    <t>株式会社環研</t>
    <rPh sb="0" eb="4">
      <t>カブシキガイシャ</t>
    </rPh>
    <rPh sb="4" eb="6">
      <t>カンケン</t>
    </rPh>
    <phoneticPr fontId="6"/>
  </si>
  <si>
    <t>令和２年度千鳥ケ淵戦没者墓苑個別施設長寿命化計画策定業務</t>
    <rPh sb="0" eb="2">
      <t>レイワ</t>
    </rPh>
    <rPh sb="3" eb="5">
      <t>ネンド</t>
    </rPh>
    <rPh sb="5" eb="7">
      <t>チドリ</t>
    </rPh>
    <rPh sb="8" eb="9">
      <t>フチ</t>
    </rPh>
    <rPh sb="9" eb="12">
      <t>センボツシャ</t>
    </rPh>
    <rPh sb="12" eb="14">
      <t>ボエン</t>
    </rPh>
    <rPh sb="14" eb="16">
      <t>コベツ</t>
    </rPh>
    <rPh sb="16" eb="18">
      <t>シセツ</t>
    </rPh>
    <rPh sb="18" eb="19">
      <t>チョウ</t>
    </rPh>
    <rPh sb="19" eb="22">
      <t>ジュミョウカ</t>
    </rPh>
    <rPh sb="22" eb="24">
      <t>ケイカク</t>
    </rPh>
    <rPh sb="24" eb="26">
      <t>サクテイ</t>
    </rPh>
    <rPh sb="26" eb="28">
      <t>ギョウム</t>
    </rPh>
    <phoneticPr fontId="6"/>
  </si>
  <si>
    <t>株式会社松栄造園土木</t>
    <rPh sb="0" eb="4">
      <t>カブシキガイシャ</t>
    </rPh>
    <rPh sb="4" eb="6">
      <t>ショウエイ</t>
    </rPh>
    <rPh sb="6" eb="8">
      <t>ゾウエン</t>
    </rPh>
    <rPh sb="8" eb="10">
      <t>ドボク</t>
    </rPh>
    <phoneticPr fontId="6"/>
  </si>
  <si>
    <t>令和２年度千鳥ヶ淵戦没者墓苑夏季樹木剪定工事</t>
    <rPh sb="0" eb="2">
      <t>レイワ</t>
    </rPh>
    <rPh sb="3" eb="5">
      <t>ネンド</t>
    </rPh>
    <rPh sb="5" eb="7">
      <t>チドリ</t>
    </rPh>
    <rPh sb="8" eb="9">
      <t>フチ</t>
    </rPh>
    <rPh sb="9" eb="12">
      <t>センボツシャ</t>
    </rPh>
    <rPh sb="12" eb="14">
      <t>ボエン</t>
    </rPh>
    <rPh sb="14" eb="16">
      <t>カキ</t>
    </rPh>
    <rPh sb="16" eb="18">
      <t>ジュモク</t>
    </rPh>
    <rPh sb="18" eb="20">
      <t>センテイ</t>
    </rPh>
    <rPh sb="20" eb="22">
      <t>コウジ</t>
    </rPh>
    <phoneticPr fontId="6"/>
  </si>
  <si>
    <t>令和２年度千鳥ケ淵戦没者墓苑管理事務所窓サッシ改修工事</t>
    <phoneticPr fontId="6"/>
  </si>
  <si>
    <t>株式会社建設エンジニアリング</t>
    <rPh sb="0" eb="4">
      <t>カブシキガイシャ</t>
    </rPh>
    <rPh sb="4" eb="6">
      <t>ケンセツ</t>
    </rPh>
    <phoneticPr fontId="6"/>
  </si>
  <si>
    <t>令和２年度千鳥ヶ淵戦没者墓苑苑内苑路舗装・藤棚改修工事に係る実施設計業務</t>
    <phoneticPr fontId="6"/>
  </si>
  <si>
    <t>南総建株式会社</t>
    <phoneticPr fontId="28"/>
  </si>
  <si>
    <t>尾瀬沼博物展示施設基礎工事</t>
    <phoneticPr fontId="28"/>
  </si>
  <si>
    <t>東星渡部建設株式会社</t>
    <phoneticPr fontId="28"/>
  </si>
  <si>
    <t>令和元年度（繰越）阿寒摩周国立公園川湯集団施設地区川湯園地整備工事</t>
    <phoneticPr fontId="28"/>
  </si>
  <si>
    <t>斜里建設工業株式会社</t>
    <phoneticPr fontId="28"/>
  </si>
  <si>
    <t>令和２年度知床国立公園知床五湖園地整備工事</t>
    <phoneticPr fontId="28"/>
  </si>
  <si>
    <t>明盛建設株式会社</t>
    <phoneticPr fontId="28"/>
  </si>
  <si>
    <t>令和元年度（繰越）阿寒摩周国立公園和琴集団施設地区和琴道路（歩道）整備工事</t>
    <phoneticPr fontId="28"/>
  </si>
  <si>
    <t>藤建設株式会社</t>
    <phoneticPr fontId="28"/>
  </si>
  <si>
    <t>令和２年度利尻礼文サロベツ国立公園円山園地整備工事</t>
    <phoneticPr fontId="28"/>
  </si>
  <si>
    <t>株式会社住友建設</t>
    <phoneticPr fontId="28"/>
  </si>
  <si>
    <t>令和元年度（繰越）釧路湿原国立公園北海道自然歩道線道路（歩道）整備工事</t>
    <phoneticPr fontId="28"/>
  </si>
  <si>
    <t>株式会社斎藤建設工業所</t>
    <phoneticPr fontId="28"/>
  </si>
  <si>
    <t>吾妻小富士線歩道整備工事</t>
    <phoneticPr fontId="28"/>
  </si>
  <si>
    <t>株式会社星野組</t>
    <phoneticPr fontId="28"/>
  </si>
  <si>
    <t>国立公園等施設利用環境整備（直轄）
木道整備工</t>
    <phoneticPr fontId="28"/>
  </si>
  <si>
    <t>-</t>
    <phoneticPr fontId="6"/>
  </si>
  <si>
    <t>株式会社庭建</t>
    <phoneticPr fontId="28"/>
  </si>
  <si>
    <t>令和元年度（補正）雲仙温泉園地整備工事（１工区）</t>
    <phoneticPr fontId="28"/>
  </si>
  <si>
    <t>株式会社山本造園土木</t>
    <phoneticPr fontId="28"/>
  </si>
  <si>
    <t>令和元年度（補正）雲仙温泉園地整備工事（２工区）</t>
    <phoneticPr fontId="28"/>
  </si>
  <si>
    <t>鳥取県</t>
    <phoneticPr fontId="28"/>
  </si>
  <si>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4"/>
  </si>
  <si>
    <t>補助金等交付</t>
    <phoneticPr fontId="6"/>
  </si>
  <si>
    <t>栃木県</t>
    <phoneticPr fontId="28"/>
  </si>
  <si>
    <t>島根県</t>
    <phoneticPr fontId="28"/>
  </si>
  <si>
    <t>国立公園及び国定公園の公園施設等の工事の実施及び工事に係る調査・設計</t>
    <rPh sb="0" eb="2">
      <t>コクリツ</t>
    </rPh>
    <rPh sb="2" eb="4">
      <t>コウエン</t>
    </rPh>
    <rPh sb="4" eb="5">
      <t>オヨ</t>
    </rPh>
    <rPh sb="6" eb="8">
      <t>コクテイ</t>
    </rPh>
    <rPh sb="8" eb="10">
      <t>コウエン</t>
    </rPh>
    <rPh sb="11" eb="13">
      <t>コウエン</t>
    </rPh>
    <rPh sb="13" eb="15">
      <t>シセツ</t>
    </rPh>
    <rPh sb="15" eb="16">
      <t>トウ</t>
    </rPh>
    <rPh sb="17" eb="19">
      <t>コウジ</t>
    </rPh>
    <rPh sb="20" eb="22">
      <t>ジッシ</t>
    </rPh>
    <rPh sb="22" eb="23">
      <t>オヨ</t>
    </rPh>
    <rPh sb="24" eb="26">
      <t>コウジ</t>
    </rPh>
    <rPh sb="27" eb="28">
      <t>カカ</t>
    </rPh>
    <rPh sb="29" eb="31">
      <t>チョウサ</t>
    </rPh>
    <rPh sb="32" eb="34">
      <t>セッケイ</t>
    </rPh>
    <phoneticPr fontId="1"/>
  </si>
  <si>
    <t>熊本県</t>
    <phoneticPr fontId="28"/>
  </si>
  <si>
    <t>北海道</t>
    <phoneticPr fontId="28"/>
  </si>
  <si>
    <t>宮崎県</t>
    <phoneticPr fontId="28"/>
  </si>
  <si>
    <t>神奈川県</t>
    <phoneticPr fontId="28"/>
  </si>
  <si>
    <t>宮城県</t>
    <phoneticPr fontId="28"/>
  </si>
  <si>
    <t>広島県</t>
    <phoneticPr fontId="28"/>
  </si>
  <si>
    <t>補助金等交付</t>
    <phoneticPr fontId="6"/>
  </si>
  <si>
    <t>岩手県</t>
    <phoneticPr fontId="28"/>
  </si>
  <si>
    <t>斜里町</t>
    <rPh sb="0" eb="3">
      <t>シャリチョウ</t>
    </rPh>
    <phoneticPr fontId="28"/>
  </si>
  <si>
    <t>補助金等交付</t>
  </si>
  <si>
    <t>宮古市</t>
    <rPh sb="0" eb="3">
      <t>ミヤコシ</t>
    </rPh>
    <phoneticPr fontId="28"/>
  </si>
  <si>
    <t>神戸市</t>
    <rPh sb="0" eb="3">
      <t>コウベシ</t>
    </rPh>
    <phoneticPr fontId="28"/>
  </si>
  <si>
    <t>茅野市</t>
    <rPh sb="0" eb="2">
      <t>カヤノ</t>
    </rPh>
    <rPh sb="2" eb="3">
      <t>シ</t>
    </rPh>
    <phoneticPr fontId="28"/>
  </si>
  <si>
    <t>知名町</t>
    <rPh sb="0" eb="3">
      <t>チナチョウ</t>
    </rPh>
    <phoneticPr fontId="28"/>
  </si>
  <si>
    <t>青森市</t>
    <rPh sb="0" eb="3">
      <t>アオモリシ</t>
    </rPh>
    <phoneticPr fontId="28"/>
  </si>
  <si>
    <t>南大隅町</t>
    <rPh sb="0" eb="3">
      <t>ミナミオオスミ</t>
    </rPh>
    <rPh sb="3" eb="4">
      <t>マチ</t>
    </rPh>
    <phoneticPr fontId="28"/>
  </si>
  <si>
    <t>高原町</t>
    <phoneticPr fontId="28"/>
  </si>
  <si>
    <t>根羽村</t>
    <rPh sb="0" eb="1">
      <t>ネ</t>
    </rPh>
    <rPh sb="1" eb="3">
      <t>ハムラ</t>
    </rPh>
    <phoneticPr fontId="28"/>
  </si>
  <si>
    <t>益田市</t>
    <rPh sb="0" eb="3">
      <t>マスダシ</t>
    </rPh>
    <phoneticPr fontId="28"/>
  </si>
  <si>
    <t>H.南総建株式会社</t>
    <phoneticPr fontId="6"/>
  </si>
  <si>
    <t>西武造園（株）</t>
    <phoneticPr fontId="6"/>
  </si>
  <si>
    <t>皇居外苑半蔵門地区園地整備</t>
    <phoneticPr fontId="6"/>
  </si>
  <si>
    <t>K</t>
  </si>
  <si>
    <t>M.吉備システム株式会社</t>
    <phoneticPr fontId="6"/>
  </si>
  <si>
    <t>N.鳥取県</t>
    <phoneticPr fontId="6"/>
  </si>
  <si>
    <t>O.斜里町</t>
    <phoneticPr fontId="6"/>
  </si>
  <si>
    <t>P.</t>
    <phoneticPr fontId="6"/>
  </si>
  <si>
    <t>令和２年度版｢自然公園等整備事業の概要｣パンフレットデザイン編集（改定作業）・印刷及び梱包・発送業務</t>
    <phoneticPr fontId="6"/>
  </si>
  <si>
    <t>令和元年度新宿御苑整形式庭園高圧管路網等整備工事</t>
    <phoneticPr fontId="6"/>
  </si>
  <si>
    <t>令和２年度京都御苑拾翠亭木賊塀他保存改修工事（第二期）</t>
    <phoneticPr fontId="6"/>
  </si>
  <si>
    <t>平成３１年度皇居外苑桜田、馬場先、日比谷濠石垣修復等工事</t>
    <phoneticPr fontId="6"/>
  </si>
  <si>
    <t>令和２年度自然再生活動の持続的発展に向けた先行事例・課題等調査業務</t>
    <phoneticPr fontId="6"/>
  </si>
  <si>
    <t>-</t>
    <phoneticPr fontId="6"/>
  </si>
  <si>
    <t>-</t>
    <phoneticPr fontId="6"/>
  </si>
  <si>
    <t>-</t>
    <phoneticPr fontId="6"/>
  </si>
  <si>
    <t>業務費</t>
    <phoneticPr fontId="6"/>
  </si>
  <si>
    <t>スタッフ人件費、消耗品・事業用品費等</t>
    <rPh sb="4" eb="7">
      <t>ジンケンヒ</t>
    </rPh>
    <rPh sb="8" eb="10">
      <t>ショウモウ</t>
    </rPh>
    <rPh sb="10" eb="11">
      <t>ヒン</t>
    </rPh>
    <rPh sb="12" eb="14">
      <t>ジギョウ</t>
    </rPh>
    <rPh sb="14" eb="16">
      <t>ヨウヒン</t>
    </rPh>
    <rPh sb="16" eb="17">
      <t>ヒ</t>
    </rPh>
    <rPh sb="17" eb="18">
      <t>トウ</t>
    </rPh>
    <phoneticPr fontId="6"/>
  </si>
  <si>
    <t>-</t>
    <phoneticPr fontId="6"/>
  </si>
  <si>
    <t>令和３年度までに国立公園における自然再生事業推進のための実施計画を16計画策定する。</t>
    <phoneticPr fontId="6"/>
  </si>
  <si>
    <t>令和３年度までに国指定鳥獣保護区における保全事業実施計画を12計画策定する。</t>
    <phoneticPr fontId="6"/>
  </si>
  <si>
    <t>-</t>
    <phoneticPr fontId="6"/>
  </si>
  <si>
    <t>-</t>
    <phoneticPr fontId="6"/>
  </si>
  <si>
    <t>-</t>
    <phoneticPr fontId="6"/>
  </si>
  <si>
    <t>-</t>
    <phoneticPr fontId="6"/>
  </si>
  <si>
    <t>-</t>
    <phoneticPr fontId="6"/>
  </si>
  <si>
    <t>-</t>
    <phoneticPr fontId="6"/>
  </si>
  <si>
    <t>199</t>
    <phoneticPr fontId="6"/>
  </si>
  <si>
    <t>200</t>
    <phoneticPr fontId="6"/>
  </si>
  <si>
    <t>200</t>
    <phoneticPr fontId="6"/>
  </si>
  <si>
    <t>198</t>
    <phoneticPr fontId="6"/>
  </si>
  <si>
    <t>188</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</si>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</sst>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u/>
      <sz val="11"/>
      <color indexed="12"/>
      <name val="ＭＳ Ｐゴシック"/>
      <family val="3"/>
      <charset val="128"/>
    </font>
    <font>
      <sz val="10"/>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20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5" fillId="0" borderId="24" xfId="0" applyFont="1" applyBorder="1" applyAlignment="1" applyProtection="1">
      <alignment horizontal="left" vertical="center" wrapText="1"/>
      <protection locked="0"/>
    </xf>
    <xf numFmtId="0" fontId="35" fillId="0" borderId="25" xfId="0" applyFont="1" applyBorder="1" applyAlignment="1" applyProtection="1">
      <alignment horizontal="left" vertical="center" wrapText="1"/>
      <protection locked="0"/>
    </xf>
    <xf numFmtId="0" fontId="35" fillId="0" borderId="26" xfId="0" applyFont="1" applyBorder="1" applyAlignment="1" applyProtection="1">
      <alignment horizontal="left" vertical="center" wrapText="1"/>
      <protection locked="0"/>
    </xf>
    <xf numFmtId="181" fontId="35" fillId="5" borderId="11" xfId="0" applyNumberFormat="1" applyFont="1" applyFill="1" applyBorder="1" applyAlignment="1" applyProtection="1">
      <alignment horizontal="center" vertical="center" wrapText="1"/>
      <protection locked="0"/>
    </xf>
    <xf numFmtId="181" fontId="12" fillId="5" borderId="11" xfId="0" applyNumberFormat="1" applyFont="1" applyFill="1" applyBorder="1" applyAlignment="1" applyProtection="1">
      <alignment horizontal="center" vertical="center" wrapText="1"/>
      <protection locked="0"/>
    </xf>
    <xf numFmtId="176" fontId="35" fillId="5" borderId="24" xfId="0" applyNumberFormat="1" applyFont="1" applyFill="1" applyBorder="1" applyAlignment="1" applyProtection="1">
      <alignment horizontal="left" vertical="center" wrapText="1"/>
      <protection locked="0"/>
    </xf>
    <xf numFmtId="176" fontId="12" fillId="5" borderId="25" xfId="0" applyNumberFormat="1" applyFont="1" applyFill="1" applyBorder="1" applyAlignment="1" applyProtection="1">
      <alignment horizontal="left" vertical="center" wrapText="1"/>
      <protection locked="0"/>
    </xf>
    <xf numFmtId="176" fontId="12" fillId="5" borderId="26" xfId="0" applyNumberFormat="1" applyFont="1" applyFill="1" applyBorder="1" applyAlignment="1" applyProtection="1">
      <alignment horizontal="left" vertical="center" wrapText="1"/>
      <protection locked="0"/>
    </xf>
    <xf numFmtId="177" fontId="35" fillId="0" borderId="24" xfId="0" applyNumberFormat="1" applyFont="1" applyFill="1" applyBorder="1" applyAlignment="1" applyProtection="1">
      <alignment horizontal="right" vertical="center"/>
      <protection locked="0"/>
    </xf>
    <xf numFmtId="177" fontId="35" fillId="0" borderId="25" xfId="0" applyNumberFormat="1" applyFont="1" applyFill="1" applyBorder="1" applyAlignment="1" applyProtection="1">
      <alignment horizontal="right" vertical="center"/>
      <protection locked="0"/>
    </xf>
    <xf numFmtId="177" fontId="35" fillId="0" borderId="26" xfId="0" applyNumberFormat="1" applyFont="1" applyFill="1" applyBorder="1" applyAlignment="1" applyProtection="1">
      <alignment horizontal="right" vertical="center"/>
      <protection locked="0"/>
    </xf>
    <xf numFmtId="177" fontId="35" fillId="5" borderId="11" xfId="0" applyNumberFormat="1" applyFont="1" applyFill="1" applyBorder="1" applyAlignment="1" applyProtection="1">
      <alignment horizontal="center" vertical="center" wrapText="1" shrinkToFit="1"/>
      <protection locked="0"/>
    </xf>
    <xf numFmtId="177" fontId="35" fillId="5" borderId="11" xfId="0" applyNumberFormat="1" applyFont="1" applyFill="1" applyBorder="1" applyAlignment="1" applyProtection="1">
      <alignment horizontal="center" vertical="center" shrinkToFit="1"/>
      <protection locked="0"/>
    </xf>
    <xf numFmtId="182" fontId="35" fillId="0" borderId="11" xfId="0" applyNumberFormat="1" applyFont="1" applyFill="1" applyBorder="1" applyAlignment="1" applyProtection="1">
      <alignment horizontal="right" vertical="center" wrapText="1"/>
      <protection locked="0"/>
    </xf>
    <xf numFmtId="182" fontId="12" fillId="0" borderId="11" xfId="0" applyNumberFormat="1" applyFont="1" applyFill="1" applyBorder="1" applyAlignment="1" applyProtection="1">
      <alignment horizontal="right" vertical="center" wrapText="1"/>
      <protection locked="0"/>
    </xf>
    <xf numFmtId="177" fontId="35" fillId="0" borderId="24" xfId="0" applyNumberFormat="1" applyFont="1" applyFill="1" applyBorder="1" applyAlignment="1" applyProtection="1">
      <alignment horizontal="right" vertical="center" wrapText="1"/>
      <protection locked="0"/>
    </xf>
    <xf numFmtId="177" fontId="35" fillId="0" borderId="25" xfId="0" applyNumberFormat="1" applyFont="1" applyFill="1" applyBorder="1" applyAlignment="1" applyProtection="1">
      <alignment horizontal="right" vertical="center" wrapText="1"/>
      <protection locked="0"/>
    </xf>
    <xf numFmtId="177" fontId="35" fillId="0" borderId="26" xfId="0" applyNumberFormat="1" applyFont="1" applyFill="1" applyBorder="1" applyAlignment="1" applyProtection="1">
      <alignment horizontal="right" vertical="center" wrapText="1"/>
      <protection locked="0"/>
    </xf>
    <xf numFmtId="0" fontId="35" fillId="5" borderId="11" xfId="0" applyFont="1" applyFill="1" applyBorder="1" applyAlignment="1" applyProtection="1">
      <alignment horizontal="left" vertical="center" wrapText="1"/>
      <protection locked="0"/>
    </xf>
    <xf numFmtId="176" fontId="35" fillId="5" borderId="25" xfId="0" applyNumberFormat="1" applyFont="1" applyFill="1" applyBorder="1" applyAlignment="1" applyProtection="1">
      <alignment horizontal="left" vertical="center" wrapText="1"/>
      <protection locked="0"/>
    </xf>
    <xf numFmtId="176" fontId="35" fillId="5" borderId="26"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83" fontId="4"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right" vertical="center" wrapText="1"/>
      <protection locked="0"/>
    </xf>
    <xf numFmtId="0" fontId="0" fillId="0" borderId="24" xfId="0" applyNumberFormat="1" applyFont="1" applyFill="1" applyBorder="1" applyAlignment="1" applyProtection="1">
      <alignment horizontal="right" vertical="center" wrapText="1"/>
      <protection locked="0"/>
    </xf>
    <xf numFmtId="0" fontId="0" fillId="0" borderId="25" xfId="0" applyNumberFormat="1" applyFont="1" applyFill="1" applyBorder="1" applyAlignment="1" applyProtection="1">
      <alignment horizontal="right" vertical="center" wrapText="1"/>
      <protection locked="0"/>
    </xf>
    <xf numFmtId="0" fontId="0"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0" fontId="0" fillId="0" borderId="11"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shrinkToFit="1"/>
      <protection locked="0"/>
    </xf>
    <xf numFmtId="176" fontId="4" fillId="5" borderId="25" xfId="0" applyNumberFormat="1" applyFont="1" applyFill="1" applyBorder="1" applyAlignment="1" applyProtection="1">
      <alignment horizontal="right" vertical="center" shrinkToFit="1"/>
      <protection locked="0"/>
    </xf>
    <xf numFmtId="176" fontId="4" fillId="5" borderId="26" xfId="0" applyNumberFormat="1" applyFont="1" applyFill="1" applyBorder="1" applyAlignment="1" applyProtection="1">
      <alignment horizontal="right"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right" vertical="center"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4" fillId="0" borderId="70" xfId="0" applyNumberFormat="1" applyFont="1" applyFill="1" applyBorder="1" applyAlignment="1" applyProtection="1">
      <alignment horizontal="right" vertical="center"/>
      <protection locked="0"/>
    </xf>
    <xf numFmtId="176" fontId="4" fillId="0" borderId="71" xfId="0" applyNumberFormat="1" applyFont="1" applyFill="1" applyBorder="1" applyAlignment="1" applyProtection="1">
      <alignment horizontal="right" vertical="center"/>
      <protection locked="0"/>
    </xf>
    <xf numFmtId="176" fontId="4"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6" fontId="4" fillId="0" borderId="13" xfId="0" applyNumberFormat="1" applyFont="1" applyFill="1" applyBorder="1" applyAlignment="1" applyProtection="1">
      <alignment horizontal="right" vertical="center"/>
      <protection locked="0"/>
    </xf>
    <xf numFmtId="176" fontId="4" fillId="0" borderId="14" xfId="0" applyNumberFormat="1" applyFont="1" applyFill="1" applyBorder="1" applyAlignment="1" applyProtection="1">
      <alignment horizontal="right" vertical="center"/>
      <protection locked="0"/>
    </xf>
    <xf numFmtId="176" fontId="4"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2"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176" fontId="4" fillId="0" borderId="1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30" xfId="0" applyNumberFormat="1" applyFont="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4" fillId="0" borderId="70" xfId="0" applyNumberFormat="1" applyFont="1" applyBorder="1" applyAlignment="1" applyProtection="1">
      <alignment horizontal="right" vertical="center"/>
      <protection locked="0"/>
    </xf>
    <xf numFmtId="176" fontId="4" fillId="0" borderId="71" xfId="0" applyNumberFormat="1" applyFont="1" applyBorder="1" applyAlignment="1" applyProtection="1">
      <alignment horizontal="right" vertical="center"/>
      <protection locked="0"/>
    </xf>
    <xf numFmtId="176" fontId="4" fillId="0" borderId="96" xfId="0" applyNumberFormat="1" applyFon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0" borderId="71"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shrinkToFit="1"/>
      <protection locked="0"/>
    </xf>
    <xf numFmtId="0" fontId="4" fillId="0"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176" fontId="4" fillId="5" borderId="70" xfId="0" applyNumberFormat="1" applyFont="1" applyFill="1" applyBorder="1" applyAlignment="1" applyProtection="1">
      <alignment horizontal="right" vertical="center" wrapText="1"/>
      <protection locked="0"/>
    </xf>
    <xf numFmtId="176" fontId="4" fillId="5" borderId="71" xfId="0" applyNumberFormat="1" applyFont="1" applyFill="1" applyBorder="1" applyAlignment="1" applyProtection="1">
      <alignment horizontal="right" vertical="center" wrapText="1"/>
      <protection locked="0"/>
    </xf>
    <xf numFmtId="176" fontId="4" fillId="5" borderId="128"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6" fontId="4" fillId="0" borderId="15" xfId="0" applyNumberFormat="1" applyFont="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shrinkToFit="1"/>
      <protection locked="0"/>
    </xf>
    <xf numFmtId="181" fontId="4" fillId="0" borderId="11" xfId="0" applyNumberFormat="1" applyFont="1" applyFill="1" applyBorder="1" applyAlignment="1" applyProtection="1">
      <alignment horizontal="center" vertical="center" wrapText="1"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1" xfId="0"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shrinkToFit="1"/>
      <protection locked="0"/>
    </xf>
    <xf numFmtId="176" fontId="4" fillId="5" borderId="11" xfId="0" applyNumberFormat="1" applyFont="1" applyFill="1" applyBorder="1" applyAlignment="1" applyProtection="1">
      <alignment horizontal="left" vertical="center" wrapText="1" shrinkToFit="1"/>
      <protection locked="0"/>
    </xf>
    <xf numFmtId="176" fontId="0" fillId="0" borderId="11" xfId="0" applyNumberFormat="1" applyFont="1" applyFill="1" applyBorder="1" applyAlignment="1" applyProtection="1">
      <alignment horizontal="left" vertical="center" wrapText="1" shrinkToFit="1"/>
      <protection locked="0"/>
    </xf>
    <xf numFmtId="176" fontId="4" fillId="0" borderId="11" xfId="0" applyNumberFormat="1" applyFont="1" applyFill="1" applyBorder="1" applyAlignment="1" applyProtection="1">
      <alignment horizontal="left"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4" fillId="0" borderId="11" xfId="0" applyNumberFormat="1" applyFont="1" applyFill="1" applyBorder="1" applyAlignment="1" applyProtection="1">
      <alignment horizontal="right" vertical="center" shrinkToFi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183" fontId="4" fillId="0" borderId="13" xfId="0" applyNumberFormat="1" applyFont="1" applyBorder="1" applyAlignment="1" applyProtection="1">
      <alignment horizontal="right" vertical="center"/>
      <protection locked="0"/>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183" fontId="4" fillId="0" borderId="70" xfId="0" applyNumberFormat="1" applyFont="1" applyBorder="1" applyAlignment="1" applyProtection="1">
      <alignment horizontal="right" vertical="center"/>
      <protection locked="0"/>
    </xf>
    <xf numFmtId="183" fontId="4" fillId="0" borderId="71" xfId="0" applyNumberFormat="1" applyFont="1" applyBorder="1" applyAlignment="1" applyProtection="1">
      <alignment horizontal="right" vertical="center"/>
      <protection locked="0"/>
    </xf>
    <xf numFmtId="183" fontId="4" fillId="0" borderId="93" xfId="0" applyNumberFormat="1" applyFont="1" applyBorder="1" applyAlignment="1" applyProtection="1">
      <alignment horizontal="right" vertical="center"/>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35" fillId="0" borderId="1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177" fontId="35" fillId="5" borderId="11" xfId="0" applyNumberFormat="1" applyFont="1" applyFill="1" applyBorder="1" applyAlignment="1" applyProtection="1">
      <alignment horizontal="center" vertical="center" wrapText="1"/>
      <protection locked="0"/>
    </xf>
    <xf numFmtId="182" fontId="35" fillId="5" borderId="11" xfId="0" applyNumberFormat="1" applyFont="1" applyFill="1" applyBorder="1" applyAlignment="1" applyProtection="1">
      <alignment horizontal="right" vertical="center" wrapText="1"/>
      <protection locked="0"/>
    </xf>
    <xf numFmtId="182" fontId="12" fillId="5" borderId="11" xfId="0" applyNumberFormat="1" applyFont="1" applyFill="1" applyBorder="1" applyAlignment="1" applyProtection="1">
      <alignment horizontal="right" vertical="center" wrapText="1"/>
      <protection locked="0"/>
    </xf>
    <xf numFmtId="176" fontId="12" fillId="5" borderId="24"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quotePrefix="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3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172356</xdr:colOff>
      <xdr:row>802</xdr:row>
      <xdr:rowOff>108858</xdr:rowOff>
    </xdr:from>
    <xdr:to>
      <xdr:col>25</xdr:col>
      <xdr:colOff>151830</xdr:colOff>
      <xdr:row>804</xdr:row>
      <xdr:rowOff>167232</xdr:rowOff>
    </xdr:to>
    <xdr:sp macro="" textlink="">
      <xdr:nvSpPr>
        <xdr:cNvPr id="3" name="テキスト ボックス 2"/>
        <xdr:cNvSpPr txBox="1"/>
      </xdr:nvSpPr>
      <xdr:spPr>
        <a:xfrm>
          <a:off x="1623785" y="63037358"/>
          <a:ext cx="3063759" cy="675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108857</xdr:colOff>
      <xdr:row>814</xdr:row>
      <xdr:rowOff>81644</xdr:rowOff>
    </xdr:from>
    <xdr:to>
      <xdr:col>47</xdr:col>
      <xdr:colOff>88330</xdr:colOff>
      <xdr:row>816</xdr:row>
      <xdr:rowOff>217714</xdr:rowOff>
    </xdr:to>
    <xdr:sp macro="" textlink="">
      <xdr:nvSpPr>
        <xdr:cNvPr id="4" name="テキスト ボックス 3"/>
        <xdr:cNvSpPr txBox="1"/>
      </xdr:nvSpPr>
      <xdr:spPr>
        <a:xfrm>
          <a:off x="5551714" y="64860715"/>
          <a:ext cx="3063759" cy="752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90714</xdr:colOff>
      <xdr:row>827</xdr:row>
      <xdr:rowOff>154214</xdr:rowOff>
    </xdr:from>
    <xdr:to>
      <xdr:col>47</xdr:col>
      <xdr:colOff>70187</xdr:colOff>
      <xdr:row>829</xdr:row>
      <xdr:rowOff>290285</xdr:rowOff>
    </xdr:to>
    <xdr:sp macro="" textlink="">
      <xdr:nvSpPr>
        <xdr:cNvPr id="5" name="テキスト ボックス 4"/>
        <xdr:cNvSpPr txBox="1"/>
      </xdr:nvSpPr>
      <xdr:spPr>
        <a:xfrm>
          <a:off x="5533571" y="66783857"/>
          <a:ext cx="3063759" cy="752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editAs="oneCell">
    <xdr:from>
      <xdr:col>7</xdr:col>
      <xdr:colOff>117928</xdr:colOff>
      <xdr:row>748</xdr:row>
      <xdr:rowOff>18144</xdr:rowOff>
    </xdr:from>
    <xdr:to>
      <xdr:col>45</xdr:col>
      <xdr:colOff>115247</xdr:colOff>
      <xdr:row>781</xdr:row>
      <xdr:rowOff>90714</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28" y="45801644"/>
          <a:ext cx="6891605" cy="12264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6" sqref="BF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70">
        <v>2021</v>
      </c>
      <c r="AE2" s="1070"/>
      <c r="AF2" s="1070"/>
      <c r="AG2" s="1070"/>
      <c r="AH2" s="1070"/>
      <c r="AI2" s="98" t="s">
        <v>392</v>
      </c>
      <c r="AJ2" s="1070" t="s">
        <v>696</v>
      </c>
      <c r="AK2" s="1070"/>
      <c r="AL2" s="1070"/>
      <c r="AM2" s="1070"/>
      <c r="AN2" s="98" t="s">
        <v>392</v>
      </c>
      <c r="AO2" s="1070">
        <v>20</v>
      </c>
      <c r="AP2" s="1070"/>
      <c r="AQ2" s="1070"/>
      <c r="AR2" s="99" t="s">
        <v>695</v>
      </c>
      <c r="AS2" s="1076">
        <v>247</v>
      </c>
      <c r="AT2" s="1076"/>
      <c r="AU2" s="1076"/>
      <c r="AV2" s="98" t="str">
        <f>IF(AW2="","","-")</f>
        <v/>
      </c>
      <c r="AW2" s="1036"/>
      <c r="AX2" s="1036"/>
    </row>
    <row r="3" spans="1:50" ht="21" customHeight="1" thickBot="1" x14ac:dyDescent="0.2">
      <c r="A3" s="981" t="s">
        <v>688</v>
      </c>
      <c r="B3" s="982"/>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c r="AI3" s="23" t="s">
        <v>64</v>
      </c>
      <c r="AJ3" s="983" t="s">
        <v>698</v>
      </c>
      <c r="AK3" s="983"/>
      <c r="AL3" s="983"/>
      <c r="AM3" s="983"/>
      <c r="AN3" s="983"/>
      <c r="AO3" s="983"/>
      <c r="AP3" s="983"/>
      <c r="AQ3" s="983"/>
      <c r="AR3" s="983"/>
      <c r="AS3" s="983"/>
      <c r="AT3" s="983"/>
      <c r="AU3" s="983"/>
      <c r="AV3" s="983"/>
      <c r="AW3" s="983"/>
      <c r="AX3" s="24" t="s">
        <v>65</v>
      </c>
    </row>
    <row r="4" spans="1:50" ht="24.75" customHeight="1" x14ac:dyDescent="0.15">
      <c r="A4" s="794" t="s">
        <v>25</v>
      </c>
      <c r="B4" s="795"/>
      <c r="C4" s="795"/>
      <c r="D4" s="795"/>
      <c r="E4" s="795"/>
      <c r="F4" s="795"/>
      <c r="G4" s="772" t="s">
        <v>699</v>
      </c>
      <c r="H4" s="773"/>
      <c r="I4" s="773"/>
      <c r="J4" s="773"/>
      <c r="K4" s="773"/>
      <c r="L4" s="773"/>
      <c r="M4" s="773"/>
      <c r="N4" s="773"/>
      <c r="O4" s="773"/>
      <c r="P4" s="773"/>
      <c r="Q4" s="773"/>
      <c r="R4" s="773"/>
      <c r="S4" s="773"/>
      <c r="T4" s="773"/>
      <c r="U4" s="773"/>
      <c r="V4" s="773"/>
      <c r="W4" s="773"/>
      <c r="X4" s="773"/>
      <c r="Y4" s="774" t="s">
        <v>1</v>
      </c>
      <c r="Z4" s="775"/>
      <c r="AA4" s="775"/>
      <c r="AB4" s="775"/>
      <c r="AC4" s="775"/>
      <c r="AD4" s="776"/>
      <c r="AE4" s="777" t="s">
        <v>700</v>
      </c>
      <c r="AF4" s="778"/>
      <c r="AG4" s="778"/>
      <c r="AH4" s="778"/>
      <c r="AI4" s="778"/>
      <c r="AJ4" s="778"/>
      <c r="AK4" s="778"/>
      <c r="AL4" s="778"/>
      <c r="AM4" s="778"/>
      <c r="AN4" s="778"/>
      <c r="AO4" s="778"/>
      <c r="AP4" s="779"/>
      <c r="AQ4" s="780" t="s">
        <v>2</v>
      </c>
      <c r="AR4" s="775"/>
      <c r="AS4" s="775"/>
      <c r="AT4" s="775"/>
      <c r="AU4" s="775"/>
      <c r="AV4" s="775"/>
      <c r="AW4" s="775"/>
      <c r="AX4" s="781"/>
    </row>
    <row r="5" spans="1:50" ht="83.1" customHeight="1" x14ac:dyDescent="0.15">
      <c r="A5" s="782" t="s">
        <v>67</v>
      </c>
      <c r="B5" s="783"/>
      <c r="C5" s="783"/>
      <c r="D5" s="783"/>
      <c r="E5" s="783"/>
      <c r="F5" s="784"/>
      <c r="G5" s="953" t="s">
        <v>701</v>
      </c>
      <c r="H5" s="954"/>
      <c r="I5" s="954"/>
      <c r="J5" s="954"/>
      <c r="K5" s="954"/>
      <c r="L5" s="954"/>
      <c r="M5" s="955" t="s">
        <v>66</v>
      </c>
      <c r="N5" s="956"/>
      <c r="O5" s="956"/>
      <c r="P5" s="956"/>
      <c r="Q5" s="956"/>
      <c r="R5" s="957"/>
      <c r="S5" s="958" t="s">
        <v>702</v>
      </c>
      <c r="T5" s="954"/>
      <c r="U5" s="954"/>
      <c r="V5" s="954"/>
      <c r="W5" s="954"/>
      <c r="X5" s="959"/>
      <c r="Y5" s="788" t="s">
        <v>3</v>
      </c>
      <c r="Z5" s="622"/>
      <c r="AA5" s="622"/>
      <c r="AB5" s="622"/>
      <c r="AC5" s="622"/>
      <c r="AD5" s="623"/>
      <c r="AE5" s="789" t="s">
        <v>703</v>
      </c>
      <c r="AF5" s="789"/>
      <c r="AG5" s="789"/>
      <c r="AH5" s="789"/>
      <c r="AI5" s="789"/>
      <c r="AJ5" s="789"/>
      <c r="AK5" s="789"/>
      <c r="AL5" s="789"/>
      <c r="AM5" s="789"/>
      <c r="AN5" s="789"/>
      <c r="AO5" s="789"/>
      <c r="AP5" s="790"/>
      <c r="AQ5" s="791" t="s">
        <v>736</v>
      </c>
      <c r="AR5" s="792"/>
      <c r="AS5" s="792"/>
      <c r="AT5" s="792"/>
      <c r="AU5" s="792"/>
      <c r="AV5" s="792"/>
      <c r="AW5" s="792"/>
      <c r="AX5" s="793"/>
    </row>
    <row r="6" spans="1:50" ht="39" customHeight="1" x14ac:dyDescent="0.15">
      <c r="A6" s="796" t="s">
        <v>4</v>
      </c>
      <c r="B6" s="797"/>
      <c r="C6" s="797"/>
      <c r="D6" s="797"/>
      <c r="E6" s="797"/>
      <c r="F6" s="797"/>
      <c r="G6" s="469" t="str">
        <f>入力規則等!F39</f>
        <v>一般会計</v>
      </c>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1"/>
    </row>
    <row r="7" spans="1:50" ht="68.849999999999994" customHeight="1" x14ac:dyDescent="0.15">
      <c r="A7" s="574" t="s">
        <v>22</v>
      </c>
      <c r="B7" s="575"/>
      <c r="C7" s="575"/>
      <c r="D7" s="575"/>
      <c r="E7" s="575"/>
      <c r="F7" s="576"/>
      <c r="G7" s="577" t="s">
        <v>704</v>
      </c>
      <c r="H7" s="578"/>
      <c r="I7" s="578"/>
      <c r="J7" s="578"/>
      <c r="K7" s="578"/>
      <c r="L7" s="578"/>
      <c r="M7" s="578"/>
      <c r="N7" s="578"/>
      <c r="O7" s="578"/>
      <c r="P7" s="578"/>
      <c r="Q7" s="578"/>
      <c r="R7" s="578"/>
      <c r="S7" s="578"/>
      <c r="T7" s="578"/>
      <c r="U7" s="578"/>
      <c r="V7" s="578"/>
      <c r="W7" s="578"/>
      <c r="X7" s="579"/>
      <c r="Y7" s="1048" t="s">
        <v>375</v>
      </c>
      <c r="Z7" s="519"/>
      <c r="AA7" s="519"/>
      <c r="AB7" s="519"/>
      <c r="AC7" s="519"/>
      <c r="AD7" s="1049"/>
      <c r="AE7" s="1037" t="s">
        <v>768</v>
      </c>
      <c r="AF7" s="1038"/>
      <c r="AG7" s="1038"/>
      <c r="AH7" s="1038"/>
      <c r="AI7" s="1038"/>
      <c r="AJ7" s="1038"/>
      <c r="AK7" s="1038"/>
      <c r="AL7" s="1038"/>
      <c r="AM7" s="1038"/>
      <c r="AN7" s="1038"/>
      <c r="AO7" s="1038"/>
      <c r="AP7" s="1038"/>
      <c r="AQ7" s="1038"/>
      <c r="AR7" s="1038"/>
      <c r="AS7" s="1038"/>
      <c r="AT7" s="1038"/>
      <c r="AU7" s="1038"/>
      <c r="AV7" s="1038"/>
      <c r="AW7" s="1038"/>
      <c r="AX7" s="1039"/>
    </row>
    <row r="8" spans="1:50" ht="53.25" customHeight="1" x14ac:dyDescent="0.15">
      <c r="A8" s="574" t="s">
        <v>254</v>
      </c>
      <c r="B8" s="575"/>
      <c r="C8" s="575"/>
      <c r="D8" s="575"/>
      <c r="E8" s="575"/>
      <c r="F8" s="576"/>
      <c r="G8" s="1071" t="str">
        <f>入力規則等!A27</f>
        <v>海洋政策、観光立国、高齢社会対策、国土強靱化施策、子ども・若者育成支援、障害者施策、少子化社会対策、地球温暖化対策、地方創生</v>
      </c>
      <c r="H8" s="810"/>
      <c r="I8" s="810"/>
      <c r="J8" s="810"/>
      <c r="K8" s="810"/>
      <c r="L8" s="810"/>
      <c r="M8" s="810"/>
      <c r="N8" s="810"/>
      <c r="O8" s="810"/>
      <c r="P8" s="810"/>
      <c r="Q8" s="810"/>
      <c r="R8" s="810"/>
      <c r="S8" s="810"/>
      <c r="T8" s="810"/>
      <c r="U8" s="810"/>
      <c r="V8" s="810"/>
      <c r="W8" s="810"/>
      <c r="X8" s="1072"/>
      <c r="Y8" s="960" t="s">
        <v>255</v>
      </c>
      <c r="Z8" s="961"/>
      <c r="AA8" s="961"/>
      <c r="AB8" s="961"/>
      <c r="AC8" s="961"/>
      <c r="AD8" s="962"/>
      <c r="AE8" s="809" t="str">
        <f>入力規則等!K13</f>
        <v>公共事業、その他の事項経費</v>
      </c>
      <c r="AF8" s="810"/>
      <c r="AG8" s="810"/>
      <c r="AH8" s="810"/>
      <c r="AI8" s="810"/>
      <c r="AJ8" s="810"/>
      <c r="AK8" s="810"/>
      <c r="AL8" s="810"/>
      <c r="AM8" s="810"/>
      <c r="AN8" s="810"/>
      <c r="AO8" s="810"/>
      <c r="AP8" s="810"/>
      <c r="AQ8" s="810"/>
      <c r="AR8" s="810"/>
      <c r="AS8" s="810"/>
      <c r="AT8" s="810"/>
      <c r="AU8" s="810"/>
      <c r="AV8" s="810"/>
      <c r="AW8" s="810"/>
      <c r="AX8" s="811"/>
    </row>
    <row r="9" spans="1:50" ht="58.5" customHeight="1" x14ac:dyDescent="0.15">
      <c r="A9" s="963" t="s">
        <v>23</v>
      </c>
      <c r="B9" s="964"/>
      <c r="C9" s="964"/>
      <c r="D9" s="964"/>
      <c r="E9" s="964"/>
      <c r="F9" s="964"/>
      <c r="G9" s="965" t="s">
        <v>705</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6"/>
      <c r="AP9" s="966"/>
      <c r="AQ9" s="966"/>
      <c r="AR9" s="966"/>
      <c r="AS9" s="966"/>
      <c r="AT9" s="966"/>
      <c r="AU9" s="966"/>
      <c r="AV9" s="966"/>
      <c r="AW9" s="966"/>
      <c r="AX9" s="967"/>
    </row>
    <row r="10" spans="1:50" ht="97.35" customHeight="1" x14ac:dyDescent="0.15">
      <c r="A10" s="744" t="s">
        <v>30</v>
      </c>
      <c r="B10" s="745"/>
      <c r="C10" s="745"/>
      <c r="D10" s="745"/>
      <c r="E10" s="745"/>
      <c r="F10" s="745"/>
      <c r="G10" s="844" t="s">
        <v>706</v>
      </c>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6"/>
    </row>
    <row r="11" spans="1:50" ht="42" customHeight="1" x14ac:dyDescent="0.15">
      <c r="A11" s="744" t="s">
        <v>5</v>
      </c>
      <c r="B11" s="745"/>
      <c r="C11" s="745"/>
      <c r="D11" s="745"/>
      <c r="E11" s="745"/>
      <c r="F11" s="746"/>
      <c r="G11" s="785" t="str">
        <f>入力規則等!P10</f>
        <v>委託・請負、交付</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1089" t="s">
        <v>24</v>
      </c>
      <c r="B12" s="1090"/>
      <c r="C12" s="1090"/>
      <c r="D12" s="1090"/>
      <c r="E12" s="1090"/>
      <c r="F12" s="1091"/>
      <c r="G12" s="850"/>
      <c r="H12" s="851"/>
      <c r="I12" s="851"/>
      <c r="J12" s="851"/>
      <c r="K12" s="851"/>
      <c r="L12" s="851"/>
      <c r="M12" s="851"/>
      <c r="N12" s="851"/>
      <c r="O12" s="851"/>
      <c r="P12" s="526" t="s">
        <v>376</v>
      </c>
      <c r="Q12" s="521"/>
      <c r="R12" s="521"/>
      <c r="S12" s="521"/>
      <c r="T12" s="521"/>
      <c r="U12" s="521"/>
      <c r="V12" s="522"/>
      <c r="W12" s="526" t="s">
        <v>398</v>
      </c>
      <c r="X12" s="521"/>
      <c r="Y12" s="521"/>
      <c r="Z12" s="521"/>
      <c r="AA12" s="521"/>
      <c r="AB12" s="521"/>
      <c r="AC12" s="522"/>
      <c r="AD12" s="526" t="s">
        <v>685</v>
      </c>
      <c r="AE12" s="521"/>
      <c r="AF12" s="521"/>
      <c r="AG12" s="521"/>
      <c r="AH12" s="521"/>
      <c r="AI12" s="521"/>
      <c r="AJ12" s="522"/>
      <c r="AK12" s="526" t="s">
        <v>689</v>
      </c>
      <c r="AL12" s="521"/>
      <c r="AM12" s="521"/>
      <c r="AN12" s="521"/>
      <c r="AO12" s="521"/>
      <c r="AP12" s="521"/>
      <c r="AQ12" s="522"/>
      <c r="AR12" s="526" t="s">
        <v>690</v>
      </c>
      <c r="AS12" s="521"/>
      <c r="AT12" s="521"/>
      <c r="AU12" s="521"/>
      <c r="AV12" s="521"/>
      <c r="AW12" s="521"/>
      <c r="AX12" s="812"/>
    </row>
    <row r="13" spans="1:50" ht="21" customHeight="1" x14ac:dyDescent="0.15">
      <c r="A13" s="695"/>
      <c r="B13" s="696"/>
      <c r="C13" s="696"/>
      <c r="D13" s="696"/>
      <c r="E13" s="696"/>
      <c r="F13" s="697"/>
      <c r="G13" s="813" t="s">
        <v>6</v>
      </c>
      <c r="H13" s="814"/>
      <c r="I13" s="854" t="s">
        <v>7</v>
      </c>
      <c r="J13" s="855"/>
      <c r="K13" s="855"/>
      <c r="L13" s="855"/>
      <c r="M13" s="855"/>
      <c r="N13" s="855"/>
      <c r="O13" s="856"/>
      <c r="P13" s="741">
        <v>8591</v>
      </c>
      <c r="Q13" s="742"/>
      <c r="R13" s="742"/>
      <c r="S13" s="742"/>
      <c r="T13" s="742"/>
      <c r="U13" s="742"/>
      <c r="V13" s="743"/>
      <c r="W13" s="741">
        <v>11097</v>
      </c>
      <c r="X13" s="742"/>
      <c r="Y13" s="742"/>
      <c r="Z13" s="742"/>
      <c r="AA13" s="742"/>
      <c r="AB13" s="742"/>
      <c r="AC13" s="743"/>
      <c r="AD13" s="741">
        <v>9844</v>
      </c>
      <c r="AE13" s="742"/>
      <c r="AF13" s="742"/>
      <c r="AG13" s="742"/>
      <c r="AH13" s="742"/>
      <c r="AI13" s="742"/>
      <c r="AJ13" s="743"/>
      <c r="AK13" s="741">
        <v>7768</v>
      </c>
      <c r="AL13" s="742"/>
      <c r="AM13" s="742"/>
      <c r="AN13" s="742"/>
      <c r="AO13" s="742"/>
      <c r="AP13" s="742"/>
      <c r="AQ13" s="743"/>
      <c r="AR13" s="1045"/>
      <c r="AS13" s="1046"/>
      <c r="AT13" s="1046"/>
      <c r="AU13" s="1046"/>
      <c r="AV13" s="1046"/>
      <c r="AW13" s="1046"/>
      <c r="AX13" s="1047"/>
    </row>
    <row r="14" spans="1:50" ht="21" customHeight="1" x14ac:dyDescent="0.15">
      <c r="A14" s="695"/>
      <c r="B14" s="696"/>
      <c r="C14" s="696"/>
      <c r="D14" s="696"/>
      <c r="E14" s="696"/>
      <c r="F14" s="697"/>
      <c r="G14" s="815"/>
      <c r="H14" s="816"/>
      <c r="I14" s="801" t="s">
        <v>8</v>
      </c>
      <c r="J14" s="852"/>
      <c r="K14" s="852"/>
      <c r="L14" s="852"/>
      <c r="M14" s="852"/>
      <c r="N14" s="852"/>
      <c r="O14" s="853"/>
      <c r="P14" s="741">
        <v>9713</v>
      </c>
      <c r="Q14" s="742"/>
      <c r="R14" s="742"/>
      <c r="S14" s="742"/>
      <c r="T14" s="742"/>
      <c r="U14" s="742"/>
      <c r="V14" s="743"/>
      <c r="W14" s="741">
        <v>7715</v>
      </c>
      <c r="X14" s="742"/>
      <c r="Y14" s="742"/>
      <c r="Z14" s="742"/>
      <c r="AA14" s="742"/>
      <c r="AB14" s="742"/>
      <c r="AC14" s="743"/>
      <c r="AD14" s="741">
        <v>9152</v>
      </c>
      <c r="AE14" s="742"/>
      <c r="AF14" s="742"/>
      <c r="AG14" s="742"/>
      <c r="AH14" s="742"/>
      <c r="AI14" s="742"/>
      <c r="AJ14" s="743"/>
      <c r="AK14" s="741" t="s">
        <v>1178</v>
      </c>
      <c r="AL14" s="742"/>
      <c r="AM14" s="742"/>
      <c r="AN14" s="742"/>
      <c r="AO14" s="742"/>
      <c r="AP14" s="742"/>
      <c r="AQ14" s="743"/>
      <c r="AR14" s="878"/>
      <c r="AS14" s="878"/>
      <c r="AT14" s="878"/>
      <c r="AU14" s="878"/>
      <c r="AV14" s="878"/>
      <c r="AW14" s="878"/>
      <c r="AX14" s="879"/>
    </row>
    <row r="15" spans="1:50" ht="21" customHeight="1" x14ac:dyDescent="0.15">
      <c r="A15" s="695"/>
      <c r="B15" s="696"/>
      <c r="C15" s="696"/>
      <c r="D15" s="696"/>
      <c r="E15" s="696"/>
      <c r="F15" s="697"/>
      <c r="G15" s="815"/>
      <c r="H15" s="816"/>
      <c r="I15" s="801" t="s">
        <v>51</v>
      </c>
      <c r="J15" s="802"/>
      <c r="K15" s="802"/>
      <c r="L15" s="802"/>
      <c r="M15" s="802"/>
      <c r="N15" s="802"/>
      <c r="O15" s="803"/>
      <c r="P15" s="741">
        <v>6893</v>
      </c>
      <c r="Q15" s="742"/>
      <c r="R15" s="742"/>
      <c r="S15" s="742"/>
      <c r="T15" s="742"/>
      <c r="U15" s="742"/>
      <c r="V15" s="743"/>
      <c r="W15" s="741">
        <v>12307</v>
      </c>
      <c r="X15" s="742"/>
      <c r="Y15" s="742"/>
      <c r="Z15" s="742"/>
      <c r="AA15" s="742"/>
      <c r="AB15" s="742"/>
      <c r="AC15" s="743"/>
      <c r="AD15" s="741">
        <v>12099</v>
      </c>
      <c r="AE15" s="742"/>
      <c r="AF15" s="742"/>
      <c r="AG15" s="742"/>
      <c r="AH15" s="742"/>
      <c r="AI15" s="742"/>
      <c r="AJ15" s="743"/>
      <c r="AK15" s="741">
        <v>12258</v>
      </c>
      <c r="AL15" s="742"/>
      <c r="AM15" s="742"/>
      <c r="AN15" s="742"/>
      <c r="AO15" s="742"/>
      <c r="AP15" s="742"/>
      <c r="AQ15" s="743"/>
      <c r="AR15" s="741"/>
      <c r="AS15" s="742"/>
      <c r="AT15" s="742"/>
      <c r="AU15" s="742"/>
      <c r="AV15" s="742"/>
      <c r="AW15" s="742"/>
      <c r="AX15" s="895"/>
    </row>
    <row r="16" spans="1:50" ht="21" customHeight="1" x14ac:dyDescent="0.15">
      <c r="A16" s="695"/>
      <c r="B16" s="696"/>
      <c r="C16" s="696"/>
      <c r="D16" s="696"/>
      <c r="E16" s="696"/>
      <c r="F16" s="697"/>
      <c r="G16" s="815"/>
      <c r="H16" s="816"/>
      <c r="I16" s="801" t="s">
        <v>52</v>
      </c>
      <c r="J16" s="802"/>
      <c r="K16" s="802"/>
      <c r="L16" s="802"/>
      <c r="M16" s="802"/>
      <c r="N16" s="802"/>
      <c r="O16" s="803"/>
      <c r="P16" s="741">
        <v>-12307</v>
      </c>
      <c r="Q16" s="742"/>
      <c r="R16" s="742"/>
      <c r="S16" s="742"/>
      <c r="T16" s="742"/>
      <c r="U16" s="742"/>
      <c r="V16" s="743"/>
      <c r="W16" s="741">
        <v>-12099</v>
      </c>
      <c r="X16" s="742"/>
      <c r="Y16" s="742"/>
      <c r="Z16" s="742"/>
      <c r="AA16" s="742"/>
      <c r="AB16" s="742"/>
      <c r="AC16" s="743"/>
      <c r="AD16" s="741">
        <v>-12258</v>
      </c>
      <c r="AE16" s="742"/>
      <c r="AF16" s="742"/>
      <c r="AG16" s="742"/>
      <c r="AH16" s="742"/>
      <c r="AI16" s="742"/>
      <c r="AJ16" s="743"/>
      <c r="AK16" s="741" t="s">
        <v>1178</v>
      </c>
      <c r="AL16" s="742"/>
      <c r="AM16" s="742"/>
      <c r="AN16" s="742"/>
      <c r="AO16" s="742"/>
      <c r="AP16" s="742"/>
      <c r="AQ16" s="743"/>
      <c r="AR16" s="847"/>
      <c r="AS16" s="848"/>
      <c r="AT16" s="848"/>
      <c r="AU16" s="848"/>
      <c r="AV16" s="848"/>
      <c r="AW16" s="848"/>
      <c r="AX16" s="849"/>
    </row>
    <row r="17" spans="1:50" ht="24.75" customHeight="1" x14ac:dyDescent="0.15">
      <c r="A17" s="695"/>
      <c r="B17" s="696"/>
      <c r="C17" s="696"/>
      <c r="D17" s="696"/>
      <c r="E17" s="696"/>
      <c r="F17" s="697"/>
      <c r="G17" s="815"/>
      <c r="H17" s="816"/>
      <c r="I17" s="801" t="s">
        <v>50</v>
      </c>
      <c r="J17" s="852"/>
      <c r="K17" s="852"/>
      <c r="L17" s="852"/>
      <c r="M17" s="852"/>
      <c r="N17" s="852"/>
      <c r="O17" s="853"/>
      <c r="P17" s="741" t="s">
        <v>707</v>
      </c>
      <c r="Q17" s="742"/>
      <c r="R17" s="742"/>
      <c r="S17" s="742"/>
      <c r="T17" s="742"/>
      <c r="U17" s="742"/>
      <c r="V17" s="743"/>
      <c r="W17" s="741" t="s">
        <v>707</v>
      </c>
      <c r="X17" s="742"/>
      <c r="Y17" s="742"/>
      <c r="Z17" s="742"/>
      <c r="AA17" s="742"/>
      <c r="AB17" s="742"/>
      <c r="AC17" s="743"/>
      <c r="AD17" s="741" t="s">
        <v>707</v>
      </c>
      <c r="AE17" s="742"/>
      <c r="AF17" s="742"/>
      <c r="AG17" s="742"/>
      <c r="AH17" s="742"/>
      <c r="AI17" s="742"/>
      <c r="AJ17" s="743"/>
      <c r="AK17" s="741" t="s">
        <v>737</v>
      </c>
      <c r="AL17" s="742"/>
      <c r="AM17" s="742"/>
      <c r="AN17" s="742"/>
      <c r="AO17" s="742"/>
      <c r="AP17" s="742"/>
      <c r="AQ17" s="743"/>
      <c r="AR17" s="1043"/>
      <c r="AS17" s="1043"/>
      <c r="AT17" s="1043"/>
      <c r="AU17" s="1043"/>
      <c r="AV17" s="1043"/>
      <c r="AW17" s="1043"/>
      <c r="AX17" s="1044"/>
    </row>
    <row r="18" spans="1:50" ht="24.75" customHeight="1" x14ac:dyDescent="0.15">
      <c r="A18" s="695"/>
      <c r="B18" s="696"/>
      <c r="C18" s="696"/>
      <c r="D18" s="696"/>
      <c r="E18" s="696"/>
      <c r="F18" s="697"/>
      <c r="G18" s="817"/>
      <c r="H18" s="818"/>
      <c r="I18" s="806" t="s">
        <v>20</v>
      </c>
      <c r="J18" s="807"/>
      <c r="K18" s="807"/>
      <c r="L18" s="807"/>
      <c r="M18" s="807"/>
      <c r="N18" s="807"/>
      <c r="O18" s="808"/>
      <c r="P18" s="992">
        <f>SUM(P13:V17)</f>
        <v>12890</v>
      </c>
      <c r="Q18" s="993"/>
      <c r="R18" s="993"/>
      <c r="S18" s="993"/>
      <c r="T18" s="993"/>
      <c r="U18" s="993"/>
      <c r="V18" s="994"/>
      <c r="W18" s="992">
        <f>SUM(W13:AC17)</f>
        <v>19020</v>
      </c>
      <c r="X18" s="993"/>
      <c r="Y18" s="993"/>
      <c r="Z18" s="993"/>
      <c r="AA18" s="993"/>
      <c r="AB18" s="993"/>
      <c r="AC18" s="994"/>
      <c r="AD18" s="992">
        <f>SUM(AD13:AJ17)</f>
        <v>18837</v>
      </c>
      <c r="AE18" s="993"/>
      <c r="AF18" s="993"/>
      <c r="AG18" s="993"/>
      <c r="AH18" s="993"/>
      <c r="AI18" s="993"/>
      <c r="AJ18" s="994"/>
      <c r="AK18" s="992">
        <f>SUM(AK13:AQ17)</f>
        <v>20026</v>
      </c>
      <c r="AL18" s="993"/>
      <c r="AM18" s="993"/>
      <c r="AN18" s="993"/>
      <c r="AO18" s="993"/>
      <c r="AP18" s="993"/>
      <c r="AQ18" s="994"/>
      <c r="AR18" s="992">
        <f>SUM(AR13:AX17)</f>
        <v>0</v>
      </c>
      <c r="AS18" s="993"/>
      <c r="AT18" s="993"/>
      <c r="AU18" s="993"/>
      <c r="AV18" s="993"/>
      <c r="AW18" s="993"/>
      <c r="AX18" s="995"/>
    </row>
    <row r="19" spans="1:50" ht="24.75" customHeight="1" x14ac:dyDescent="0.15">
      <c r="A19" s="695"/>
      <c r="B19" s="696"/>
      <c r="C19" s="696"/>
      <c r="D19" s="696"/>
      <c r="E19" s="696"/>
      <c r="F19" s="697"/>
      <c r="G19" s="990" t="s">
        <v>9</v>
      </c>
      <c r="H19" s="991"/>
      <c r="I19" s="991"/>
      <c r="J19" s="991"/>
      <c r="K19" s="991"/>
      <c r="L19" s="991"/>
      <c r="M19" s="991"/>
      <c r="N19" s="991"/>
      <c r="O19" s="991"/>
      <c r="P19" s="741">
        <v>11463</v>
      </c>
      <c r="Q19" s="742"/>
      <c r="R19" s="742"/>
      <c r="S19" s="742"/>
      <c r="T19" s="742"/>
      <c r="U19" s="742"/>
      <c r="V19" s="743"/>
      <c r="W19" s="741">
        <v>13256</v>
      </c>
      <c r="X19" s="742"/>
      <c r="Y19" s="742"/>
      <c r="Z19" s="742"/>
      <c r="AA19" s="742"/>
      <c r="AB19" s="742"/>
      <c r="AC19" s="743"/>
      <c r="AD19" s="741">
        <v>15906</v>
      </c>
      <c r="AE19" s="742"/>
      <c r="AF19" s="742"/>
      <c r="AG19" s="742"/>
      <c r="AH19" s="742"/>
      <c r="AI19" s="742"/>
      <c r="AJ19" s="743"/>
      <c r="AK19" s="324"/>
      <c r="AL19" s="324"/>
      <c r="AM19" s="324"/>
      <c r="AN19" s="324"/>
      <c r="AO19" s="324"/>
      <c r="AP19" s="324"/>
      <c r="AQ19" s="324"/>
      <c r="AR19" s="324"/>
      <c r="AS19" s="324"/>
      <c r="AT19" s="324"/>
      <c r="AU19" s="324"/>
      <c r="AV19" s="324"/>
      <c r="AW19" s="324"/>
      <c r="AX19" s="326"/>
    </row>
    <row r="20" spans="1:50" ht="24.75" customHeight="1" x14ac:dyDescent="0.15">
      <c r="A20" s="695"/>
      <c r="B20" s="696"/>
      <c r="C20" s="696"/>
      <c r="D20" s="696"/>
      <c r="E20" s="696"/>
      <c r="F20" s="697"/>
      <c r="G20" s="990" t="s">
        <v>10</v>
      </c>
      <c r="H20" s="991"/>
      <c r="I20" s="991"/>
      <c r="J20" s="991"/>
      <c r="K20" s="991"/>
      <c r="L20" s="991"/>
      <c r="M20" s="991"/>
      <c r="N20" s="991"/>
      <c r="O20" s="991"/>
      <c r="P20" s="316">
        <f>IF(P18=0, "-", SUM(P19)/P18)</f>
        <v>0.88929402637703647</v>
      </c>
      <c r="Q20" s="316"/>
      <c r="R20" s="316"/>
      <c r="S20" s="316"/>
      <c r="T20" s="316"/>
      <c r="U20" s="316"/>
      <c r="V20" s="316"/>
      <c r="W20" s="316">
        <f t="shared" ref="W20" si="0">IF(W18=0, "-", SUM(W19)/W18)</f>
        <v>0.69695057833859098</v>
      </c>
      <c r="X20" s="316"/>
      <c r="Y20" s="316"/>
      <c r="Z20" s="316"/>
      <c r="AA20" s="316"/>
      <c r="AB20" s="316"/>
      <c r="AC20" s="316"/>
      <c r="AD20" s="316">
        <f t="shared" ref="AD20" si="1">IF(AD18=0, "-", SUM(AD19)/AD18)</f>
        <v>0.8444019748367575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963"/>
      <c r="B21" s="964"/>
      <c r="C21" s="964"/>
      <c r="D21" s="964"/>
      <c r="E21" s="964"/>
      <c r="F21" s="1092"/>
      <c r="G21" s="314" t="s">
        <v>342</v>
      </c>
      <c r="H21" s="315"/>
      <c r="I21" s="315"/>
      <c r="J21" s="315"/>
      <c r="K21" s="315"/>
      <c r="L21" s="315"/>
      <c r="M21" s="315"/>
      <c r="N21" s="315"/>
      <c r="O21" s="315"/>
      <c r="P21" s="316">
        <f>IF(P19=0, "-", SUM(P19)/SUM(P13,P14))</f>
        <v>0.62625655594405594</v>
      </c>
      <c r="Q21" s="316"/>
      <c r="R21" s="316"/>
      <c r="S21" s="316"/>
      <c r="T21" s="316"/>
      <c r="U21" s="316"/>
      <c r="V21" s="316"/>
      <c r="W21" s="316">
        <f t="shared" ref="W21" si="2">IF(W19=0, "-", SUM(W19)/SUM(W13,W14))</f>
        <v>0.70465660216882842</v>
      </c>
      <c r="X21" s="316"/>
      <c r="Y21" s="316"/>
      <c r="Z21" s="316"/>
      <c r="AA21" s="316"/>
      <c r="AB21" s="316"/>
      <c r="AC21" s="316"/>
      <c r="AD21" s="316">
        <f t="shared" ref="AD21" si="3">IF(AD19=0, "-", SUM(AD19)/SUM(AD13,AD14))</f>
        <v>0.83733417561591916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98" t="s">
        <v>693</v>
      </c>
      <c r="B22" s="1099"/>
      <c r="C22" s="1099"/>
      <c r="D22" s="1099"/>
      <c r="E22" s="1099"/>
      <c r="F22" s="1100"/>
      <c r="G22" s="1094" t="s">
        <v>321</v>
      </c>
      <c r="H22" s="222"/>
      <c r="I22" s="222"/>
      <c r="J22" s="222"/>
      <c r="K22" s="222"/>
      <c r="L22" s="222"/>
      <c r="M22" s="222"/>
      <c r="N22" s="222"/>
      <c r="O22" s="223"/>
      <c r="P22" s="1059" t="s">
        <v>691</v>
      </c>
      <c r="Q22" s="222"/>
      <c r="R22" s="222"/>
      <c r="S22" s="222"/>
      <c r="T22" s="222"/>
      <c r="U22" s="222"/>
      <c r="V22" s="223"/>
      <c r="W22" s="1059" t="s">
        <v>692</v>
      </c>
      <c r="X22" s="222"/>
      <c r="Y22" s="222"/>
      <c r="Z22" s="222"/>
      <c r="AA22" s="222"/>
      <c r="AB22" s="222"/>
      <c r="AC22" s="223"/>
      <c r="AD22" s="1059" t="s">
        <v>320</v>
      </c>
      <c r="AE22" s="222"/>
      <c r="AF22" s="222"/>
      <c r="AG22" s="222"/>
      <c r="AH22" s="222"/>
      <c r="AI22" s="222"/>
      <c r="AJ22" s="222"/>
      <c r="AK22" s="222"/>
      <c r="AL22" s="222"/>
      <c r="AM22" s="222"/>
      <c r="AN22" s="222"/>
      <c r="AO22" s="222"/>
      <c r="AP22" s="222"/>
      <c r="AQ22" s="222"/>
      <c r="AR22" s="222"/>
      <c r="AS22" s="222"/>
      <c r="AT22" s="222"/>
      <c r="AU22" s="222"/>
      <c r="AV22" s="222"/>
      <c r="AW22" s="222"/>
      <c r="AX22" s="1107"/>
    </row>
    <row r="23" spans="1:50" ht="25.5" customHeight="1" x14ac:dyDescent="0.15">
      <c r="A23" s="1101"/>
      <c r="B23" s="1102"/>
      <c r="C23" s="1102"/>
      <c r="D23" s="1102"/>
      <c r="E23" s="1102"/>
      <c r="F23" s="1103"/>
      <c r="G23" s="1095" t="s">
        <v>708</v>
      </c>
      <c r="H23" s="1096"/>
      <c r="I23" s="1096"/>
      <c r="J23" s="1096"/>
      <c r="K23" s="1096"/>
      <c r="L23" s="1096"/>
      <c r="M23" s="1096"/>
      <c r="N23" s="1096"/>
      <c r="O23" s="1097"/>
      <c r="P23" s="1045">
        <v>3306</v>
      </c>
      <c r="Q23" s="1046"/>
      <c r="R23" s="1046"/>
      <c r="S23" s="1046"/>
      <c r="T23" s="1046"/>
      <c r="U23" s="1046"/>
      <c r="V23" s="1060"/>
      <c r="W23" s="1045"/>
      <c r="X23" s="1046"/>
      <c r="Y23" s="1046"/>
      <c r="Z23" s="1046"/>
      <c r="AA23" s="1046"/>
      <c r="AB23" s="1046"/>
      <c r="AC23" s="1060"/>
      <c r="AD23" s="1108"/>
      <c r="AE23" s="1109"/>
      <c r="AF23" s="1109"/>
      <c r="AG23" s="1109"/>
      <c r="AH23" s="1109"/>
      <c r="AI23" s="1109"/>
      <c r="AJ23" s="1109"/>
      <c r="AK23" s="1109"/>
      <c r="AL23" s="1109"/>
      <c r="AM23" s="1109"/>
      <c r="AN23" s="1109"/>
      <c r="AO23" s="1109"/>
      <c r="AP23" s="1109"/>
      <c r="AQ23" s="1109"/>
      <c r="AR23" s="1109"/>
      <c r="AS23" s="1109"/>
      <c r="AT23" s="1109"/>
      <c r="AU23" s="1109"/>
      <c r="AV23" s="1109"/>
      <c r="AW23" s="1109"/>
      <c r="AX23" s="1110"/>
    </row>
    <row r="24" spans="1:50" ht="25.5" customHeight="1" x14ac:dyDescent="0.15">
      <c r="A24" s="1101"/>
      <c r="B24" s="1102"/>
      <c r="C24" s="1102"/>
      <c r="D24" s="1102"/>
      <c r="E24" s="1102"/>
      <c r="F24" s="1103"/>
      <c r="G24" s="1061" t="s">
        <v>709</v>
      </c>
      <c r="H24" s="1062"/>
      <c r="I24" s="1062"/>
      <c r="J24" s="1062"/>
      <c r="K24" s="1062"/>
      <c r="L24" s="1062"/>
      <c r="M24" s="1062"/>
      <c r="N24" s="1062"/>
      <c r="O24" s="1063"/>
      <c r="P24" s="741">
        <v>2223</v>
      </c>
      <c r="Q24" s="742"/>
      <c r="R24" s="742"/>
      <c r="S24" s="742"/>
      <c r="T24" s="742"/>
      <c r="U24" s="742"/>
      <c r="V24" s="743"/>
      <c r="W24" s="741"/>
      <c r="X24" s="742"/>
      <c r="Y24" s="742"/>
      <c r="Z24" s="742"/>
      <c r="AA24" s="742"/>
      <c r="AB24" s="742"/>
      <c r="AC24" s="743"/>
      <c r="AD24" s="1111"/>
      <c r="AE24" s="1112"/>
      <c r="AF24" s="1112"/>
      <c r="AG24" s="1112"/>
      <c r="AH24" s="1112"/>
      <c r="AI24" s="1112"/>
      <c r="AJ24" s="1112"/>
      <c r="AK24" s="1112"/>
      <c r="AL24" s="1112"/>
      <c r="AM24" s="1112"/>
      <c r="AN24" s="1112"/>
      <c r="AO24" s="1112"/>
      <c r="AP24" s="1112"/>
      <c r="AQ24" s="1112"/>
      <c r="AR24" s="1112"/>
      <c r="AS24" s="1112"/>
      <c r="AT24" s="1112"/>
      <c r="AU24" s="1112"/>
      <c r="AV24" s="1112"/>
      <c r="AW24" s="1112"/>
      <c r="AX24" s="1113"/>
    </row>
    <row r="25" spans="1:50" ht="25.5" customHeight="1" x14ac:dyDescent="0.15">
      <c r="A25" s="1101"/>
      <c r="B25" s="1102"/>
      <c r="C25" s="1102"/>
      <c r="D25" s="1102"/>
      <c r="E25" s="1102"/>
      <c r="F25" s="1103"/>
      <c r="G25" s="1061" t="s">
        <v>710</v>
      </c>
      <c r="H25" s="1062"/>
      <c r="I25" s="1062"/>
      <c r="J25" s="1062"/>
      <c r="K25" s="1062"/>
      <c r="L25" s="1062"/>
      <c r="M25" s="1062"/>
      <c r="N25" s="1062"/>
      <c r="O25" s="1063"/>
      <c r="P25" s="741">
        <v>1597</v>
      </c>
      <c r="Q25" s="742"/>
      <c r="R25" s="742"/>
      <c r="S25" s="742"/>
      <c r="T25" s="742"/>
      <c r="U25" s="742"/>
      <c r="V25" s="743"/>
      <c r="W25" s="741"/>
      <c r="X25" s="742"/>
      <c r="Y25" s="742"/>
      <c r="Z25" s="742"/>
      <c r="AA25" s="742"/>
      <c r="AB25" s="742"/>
      <c r="AC25" s="743"/>
      <c r="AD25" s="1111"/>
      <c r="AE25" s="1112"/>
      <c r="AF25" s="1112"/>
      <c r="AG25" s="1112"/>
      <c r="AH25" s="1112"/>
      <c r="AI25" s="1112"/>
      <c r="AJ25" s="1112"/>
      <c r="AK25" s="1112"/>
      <c r="AL25" s="1112"/>
      <c r="AM25" s="1112"/>
      <c r="AN25" s="1112"/>
      <c r="AO25" s="1112"/>
      <c r="AP25" s="1112"/>
      <c r="AQ25" s="1112"/>
      <c r="AR25" s="1112"/>
      <c r="AS25" s="1112"/>
      <c r="AT25" s="1112"/>
      <c r="AU25" s="1112"/>
      <c r="AV25" s="1112"/>
      <c r="AW25" s="1112"/>
      <c r="AX25" s="1113"/>
    </row>
    <row r="26" spans="1:50" ht="25.5" customHeight="1" x14ac:dyDescent="0.15">
      <c r="A26" s="1101"/>
      <c r="B26" s="1102"/>
      <c r="C26" s="1102"/>
      <c r="D26" s="1102"/>
      <c r="E26" s="1102"/>
      <c r="F26" s="1103"/>
      <c r="G26" s="1061" t="s">
        <v>711</v>
      </c>
      <c r="H26" s="1062"/>
      <c r="I26" s="1062"/>
      <c r="J26" s="1062"/>
      <c r="K26" s="1062"/>
      <c r="L26" s="1062"/>
      <c r="M26" s="1062"/>
      <c r="N26" s="1062"/>
      <c r="O26" s="1063"/>
      <c r="P26" s="741">
        <v>228</v>
      </c>
      <c r="Q26" s="742"/>
      <c r="R26" s="742"/>
      <c r="S26" s="742"/>
      <c r="T26" s="742"/>
      <c r="U26" s="742"/>
      <c r="V26" s="743"/>
      <c r="W26" s="741"/>
      <c r="X26" s="742"/>
      <c r="Y26" s="742"/>
      <c r="Z26" s="742"/>
      <c r="AA26" s="742"/>
      <c r="AB26" s="742"/>
      <c r="AC26" s="743"/>
      <c r="AD26" s="1111"/>
      <c r="AE26" s="1112"/>
      <c r="AF26" s="1112"/>
      <c r="AG26" s="1112"/>
      <c r="AH26" s="1112"/>
      <c r="AI26" s="1112"/>
      <c r="AJ26" s="1112"/>
      <c r="AK26" s="1112"/>
      <c r="AL26" s="1112"/>
      <c r="AM26" s="1112"/>
      <c r="AN26" s="1112"/>
      <c r="AO26" s="1112"/>
      <c r="AP26" s="1112"/>
      <c r="AQ26" s="1112"/>
      <c r="AR26" s="1112"/>
      <c r="AS26" s="1112"/>
      <c r="AT26" s="1112"/>
      <c r="AU26" s="1112"/>
      <c r="AV26" s="1112"/>
      <c r="AW26" s="1112"/>
      <c r="AX26" s="1113"/>
    </row>
    <row r="27" spans="1:50" ht="25.5" customHeight="1" x14ac:dyDescent="0.15">
      <c r="A27" s="1101"/>
      <c r="B27" s="1102"/>
      <c r="C27" s="1102"/>
      <c r="D27" s="1102"/>
      <c r="E27" s="1102"/>
      <c r="F27" s="1103"/>
      <c r="G27" s="1061" t="s">
        <v>712</v>
      </c>
      <c r="H27" s="1062"/>
      <c r="I27" s="1062"/>
      <c r="J27" s="1062"/>
      <c r="K27" s="1062"/>
      <c r="L27" s="1062"/>
      <c r="M27" s="1062"/>
      <c r="N27" s="1062"/>
      <c r="O27" s="1063"/>
      <c r="P27" s="741">
        <v>270</v>
      </c>
      <c r="Q27" s="742"/>
      <c r="R27" s="742"/>
      <c r="S27" s="742"/>
      <c r="T27" s="742"/>
      <c r="U27" s="742"/>
      <c r="V27" s="743"/>
      <c r="W27" s="741"/>
      <c r="X27" s="742"/>
      <c r="Y27" s="742"/>
      <c r="Z27" s="742"/>
      <c r="AA27" s="742"/>
      <c r="AB27" s="742"/>
      <c r="AC27" s="743"/>
      <c r="AD27" s="1111"/>
      <c r="AE27" s="1112"/>
      <c r="AF27" s="1112"/>
      <c r="AG27" s="1112"/>
      <c r="AH27" s="1112"/>
      <c r="AI27" s="1112"/>
      <c r="AJ27" s="1112"/>
      <c r="AK27" s="1112"/>
      <c r="AL27" s="1112"/>
      <c r="AM27" s="1112"/>
      <c r="AN27" s="1112"/>
      <c r="AO27" s="1112"/>
      <c r="AP27" s="1112"/>
      <c r="AQ27" s="1112"/>
      <c r="AR27" s="1112"/>
      <c r="AS27" s="1112"/>
      <c r="AT27" s="1112"/>
      <c r="AU27" s="1112"/>
      <c r="AV27" s="1112"/>
      <c r="AW27" s="1112"/>
      <c r="AX27" s="1113"/>
    </row>
    <row r="28" spans="1:50" ht="25.5" customHeight="1" x14ac:dyDescent="0.15">
      <c r="A28" s="1101"/>
      <c r="B28" s="1102"/>
      <c r="C28" s="1102"/>
      <c r="D28" s="1102"/>
      <c r="E28" s="1102"/>
      <c r="F28" s="1103"/>
      <c r="G28" s="1064" t="s">
        <v>325</v>
      </c>
      <c r="H28" s="1065"/>
      <c r="I28" s="1065"/>
      <c r="J28" s="1065"/>
      <c r="K28" s="1065"/>
      <c r="L28" s="1065"/>
      <c r="M28" s="1065"/>
      <c r="N28" s="1065"/>
      <c r="O28" s="1066"/>
      <c r="P28" s="992">
        <f>P29-SUM(P23:P27)</f>
        <v>144</v>
      </c>
      <c r="Q28" s="993"/>
      <c r="R28" s="993"/>
      <c r="S28" s="993"/>
      <c r="T28" s="993"/>
      <c r="U28" s="993"/>
      <c r="V28" s="994"/>
      <c r="W28" s="992">
        <f>W29-SUM(W23:W27)</f>
        <v>0</v>
      </c>
      <c r="X28" s="993"/>
      <c r="Y28" s="993"/>
      <c r="Z28" s="993"/>
      <c r="AA28" s="993"/>
      <c r="AB28" s="993"/>
      <c r="AC28" s="994"/>
      <c r="AD28" s="1111"/>
      <c r="AE28" s="1112"/>
      <c r="AF28" s="1112"/>
      <c r="AG28" s="1112"/>
      <c r="AH28" s="1112"/>
      <c r="AI28" s="1112"/>
      <c r="AJ28" s="1112"/>
      <c r="AK28" s="1112"/>
      <c r="AL28" s="1112"/>
      <c r="AM28" s="1112"/>
      <c r="AN28" s="1112"/>
      <c r="AO28" s="1112"/>
      <c r="AP28" s="1112"/>
      <c r="AQ28" s="1112"/>
      <c r="AR28" s="1112"/>
      <c r="AS28" s="1112"/>
      <c r="AT28" s="1112"/>
      <c r="AU28" s="1112"/>
      <c r="AV28" s="1112"/>
      <c r="AW28" s="1112"/>
      <c r="AX28" s="1113"/>
    </row>
    <row r="29" spans="1:50" ht="25.5" customHeight="1" thickBot="1" x14ac:dyDescent="0.2">
      <c r="A29" s="1104"/>
      <c r="B29" s="1105"/>
      <c r="C29" s="1105"/>
      <c r="D29" s="1105"/>
      <c r="E29" s="1105"/>
      <c r="F29" s="1106"/>
      <c r="G29" s="1067" t="s">
        <v>322</v>
      </c>
      <c r="H29" s="1068"/>
      <c r="I29" s="1068"/>
      <c r="J29" s="1068"/>
      <c r="K29" s="1068"/>
      <c r="L29" s="1068"/>
      <c r="M29" s="1068"/>
      <c r="N29" s="1068"/>
      <c r="O29" s="1069"/>
      <c r="P29" s="741">
        <f>AK13</f>
        <v>7768</v>
      </c>
      <c r="Q29" s="742"/>
      <c r="R29" s="742"/>
      <c r="S29" s="742"/>
      <c r="T29" s="742"/>
      <c r="U29" s="742"/>
      <c r="V29" s="743"/>
      <c r="W29" s="1077">
        <f>AR13</f>
        <v>0</v>
      </c>
      <c r="X29" s="1078"/>
      <c r="Y29" s="1078"/>
      <c r="Z29" s="1078"/>
      <c r="AA29" s="1078"/>
      <c r="AB29" s="1078"/>
      <c r="AC29" s="1079"/>
      <c r="AD29" s="1114"/>
      <c r="AE29" s="1114"/>
      <c r="AF29" s="1114"/>
      <c r="AG29" s="1114"/>
      <c r="AH29" s="1114"/>
      <c r="AI29" s="1114"/>
      <c r="AJ29" s="1114"/>
      <c r="AK29" s="1114"/>
      <c r="AL29" s="1114"/>
      <c r="AM29" s="1114"/>
      <c r="AN29" s="1114"/>
      <c r="AO29" s="1114"/>
      <c r="AP29" s="1114"/>
      <c r="AQ29" s="1114"/>
      <c r="AR29" s="1114"/>
      <c r="AS29" s="1114"/>
      <c r="AT29" s="1114"/>
      <c r="AU29" s="1114"/>
      <c r="AV29" s="1114"/>
      <c r="AW29" s="1114"/>
      <c r="AX29" s="1115"/>
    </row>
    <row r="30" spans="1:50" ht="18.75" customHeight="1" x14ac:dyDescent="0.15">
      <c r="A30" s="975" t="s">
        <v>337</v>
      </c>
      <c r="B30" s="976"/>
      <c r="C30" s="976"/>
      <c r="D30" s="976"/>
      <c r="E30" s="976"/>
      <c r="F30" s="977"/>
      <c r="G30" s="863" t="s">
        <v>146</v>
      </c>
      <c r="H30" s="864"/>
      <c r="I30" s="864"/>
      <c r="J30" s="864"/>
      <c r="K30" s="864"/>
      <c r="L30" s="864"/>
      <c r="M30" s="864"/>
      <c r="N30" s="864"/>
      <c r="O30" s="865"/>
      <c r="P30" s="971" t="s">
        <v>59</v>
      </c>
      <c r="Q30" s="864"/>
      <c r="R30" s="864"/>
      <c r="S30" s="864"/>
      <c r="T30" s="864"/>
      <c r="U30" s="864"/>
      <c r="V30" s="864"/>
      <c r="W30" s="864"/>
      <c r="X30" s="865"/>
      <c r="Y30" s="968"/>
      <c r="Z30" s="969"/>
      <c r="AA30" s="970"/>
      <c r="AB30" s="972" t="s">
        <v>11</v>
      </c>
      <c r="AC30" s="973"/>
      <c r="AD30" s="974"/>
      <c r="AE30" s="972" t="s">
        <v>376</v>
      </c>
      <c r="AF30" s="973"/>
      <c r="AG30" s="973"/>
      <c r="AH30" s="974"/>
      <c r="AI30" s="1040" t="s">
        <v>398</v>
      </c>
      <c r="AJ30" s="1040"/>
      <c r="AK30" s="1040"/>
      <c r="AL30" s="972"/>
      <c r="AM30" s="1040" t="s">
        <v>495</v>
      </c>
      <c r="AN30" s="1040"/>
      <c r="AO30" s="1040"/>
      <c r="AP30" s="972"/>
      <c r="AQ30" s="857" t="s">
        <v>230</v>
      </c>
      <c r="AR30" s="858"/>
      <c r="AS30" s="858"/>
      <c r="AT30" s="859"/>
      <c r="AU30" s="864" t="s">
        <v>134</v>
      </c>
      <c r="AV30" s="864"/>
      <c r="AW30" s="864"/>
      <c r="AX30" s="1042"/>
    </row>
    <row r="31" spans="1:50" ht="18.75" customHeight="1" x14ac:dyDescent="0.15">
      <c r="A31" s="474"/>
      <c r="B31" s="475"/>
      <c r="C31" s="475"/>
      <c r="D31" s="475"/>
      <c r="E31" s="475"/>
      <c r="F31" s="476"/>
      <c r="G31" s="493"/>
      <c r="H31" s="472"/>
      <c r="I31" s="472"/>
      <c r="J31" s="472"/>
      <c r="K31" s="472"/>
      <c r="L31" s="472"/>
      <c r="M31" s="472"/>
      <c r="N31" s="472"/>
      <c r="O31" s="494"/>
      <c r="P31" s="511"/>
      <c r="Q31" s="472"/>
      <c r="R31" s="472"/>
      <c r="S31" s="472"/>
      <c r="T31" s="472"/>
      <c r="U31" s="472"/>
      <c r="V31" s="472"/>
      <c r="W31" s="472"/>
      <c r="X31" s="494"/>
      <c r="Y31" s="531"/>
      <c r="Z31" s="532"/>
      <c r="AA31" s="533"/>
      <c r="AB31" s="487"/>
      <c r="AC31" s="488"/>
      <c r="AD31" s="489"/>
      <c r="AE31" s="487"/>
      <c r="AF31" s="488"/>
      <c r="AG31" s="488"/>
      <c r="AH31" s="489"/>
      <c r="AI31" s="1041"/>
      <c r="AJ31" s="1041"/>
      <c r="AK31" s="1041"/>
      <c r="AL31" s="487"/>
      <c r="AM31" s="1041"/>
      <c r="AN31" s="1041"/>
      <c r="AO31" s="1041"/>
      <c r="AP31" s="487"/>
      <c r="AQ31" s="250" t="s">
        <v>707</v>
      </c>
      <c r="AR31" s="201"/>
      <c r="AS31" s="136" t="s">
        <v>231</v>
      </c>
      <c r="AT31" s="137"/>
      <c r="AU31" s="200" t="s">
        <v>707</v>
      </c>
      <c r="AV31" s="200"/>
      <c r="AW31" s="472" t="s">
        <v>179</v>
      </c>
      <c r="AX31" s="473"/>
    </row>
    <row r="32" spans="1:50" ht="23.25" customHeight="1" x14ac:dyDescent="0.15">
      <c r="A32" s="477"/>
      <c r="B32" s="475"/>
      <c r="C32" s="475"/>
      <c r="D32" s="475"/>
      <c r="E32" s="475"/>
      <c r="F32" s="476"/>
      <c r="G32" s="643" t="s">
        <v>713</v>
      </c>
      <c r="H32" s="644"/>
      <c r="I32" s="644"/>
      <c r="J32" s="644"/>
      <c r="K32" s="644"/>
      <c r="L32" s="644"/>
      <c r="M32" s="644"/>
      <c r="N32" s="644"/>
      <c r="O32" s="645"/>
      <c r="P32" s="108" t="s">
        <v>763</v>
      </c>
      <c r="Q32" s="108"/>
      <c r="R32" s="108"/>
      <c r="S32" s="108"/>
      <c r="T32" s="108"/>
      <c r="U32" s="108"/>
      <c r="V32" s="108"/>
      <c r="W32" s="108"/>
      <c r="X32" s="109"/>
      <c r="Y32" s="550" t="s">
        <v>12</v>
      </c>
      <c r="Z32" s="610"/>
      <c r="AA32" s="611"/>
      <c r="AB32" s="540" t="s">
        <v>714</v>
      </c>
      <c r="AC32" s="540"/>
      <c r="AD32" s="540"/>
      <c r="AE32" s="218">
        <f>371508+16720</f>
        <v>388228</v>
      </c>
      <c r="AF32" s="219"/>
      <c r="AG32" s="219"/>
      <c r="AH32" s="219"/>
      <c r="AI32" s="218" t="s">
        <v>707</v>
      </c>
      <c r="AJ32" s="219"/>
      <c r="AK32" s="219"/>
      <c r="AL32" s="219"/>
      <c r="AM32" s="218" t="s">
        <v>707</v>
      </c>
      <c r="AN32" s="219"/>
      <c r="AO32" s="219"/>
      <c r="AP32" s="219"/>
      <c r="AQ32" s="336" t="s">
        <v>707</v>
      </c>
      <c r="AR32" s="208"/>
      <c r="AS32" s="208"/>
      <c r="AT32" s="337"/>
      <c r="AU32" s="219" t="s">
        <v>707</v>
      </c>
      <c r="AV32" s="219"/>
      <c r="AW32" s="219"/>
      <c r="AX32" s="221"/>
    </row>
    <row r="33" spans="1:51" ht="23.25" customHeight="1" x14ac:dyDescent="0.15">
      <c r="A33" s="478"/>
      <c r="B33" s="479"/>
      <c r="C33" s="479"/>
      <c r="D33" s="479"/>
      <c r="E33" s="479"/>
      <c r="F33" s="480"/>
      <c r="G33" s="646"/>
      <c r="H33" s="647"/>
      <c r="I33" s="647"/>
      <c r="J33" s="647"/>
      <c r="K33" s="647"/>
      <c r="L33" s="647"/>
      <c r="M33" s="647"/>
      <c r="N33" s="647"/>
      <c r="O33" s="648"/>
      <c r="P33" s="111"/>
      <c r="Q33" s="111"/>
      <c r="R33" s="111"/>
      <c r="S33" s="111"/>
      <c r="T33" s="111"/>
      <c r="U33" s="111"/>
      <c r="V33" s="111"/>
      <c r="W33" s="111"/>
      <c r="X33" s="112"/>
      <c r="Y33" s="526" t="s">
        <v>54</v>
      </c>
      <c r="Z33" s="521"/>
      <c r="AA33" s="522"/>
      <c r="AB33" s="602" t="s">
        <v>714</v>
      </c>
      <c r="AC33" s="602"/>
      <c r="AD33" s="602"/>
      <c r="AE33" s="218">
        <v>387285</v>
      </c>
      <c r="AF33" s="219"/>
      <c r="AG33" s="219"/>
      <c r="AH33" s="219"/>
      <c r="AI33" s="218">
        <f>INT(AE32*1.01)</f>
        <v>392110</v>
      </c>
      <c r="AJ33" s="219"/>
      <c r="AK33" s="219"/>
      <c r="AL33" s="219"/>
      <c r="AM33" s="218">
        <f>INT(AI33*1.01)</f>
        <v>396031</v>
      </c>
      <c r="AN33" s="219"/>
      <c r="AO33" s="219"/>
      <c r="AP33" s="219"/>
      <c r="AQ33" s="336" t="s">
        <v>707</v>
      </c>
      <c r="AR33" s="208"/>
      <c r="AS33" s="208"/>
      <c r="AT33" s="337"/>
      <c r="AU33" s="219" t="s">
        <v>707</v>
      </c>
      <c r="AV33" s="219"/>
      <c r="AW33" s="219"/>
      <c r="AX33" s="221"/>
    </row>
    <row r="34" spans="1:51" ht="23.25" customHeight="1" x14ac:dyDescent="0.15">
      <c r="A34" s="477"/>
      <c r="B34" s="475"/>
      <c r="C34" s="475"/>
      <c r="D34" s="475"/>
      <c r="E34" s="475"/>
      <c r="F34" s="476"/>
      <c r="G34" s="649"/>
      <c r="H34" s="650"/>
      <c r="I34" s="650"/>
      <c r="J34" s="650"/>
      <c r="K34" s="650"/>
      <c r="L34" s="650"/>
      <c r="M34" s="650"/>
      <c r="N34" s="650"/>
      <c r="O34" s="651"/>
      <c r="P34" s="114"/>
      <c r="Q34" s="114"/>
      <c r="R34" s="114"/>
      <c r="S34" s="114"/>
      <c r="T34" s="114"/>
      <c r="U34" s="114"/>
      <c r="V34" s="114"/>
      <c r="W34" s="114"/>
      <c r="X34" s="115"/>
      <c r="Y34" s="526" t="s">
        <v>13</v>
      </c>
      <c r="Z34" s="521"/>
      <c r="AA34" s="522"/>
      <c r="AB34" s="635" t="s">
        <v>180</v>
      </c>
      <c r="AC34" s="635"/>
      <c r="AD34" s="635"/>
      <c r="AE34" s="218">
        <f>AE32/AE33*100</f>
        <v>100.24348993635179</v>
      </c>
      <c r="AF34" s="219"/>
      <c r="AG34" s="219"/>
      <c r="AH34" s="219"/>
      <c r="AI34" s="218" t="s">
        <v>707</v>
      </c>
      <c r="AJ34" s="219"/>
      <c r="AK34" s="219"/>
      <c r="AL34" s="219"/>
      <c r="AM34" s="218" t="s">
        <v>707</v>
      </c>
      <c r="AN34" s="219"/>
      <c r="AO34" s="219"/>
      <c r="AP34" s="219"/>
      <c r="AQ34" s="336" t="s">
        <v>707</v>
      </c>
      <c r="AR34" s="208"/>
      <c r="AS34" s="208"/>
      <c r="AT34" s="337"/>
      <c r="AU34" s="219" t="s">
        <v>707</v>
      </c>
      <c r="AV34" s="219"/>
      <c r="AW34" s="219"/>
      <c r="AX34" s="221"/>
    </row>
    <row r="35" spans="1:51" ht="23.25" customHeight="1" x14ac:dyDescent="0.15">
      <c r="A35" s="228" t="s">
        <v>366</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860" t="s">
        <v>337</v>
      </c>
      <c r="B37" s="861"/>
      <c r="C37" s="861"/>
      <c r="D37" s="861"/>
      <c r="E37" s="861"/>
      <c r="F37" s="862"/>
      <c r="G37" s="490" t="s">
        <v>146</v>
      </c>
      <c r="H37" s="491"/>
      <c r="I37" s="491"/>
      <c r="J37" s="491"/>
      <c r="K37" s="491"/>
      <c r="L37" s="491"/>
      <c r="M37" s="491"/>
      <c r="N37" s="491"/>
      <c r="O37" s="492"/>
      <c r="P37" s="527" t="s">
        <v>59</v>
      </c>
      <c r="Q37" s="491"/>
      <c r="R37" s="491"/>
      <c r="S37" s="491"/>
      <c r="T37" s="491"/>
      <c r="U37" s="491"/>
      <c r="V37" s="491"/>
      <c r="W37" s="491"/>
      <c r="X37" s="492"/>
      <c r="Y37" s="528"/>
      <c r="Z37" s="529"/>
      <c r="AA37" s="530"/>
      <c r="AB37" s="484" t="s">
        <v>11</v>
      </c>
      <c r="AC37" s="485"/>
      <c r="AD37" s="486"/>
      <c r="AE37" s="247" t="s">
        <v>376</v>
      </c>
      <c r="AF37" s="247"/>
      <c r="AG37" s="247"/>
      <c r="AH37" s="247"/>
      <c r="AI37" s="247" t="s">
        <v>398</v>
      </c>
      <c r="AJ37" s="247"/>
      <c r="AK37" s="247"/>
      <c r="AL37" s="247"/>
      <c r="AM37" s="247" t="s">
        <v>495</v>
      </c>
      <c r="AN37" s="247"/>
      <c r="AO37" s="247"/>
      <c r="AP37" s="247"/>
      <c r="AQ37" s="154" t="s">
        <v>230</v>
      </c>
      <c r="AR37" s="155"/>
      <c r="AS37" s="155"/>
      <c r="AT37" s="156"/>
      <c r="AU37" s="491" t="s">
        <v>134</v>
      </c>
      <c r="AV37" s="491"/>
      <c r="AW37" s="491"/>
      <c r="AX37" s="1035"/>
      <c r="AY37">
        <f>COUNTA($G$39)</f>
        <v>1</v>
      </c>
    </row>
    <row r="38" spans="1:51" ht="18.75" customHeight="1" x14ac:dyDescent="0.15">
      <c r="A38" s="474"/>
      <c r="B38" s="475"/>
      <c r="C38" s="475"/>
      <c r="D38" s="475"/>
      <c r="E38" s="475"/>
      <c r="F38" s="476"/>
      <c r="G38" s="493"/>
      <c r="H38" s="472"/>
      <c r="I38" s="472"/>
      <c r="J38" s="472"/>
      <c r="K38" s="472"/>
      <c r="L38" s="472"/>
      <c r="M38" s="472"/>
      <c r="N38" s="472"/>
      <c r="O38" s="494"/>
      <c r="P38" s="511"/>
      <c r="Q38" s="472"/>
      <c r="R38" s="472"/>
      <c r="S38" s="472"/>
      <c r="T38" s="472"/>
      <c r="U38" s="472"/>
      <c r="V38" s="472"/>
      <c r="W38" s="472"/>
      <c r="X38" s="494"/>
      <c r="Y38" s="531"/>
      <c r="Z38" s="532"/>
      <c r="AA38" s="533"/>
      <c r="AB38" s="487"/>
      <c r="AC38" s="488"/>
      <c r="AD38" s="489"/>
      <c r="AE38" s="247"/>
      <c r="AF38" s="247"/>
      <c r="AG38" s="247"/>
      <c r="AH38" s="247"/>
      <c r="AI38" s="247"/>
      <c r="AJ38" s="247"/>
      <c r="AK38" s="247"/>
      <c r="AL38" s="247"/>
      <c r="AM38" s="247"/>
      <c r="AN38" s="247"/>
      <c r="AO38" s="247"/>
      <c r="AP38" s="247"/>
      <c r="AQ38" s="250" t="s">
        <v>707</v>
      </c>
      <c r="AR38" s="201"/>
      <c r="AS38" s="136" t="s">
        <v>231</v>
      </c>
      <c r="AT38" s="137"/>
      <c r="AU38" s="200">
        <v>3</v>
      </c>
      <c r="AV38" s="200"/>
      <c r="AW38" s="472" t="s">
        <v>179</v>
      </c>
      <c r="AX38" s="473"/>
      <c r="AY38">
        <f>$AY$37</f>
        <v>1</v>
      </c>
    </row>
    <row r="39" spans="1:51" ht="23.25" customHeight="1" x14ac:dyDescent="0.15">
      <c r="A39" s="477"/>
      <c r="B39" s="475"/>
      <c r="C39" s="475"/>
      <c r="D39" s="475"/>
      <c r="E39" s="475"/>
      <c r="F39" s="476"/>
      <c r="G39" s="643" t="s">
        <v>1174</v>
      </c>
      <c r="H39" s="644"/>
      <c r="I39" s="644"/>
      <c r="J39" s="644"/>
      <c r="K39" s="644"/>
      <c r="L39" s="644"/>
      <c r="M39" s="644"/>
      <c r="N39" s="644"/>
      <c r="O39" s="645"/>
      <c r="P39" s="108" t="s">
        <v>716</v>
      </c>
      <c r="Q39" s="108"/>
      <c r="R39" s="108"/>
      <c r="S39" s="108"/>
      <c r="T39" s="108"/>
      <c r="U39" s="108"/>
      <c r="V39" s="108"/>
      <c r="W39" s="108"/>
      <c r="X39" s="109"/>
      <c r="Y39" s="550" t="s">
        <v>12</v>
      </c>
      <c r="Z39" s="610"/>
      <c r="AA39" s="611"/>
      <c r="AB39" s="540" t="s">
        <v>717</v>
      </c>
      <c r="AC39" s="540"/>
      <c r="AD39" s="540"/>
      <c r="AE39" s="218">
        <v>18</v>
      </c>
      <c r="AF39" s="219"/>
      <c r="AG39" s="219"/>
      <c r="AH39" s="219"/>
      <c r="AI39" s="218">
        <v>19</v>
      </c>
      <c r="AJ39" s="219"/>
      <c r="AK39" s="219"/>
      <c r="AL39" s="219"/>
      <c r="AM39" s="218">
        <v>20</v>
      </c>
      <c r="AN39" s="219"/>
      <c r="AO39" s="219"/>
      <c r="AP39" s="219"/>
      <c r="AQ39" s="336" t="s">
        <v>707</v>
      </c>
      <c r="AR39" s="208"/>
      <c r="AS39" s="208"/>
      <c r="AT39" s="337"/>
      <c r="AU39" s="219" t="s">
        <v>1176</v>
      </c>
      <c r="AV39" s="219"/>
      <c r="AW39" s="219"/>
      <c r="AX39" s="221"/>
      <c r="AY39">
        <f t="shared" ref="AY39:AY43" si="4">$AY$37</f>
        <v>1</v>
      </c>
    </row>
    <row r="40" spans="1:51" ht="23.25" customHeight="1" x14ac:dyDescent="0.15">
      <c r="A40" s="478"/>
      <c r="B40" s="479"/>
      <c r="C40" s="479"/>
      <c r="D40" s="479"/>
      <c r="E40" s="479"/>
      <c r="F40" s="480"/>
      <c r="G40" s="646"/>
      <c r="H40" s="647"/>
      <c r="I40" s="647"/>
      <c r="J40" s="647"/>
      <c r="K40" s="647"/>
      <c r="L40" s="647"/>
      <c r="M40" s="647"/>
      <c r="N40" s="647"/>
      <c r="O40" s="648"/>
      <c r="P40" s="111"/>
      <c r="Q40" s="111"/>
      <c r="R40" s="111"/>
      <c r="S40" s="111"/>
      <c r="T40" s="111"/>
      <c r="U40" s="111"/>
      <c r="V40" s="111"/>
      <c r="W40" s="111"/>
      <c r="X40" s="112"/>
      <c r="Y40" s="526" t="s">
        <v>54</v>
      </c>
      <c r="Z40" s="521"/>
      <c r="AA40" s="522"/>
      <c r="AB40" s="602" t="s">
        <v>717</v>
      </c>
      <c r="AC40" s="602"/>
      <c r="AD40" s="602"/>
      <c r="AE40" s="218">
        <v>16</v>
      </c>
      <c r="AF40" s="219"/>
      <c r="AG40" s="219"/>
      <c r="AH40" s="219"/>
      <c r="AI40" s="218">
        <v>16</v>
      </c>
      <c r="AJ40" s="219"/>
      <c r="AK40" s="219"/>
      <c r="AL40" s="219"/>
      <c r="AM40" s="218">
        <v>16</v>
      </c>
      <c r="AN40" s="219"/>
      <c r="AO40" s="219"/>
      <c r="AP40" s="219"/>
      <c r="AQ40" s="336" t="s">
        <v>707</v>
      </c>
      <c r="AR40" s="208"/>
      <c r="AS40" s="208"/>
      <c r="AT40" s="337"/>
      <c r="AU40" s="219">
        <v>16</v>
      </c>
      <c r="AV40" s="219"/>
      <c r="AW40" s="219"/>
      <c r="AX40" s="221"/>
      <c r="AY40">
        <f t="shared" si="4"/>
        <v>1</v>
      </c>
    </row>
    <row r="41" spans="1:51" ht="23.25" customHeight="1" x14ac:dyDescent="0.15">
      <c r="A41" s="481"/>
      <c r="B41" s="482"/>
      <c r="C41" s="482"/>
      <c r="D41" s="482"/>
      <c r="E41" s="482"/>
      <c r="F41" s="483"/>
      <c r="G41" s="649"/>
      <c r="H41" s="650"/>
      <c r="I41" s="650"/>
      <c r="J41" s="650"/>
      <c r="K41" s="650"/>
      <c r="L41" s="650"/>
      <c r="M41" s="650"/>
      <c r="N41" s="650"/>
      <c r="O41" s="651"/>
      <c r="P41" s="114"/>
      <c r="Q41" s="114"/>
      <c r="R41" s="114"/>
      <c r="S41" s="114"/>
      <c r="T41" s="114"/>
      <c r="U41" s="114"/>
      <c r="V41" s="114"/>
      <c r="W41" s="114"/>
      <c r="X41" s="115"/>
      <c r="Y41" s="526" t="s">
        <v>13</v>
      </c>
      <c r="Z41" s="521"/>
      <c r="AA41" s="522"/>
      <c r="AB41" s="635" t="s">
        <v>180</v>
      </c>
      <c r="AC41" s="635"/>
      <c r="AD41" s="635"/>
      <c r="AE41" s="218">
        <v>112.5</v>
      </c>
      <c r="AF41" s="219"/>
      <c r="AG41" s="219"/>
      <c r="AH41" s="219"/>
      <c r="AI41" s="218">
        <v>118.75</v>
      </c>
      <c r="AJ41" s="219"/>
      <c r="AK41" s="219"/>
      <c r="AL41" s="219"/>
      <c r="AM41" s="218">
        <v>125</v>
      </c>
      <c r="AN41" s="219"/>
      <c r="AO41" s="219"/>
      <c r="AP41" s="219"/>
      <c r="AQ41" s="336" t="s">
        <v>707</v>
      </c>
      <c r="AR41" s="208"/>
      <c r="AS41" s="208"/>
      <c r="AT41" s="337"/>
      <c r="AU41" s="219" t="s">
        <v>1177</v>
      </c>
      <c r="AV41" s="219"/>
      <c r="AW41" s="219"/>
      <c r="AX41" s="221"/>
      <c r="AY41">
        <f t="shared" si="4"/>
        <v>1</v>
      </c>
    </row>
    <row r="42" spans="1:51" ht="23.25" customHeight="1" x14ac:dyDescent="0.15">
      <c r="A42" s="228" t="s">
        <v>366</v>
      </c>
      <c r="B42" s="229"/>
      <c r="C42" s="229"/>
      <c r="D42" s="229"/>
      <c r="E42" s="229"/>
      <c r="F42" s="230"/>
      <c r="G42" s="234" t="s">
        <v>707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860" t="s">
        <v>337</v>
      </c>
      <c r="B44" s="861"/>
      <c r="C44" s="861"/>
      <c r="D44" s="861"/>
      <c r="E44" s="861"/>
      <c r="F44" s="862"/>
      <c r="G44" s="490" t="s">
        <v>146</v>
      </c>
      <c r="H44" s="491"/>
      <c r="I44" s="491"/>
      <c r="J44" s="491"/>
      <c r="K44" s="491"/>
      <c r="L44" s="491"/>
      <c r="M44" s="491"/>
      <c r="N44" s="491"/>
      <c r="O44" s="492"/>
      <c r="P44" s="527" t="s">
        <v>59</v>
      </c>
      <c r="Q44" s="491"/>
      <c r="R44" s="491"/>
      <c r="S44" s="491"/>
      <c r="T44" s="491"/>
      <c r="U44" s="491"/>
      <c r="V44" s="491"/>
      <c r="W44" s="491"/>
      <c r="X44" s="492"/>
      <c r="Y44" s="528"/>
      <c r="Z44" s="529"/>
      <c r="AA44" s="530"/>
      <c r="AB44" s="484" t="s">
        <v>11</v>
      </c>
      <c r="AC44" s="485"/>
      <c r="AD44" s="486"/>
      <c r="AE44" s="247" t="s">
        <v>376</v>
      </c>
      <c r="AF44" s="247"/>
      <c r="AG44" s="247"/>
      <c r="AH44" s="247"/>
      <c r="AI44" s="247" t="s">
        <v>398</v>
      </c>
      <c r="AJ44" s="247"/>
      <c r="AK44" s="247"/>
      <c r="AL44" s="247"/>
      <c r="AM44" s="247" t="s">
        <v>495</v>
      </c>
      <c r="AN44" s="247"/>
      <c r="AO44" s="247"/>
      <c r="AP44" s="247"/>
      <c r="AQ44" s="154" t="s">
        <v>230</v>
      </c>
      <c r="AR44" s="155"/>
      <c r="AS44" s="155"/>
      <c r="AT44" s="156"/>
      <c r="AU44" s="491" t="s">
        <v>134</v>
      </c>
      <c r="AV44" s="491"/>
      <c r="AW44" s="491"/>
      <c r="AX44" s="1035"/>
      <c r="AY44">
        <f>COUNTA($G$46)</f>
        <v>1</v>
      </c>
    </row>
    <row r="45" spans="1:51" ht="18.75" customHeight="1" x14ac:dyDescent="0.15">
      <c r="A45" s="474"/>
      <c r="B45" s="475"/>
      <c r="C45" s="475"/>
      <c r="D45" s="475"/>
      <c r="E45" s="475"/>
      <c r="F45" s="476"/>
      <c r="G45" s="493"/>
      <c r="H45" s="472"/>
      <c r="I45" s="472"/>
      <c r="J45" s="472"/>
      <c r="K45" s="472"/>
      <c r="L45" s="472"/>
      <c r="M45" s="472"/>
      <c r="N45" s="472"/>
      <c r="O45" s="494"/>
      <c r="P45" s="511"/>
      <c r="Q45" s="472"/>
      <c r="R45" s="472"/>
      <c r="S45" s="472"/>
      <c r="T45" s="472"/>
      <c r="U45" s="472"/>
      <c r="V45" s="472"/>
      <c r="W45" s="472"/>
      <c r="X45" s="494"/>
      <c r="Y45" s="531"/>
      <c r="Z45" s="532"/>
      <c r="AA45" s="533"/>
      <c r="AB45" s="487"/>
      <c r="AC45" s="488"/>
      <c r="AD45" s="489"/>
      <c r="AE45" s="247"/>
      <c r="AF45" s="247"/>
      <c r="AG45" s="247"/>
      <c r="AH45" s="247"/>
      <c r="AI45" s="247"/>
      <c r="AJ45" s="247"/>
      <c r="AK45" s="247"/>
      <c r="AL45" s="247"/>
      <c r="AM45" s="247"/>
      <c r="AN45" s="247"/>
      <c r="AO45" s="247"/>
      <c r="AP45" s="247"/>
      <c r="AQ45" s="250" t="s">
        <v>707</v>
      </c>
      <c r="AR45" s="201"/>
      <c r="AS45" s="136" t="s">
        <v>231</v>
      </c>
      <c r="AT45" s="137"/>
      <c r="AU45" s="200">
        <v>3</v>
      </c>
      <c r="AV45" s="200"/>
      <c r="AW45" s="472" t="s">
        <v>179</v>
      </c>
      <c r="AX45" s="473"/>
      <c r="AY45">
        <f>$AY$44</f>
        <v>1</v>
      </c>
    </row>
    <row r="46" spans="1:51" ht="23.25" customHeight="1" x14ac:dyDescent="0.15">
      <c r="A46" s="477"/>
      <c r="B46" s="475"/>
      <c r="C46" s="475"/>
      <c r="D46" s="475"/>
      <c r="E46" s="475"/>
      <c r="F46" s="476"/>
      <c r="G46" s="643" t="s">
        <v>1175</v>
      </c>
      <c r="H46" s="644"/>
      <c r="I46" s="644"/>
      <c r="J46" s="644"/>
      <c r="K46" s="644"/>
      <c r="L46" s="644"/>
      <c r="M46" s="644"/>
      <c r="N46" s="644"/>
      <c r="O46" s="645"/>
      <c r="P46" s="108" t="s">
        <v>718</v>
      </c>
      <c r="Q46" s="108"/>
      <c r="R46" s="108"/>
      <c r="S46" s="108"/>
      <c r="T46" s="108"/>
      <c r="U46" s="108"/>
      <c r="V46" s="108"/>
      <c r="W46" s="108"/>
      <c r="X46" s="109"/>
      <c r="Y46" s="550" t="s">
        <v>12</v>
      </c>
      <c r="Z46" s="610"/>
      <c r="AA46" s="611"/>
      <c r="AB46" s="540" t="s">
        <v>717</v>
      </c>
      <c r="AC46" s="540"/>
      <c r="AD46" s="540"/>
      <c r="AE46" s="282">
        <v>12</v>
      </c>
      <c r="AF46" s="282"/>
      <c r="AG46" s="282"/>
      <c r="AH46" s="282"/>
      <c r="AI46" s="282">
        <v>12</v>
      </c>
      <c r="AJ46" s="282"/>
      <c r="AK46" s="282"/>
      <c r="AL46" s="282"/>
      <c r="AM46" s="282">
        <v>13</v>
      </c>
      <c r="AN46" s="282"/>
      <c r="AO46" s="282"/>
      <c r="AP46" s="282"/>
      <c r="AQ46" s="336" t="s">
        <v>707</v>
      </c>
      <c r="AR46" s="208"/>
      <c r="AS46" s="208"/>
      <c r="AT46" s="337"/>
      <c r="AU46" s="219" t="s">
        <v>707</v>
      </c>
      <c r="AV46" s="219"/>
      <c r="AW46" s="219"/>
      <c r="AX46" s="221"/>
      <c r="AY46">
        <f t="shared" ref="AY46:AY50" si="5">$AY$44</f>
        <v>1</v>
      </c>
    </row>
    <row r="47" spans="1:51" ht="23.25" customHeight="1" x14ac:dyDescent="0.15">
      <c r="A47" s="478"/>
      <c r="B47" s="479"/>
      <c r="C47" s="479"/>
      <c r="D47" s="479"/>
      <c r="E47" s="479"/>
      <c r="F47" s="480"/>
      <c r="G47" s="646"/>
      <c r="H47" s="647"/>
      <c r="I47" s="647"/>
      <c r="J47" s="647"/>
      <c r="K47" s="647"/>
      <c r="L47" s="647"/>
      <c r="M47" s="647"/>
      <c r="N47" s="647"/>
      <c r="O47" s="648"/>
      <c r="P47" s="111"/>
      <c r="Q47" s="111"/>
      <c r="R47" s="111"/>
      <c r="S47" s="111"/>
      <c r="T47" s="111"/>
      <c r="U47" s="111"/>
      <c r="V47" s="111"/>
      <c r="W47" s="111"/>
      <c r="X47" s="112"/>
      <c r="Y47" s="526" t="s">
        <v>54</v>
      </c>
      <c r="Z47" s="521"/>
      <c r="AA47" s="522"/>
      <c r="AB47" s="602" t="s">
        <v>717</v>
      </c>
      <c r="AC47" s="602"/>
      <c r="AD47" s="602"/>
      <c r="AE47" s="218">
        <v>12</v>
      </c>
      <c r="AF47" s="219"/>
      <c r="AG47" s="219"/>
      <c r="AH47" s="219"/>
      <c r="AI47" s="218">
        <v>12</v>
      </c>
      <c r="AJ47" s="219"/>
      <c r="AK47" s="219"/>
      <c r="AL47" s="219"/>
      <c r="AM47" s="218">
        <v>12</v>
      </c>
      <c r="AN47" s="219"/>
      <c r="AO47" s="219"/>
      <c r="AP47" s="219"/>
      <c r="AQ47" s="336" t="s">
        <v>707</v>
      </c>
      <c r="AR47" s="208"/>
      <c r="AS47" s="208"/>
      <c r="AT47" s="337"/>
      <c r="AU47" s="219">
        <v>12</v>
      </c>
      <c r="AV47" s="219"/>
      <c r="AW47" s="219"/>
      <c r="AX47" s="221"/>
      <c r="AY47">
        <f t="shared" si="5"/>
        <v>1</v>
      </c>
    </row>
    <row r="48" spans="1:51" ht="23.25" customHeight="1" x14ac:dyDescent="0.15">
      <c r="A48" s="481"/>
      <c r="B48" s="482"/>
      <c r="C48" s="482"/>
      <c r="D48" s="482"/>
      <c r="E48" s="482"/>
      <c r="F48" s="483"/>
      <c r="G48" s="649"/>
      <c r="H48" s="650"/>
      <c r="I48" s="650"/>
      <c r="J48" s="650"/>
      <c r="K48" s="650"/>
      <c r="L48" s="650"/>
      <c r="M48" s="650"/>
      <c r="N48" s="650"/>
      <c r="O48" s="651"/>
      <c r="P48" s="114"/>
      <c r="Q48" s="114"/>
      <c r="R48" s="114"/>
      <c r="S48" s="114"/>
      <c r="T48" s="114"/>
      <c r="U48" s="114"/>
      <c r="V48" s="114"/>
      <c r="W48" s="114"/>
      <c r="X48" s="115"/>
      <c r="Y48" s="526" t="s">
        <v>13</v>
      </c>
      <c r="Z48" s="521"/>
      <c r="AA48" s="522"/>
      <c r="AB48" s="635" t="s">
        <v>180</v>
      </c>
      <c r="AC48" s="635"/>
      <c r="AD48" s="635"/>
      <c r="AE48" s="218">
        <v>100</v>
      </c>
      <c r="AF48" s="219"/>
      <c r="AG48" s="219"/>
      <c r="AH48" s="219"/>
      <c r="AI48" s="218">
        <v>100</v>
      </c>
      <c r="AJ48" s="219"/>
      <c r="AK48" s="219"/>
      <c r="AL48" s="219"/>
      <c r="AM48" s="218">
        <v>108</v>
      </c>
      <c r="AN48" s="219"/>
      <c r="AO48" s="219"/>
      <c r="AP48" s="219"/>
      <c r="AQ48" s="336" t="s">
        <v>707</v>
      </c>
      <c r="AR48" s="208"/>
      <c r="AS48" s="208"/>
      <c r="AT48" s="337"/>
      <c r="AU48" s="219" t="s">
        <v>707</v>
      </c>
      <c r="AV48" s="219"/>
      <c r="AW48" s="219"/>
      <c r="AX48" s="221"/>
      <c r="AY48">
        <f t="shared" si="5"/>
        <v>1</v>
      </c>
    </row>
    <row r="49" spans="1:51" ht="23.25" customHeight="1" x14ac:dyDescent="0.15">
      <c r="A49" s="228" t="s">
        <v>366</v>
      </c>
      <c r="B49" s="229"/>
      <c r="C49" s="229"/>
      <c r="D49" s="229"/>
      <c r="E49" s="229"/>
      <c r="F49" s="230"/>
      <c r="G49" s="234" t="s">
        <v>707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74" t="s">
        <v>337</v>
      </c>
      <c r="B51" s="475"/>
      <c r="C51" s="475"/>
      <c r="D51" s="475"/>
      <c r="E51" s="475"/>
      <c r="F51" s="476"/>
      <c r="G51" s="490" t="s">
        <v>146</v>
      </c>
      <c r="H51" s="491"/>
      <c r="I51" s="491"/>
      <c r="J51" s="491"/>
      <c r="K51" s="491"/>
      <c r="L51" s="491"/>
      <c r="M51" s="491"/>
      <c r="N51" s="491"/>
      <c r="O51" s="492"/>
      <c r="P51" s="527" t="s">
        <v>59</v>
      </c>
      <c r="Q51" s="491"/>
      <c r="R51" s="491"/>
      <c r="S51" s="491"/>
      <c r="T51" s="491"/>
      <c r="U51" s="491"/>
      <c r="V51" s="491"/>
      <c r="W51" s="491"/>
      <c r="X51" s="492"/>
      <c r="Y51" s="528"/>
      <c r="Z51" s="529"/>
      <c r="AA51" s="530"/>
      <c r="AB51" s="484" t="s">
        <v>11</v>
      </c>
      <c r="AC51" s="485"/>
      <c r="AD51" s="486"/>
      <c r="AE51" s="247" t="s">
        <v>376</v>
      </c>
      <c r="AF51" s="247"/>
      <c r="AG51" s="247"/>
      <c r="AH51" s="247"/>
      <c r="AI51" s="247" t="s">
        <v>398</v>
      </c>
      <c r="AJ51" s="247"/>
      <c r="AK51" s="247"/>
      <c r="AL51" s="247"/>
      <c r="AM51" s="247" t="s">
        <v>495</v>
      </c>
      <c r="AN51" s="247"/>
      <c r="AO51" s="247"/>
      <c r="AP51" s="247"/>
      <c r="AQ51" s="154" t="s">
        <v>230</v>
      </c>
      <c r="AR51" s="155"/>
      <c r="AS51" s="155"/>
      <c r="AT51" s="156"/>
      <c r="AU51" s="1050" t="s">
        <v>134</v>
      </c>
      <c r="AV51" s="1050"/>
      <c r="AW51" s="1050"/>
      <c r="AX51" s="1051"/>
      <c r="AY51">
        <f>COUNTA($G$53)</f>
        <v>0</v>
      </c>
    </row>
    <row r="52" spans="1:51" ht="18.75" hidden="1" customHeight="1" x14ac:dyDescent="0.15">
      <c r="A52" s="474"/>
      <c r="B52" s="475"/>
      <c r="C52" s="475"/>
      <c r="D52" s="475"/>
      <c r="E52" s="475"/>
      <c r="F52" s="476"/>
      <c r="G52" s="493"/>
      <c r="H52" s="472"/>
      <c r="I52" s="472"/>
      <c r="J52" s="472"/>
      <c r="K52" s="472"/>
      <c r="L52" s="472"/>
      <c r="M52" s="472"/>
      <c r="N52" s="472"/>
      <c r="O52" s="494"/>
      <c r="P52" s="511"/>
      <c r="Q52" s="472"/>
      <c r="R52" s="472"/>
      <c r="S52" s="472"/>
      <c r="T52" s="472"/>
      <c r="U52" s="472"/>
      <c r="V52" s="472"/>
      <c r="W52" s="472"/>
      <c r="X52" s="494"/>
      <c r="Y52" s="531"/>
      <c r="Z52" s="532"/>
      <c r="AA52" s="533"/>
      <c r="AB52" s="487"/>
      <c r="AC52" s="488"/>
      <c r="AD52" s="489"/>
      <c r="AE52" s="247"/>
      <c r="AF52" s="247"/>
      <c r="AG52" s="247"/>
      <c r="AH52" s="247"/>
      <c r="AI52" s="247"/>
      <c r="AJ52" s="247"/>
      <c r="AK52" s="247"/>
      <c r="AL52" s="247"/>
      <c r="AM52" s="247"/>
      <c r="AN52" s="247"/>
      <c r="AO52" s="247"/>
      <c r="AP52" s="247"/>
      <c r="AQ52" s="250"/>
      <c r="AR52" s="201"/>
      <c r="AS52" s="136" t="s">
        <v>231</v>
      </c>
      <c r="AT52" s="137"/>
      <c r="AU52" s="200"/>
      <c r="AV52" s="200"/>
      <c r="AW52" s="472" t="s">
        <v>179</v>
      </c>
      <c r="AX52" s="473"/>
      <c r="AY52">
        <f>$AY$51</f>
        <v>0</v>
      </c>
    </row>
    <row r="53" spans="1:51" ht="23.25" hidden="1" customHeight="1" x14ac:dyDescent="0.15">
      <c r="A53" s="477"/>
      <c r="B53" s="475"/>
      <c r="C53" s="475"/>
      <c r="D53" s="475"/>
      <c r="E53" s="475"/>
      <c r="F53" s="476"/>
      <c r="G53" s="643"/>
      <c r="H53" s="644"/>
      <c r="I53" s="644"/>
      <c r="J53" s="644"/>
      <c r="K53" s="644"/>
      <c r="L53" s="644"/>
      <c r="M53" s="644"/>
      <c r="N53" s="644"/>
      <c r="O53" s="645"/>
      <c r="P53" s="108"/>
      <c r="Q53" s="108"/>
      <c r="R53" s="108"/>
      <c r="S53" s="108"/>
      <c r="T53" s="108"/>
      <c r="U53" s="108"/>
      <c r="V53" s="108"/>
      <c r="W53" s="108"/>
      <c r="X53" s="109"/>
      <c r="Y53" s="550" t="s">
        <v>12</v>
      </c>
      <c r="Z53" s="610"/>
      <c r="AA53" s="611"/>
      <c r="AB53" s="540"/>
      <c r="AC53" s="540"/>
      <c r="AD53" s="54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78"/>
      <c r="B54" s="479"/>
      <c r="C54" s="479"/>
      <c r="D54" s="479"/>
      <c r="E54" s="479"/>
      <c r="F54" s="480"/>
      <c r="G54" s="646"/>
      <c r="H54" s="647"/>
      <c r="I54" s="647"/>
      <c r="J54" s="647"/>
      <c r="K54" s="647"/>
      <c r="L54" s="647"/>
      <c r="M54" s="647"/>
      <c r="N54" s="647"/>
      <c r="O54" s="648"/>
      <c r="P54" s="111"/>
      <c r="Q54" s="111"/>
      <c r="R54" s="111"/>
      <c r="S54" s="111"/>
      <c r="T54" s="111"/>
      <c r="U54" s="111"/>
      <c r="V54" s="111"/>
      <c r="W54" s="111"/>
      <c r="X54" s="112"/>
      <c r="Y54" s="526" t="s">
        <v>54</v>
      </c>
      <c r="Z54" s="521"/>
      <c r="AA54" s="522"/>
      <c r="AB54" s="602"/>
      <c r="AC54" s="602"/>
      <c r="AD54" s="60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81"/>
      <c r="B55" s="482"/>
      <c r="C55" s="482"/>
      <c r="D55" s="482"/>
      <c r="E55" s="482"/>
      <c r="F55" s="483"/>
      <c r="G55" s="649"/>
      <c r="H55" s="650"/>
      <c r="I55" s="650"/>
      <c r="J55" s="650"/>
      <c r="K55" s="650"/>
      <c r="L55" s="650"/>
      <c r="M55" s="650"/>
      <c r="N55" s="650"/>
      <c r="O55" s="651"/>
      <c r="P55" s="114"/>
      <c r="Q55" s="114"/>
      <c r="R55" s="114"/>
      <c r="S55" s="114"/>
      <c r="T55" s="114"/>
      <c r="U55" s="114"/>
      <c r="V55" s="114"/>
      <c r="W55" s="114"/>
      <c r="X55" s="115"/>
      <c r="Y55" s="526" t="s">
        <v>13</v>
      </c>
      <c r="Z55" s="521"/>
      <c r="AA55" s="522"/>
      <c r="AB55" s="669" t="s">
        <v>14</v>
      </c>
      <c r="AC55" s="669"/>
      <c r="AD55" s="669"/>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74" t="s">
        <v>337</v>
      </c>
      <c r="B58" s="475"/>
      <c r="C58" s="475"/>
      <c r="D58" s="475"/>
      <c r="E58" s="475"/>
      <c r="F58" s="476"/>
      <c r="G58" s="490" t="s">
        <v>146</v>
      </c>
      <c r="H58" s="491"/>
      <c r="I58" s="491"/>
      <c r="J58" s="491"/>
      <c r="K58" s="491"/>
      <c r="L58" s="491"/>
      <c r="M58" s="491"/>
      <c r="N58" s="491"/>
      <c r="O58" s="492"/>
      <c r="P58" s="527" t="s">
        <v>59</v>
      </c>
      <c r="Q58" s="491"/>
      <c r="R58" s="491"/>
      <c r="S58" s="491"/>
      <c r="T58" s="491"/>
      <c r="U58" s="491"/>
      <c r="V58" s="491"/>
      <c r="W58" s="491"/>
      <c r="X58" s="492"/>
      <c r="Y58" s="528"/>
      <c r="Z58" s="529"/>
      <c r="AA58" s="530"/>
      <c r="AB58" s="484" t="s">
        <v>11</v>
      </c>
      <c r="AC58" s="485"/>
      <c r="AD58" s="486"/>
      <c r="AE58" s="247" t="s">
        <v>376</v>
      </c>
      <c r="AF58" s="247"/>
      <c r="AG58" s="247"/>
      <c r="AH58" s="247"/>
      <c r="AI58" s="247" t="s">
        <v>398</v>
      </c>
      <c r="AJ58" s="247"/>
      <c r="AK58" s="247"/>
      <c r="AL58" s="247"/>
      <c r="AM58" s="247" t="s">
        <v>495</v>
      </c>
      <c r="AN58" s="247"/>
      <c r="AO58" s="247"/>
      <c r="AP58" s="247"/>
      <c r="AQ58" s="154" t="s">
        <v>230</v>
      </c>
      <c r="AR58" s="155"/>
      <c r="AS58" s="155"/>
      <c r="AT58" s="156"/>
      <c r="AU58" s="1050" t="s">
        <v>134</v>
      </c>
      <c r="AV58" s="1050"/>
      <c r="AW58" s="1050"/>
      <c r="AX58" s="1051"/>
      <c r="AY58">
        <f>COUNTA($G$60)</f>
        <v>0</v>
      </c>
    </row>
    <row r="59" spans="1:51" ht="18.75" hidden="1" customHeight="1" x14ac:dyDescent="0.15">
      <c r="A59" s="474"/>
      <c r="B59" s="475"/>
      <c r="C59" s="475"/>
      <c r="D59" s="475"/>
      <c r="E59" s="475"/>
      <c r="F59" s="476"/>
      <c r="G59" s="493"/>
      <c r="H59" s="472"/>
      <c r="I59" s="472"/>
      <c r="J59" s="472"/>
      <c r="K59" s="472"/>
      <c r="L59" s="472"/>
      <c r="M59" s="472"/>
      <c r="N59" s="472"/>
      <c r="O59" s="494"/>
      <c r="P59" s="511"/>
      <c r="Q59" s="472"/>
      <c r="R59" s="472"/>
      <c r="S59" s="472"/>
      <c r="T59" s="472"/>
      <c r="U59" s="472"/>
      <c r="V59" s="472"/>
      <c r="W59" s="472"/>
      <c r="X59" s="494"/>
      <c r="Y59" s="531"/>
      <c r="Z59" s="532"/>
      <c r="AA59" s="533"/>
      <c r="AB59" s="487"/>
      <c r="AC59" s="488"/>
      <c r="AD59" s="489"/>
      <c r="AE59" s="247"/>
      <c r="AF59" s="247"/>
      <c r="AG59" s="247"/>
      <c r="AH59" s="247"/>
      <c r="AI59" s="247"/>
      <c r="AJ59" s="247"/>
      <c r="AK59" s="247"/>
      <c r="AL59" s="247"/>
      <c r="AM59" s="247"/>
      <c r="AN59" s="247"/>
      <c r="AO59" s="247"/>
      <c r="AP59" s="247"/>
      <c r="AQ59" s="250"/>
      <c r="AR59" s="201"/>
      <c r="AS59" s="136" t="s">
        <v>231</v>
      </c>
      <c r="AT59" s="137"/>
      <c r="AU59" s="200"/>
      <c r="AV59" s="200"/>
      <c r="AW59" s="472" t="s">
        <v>179</v>
      </c>
      <c r="AX59" s="473"/>
      <c r="AY59">
        <f>$AY$58</f>
        <v>0</v>
      </c>
    </row>
    <row r="60" spans="1:51" ht="23.25" hidden="1" customHeight="1" x14ac:dyDescent="0.15">
      <c r="A60" s="477"/>
      <c r="B60" s="475"/>
      <c r="C60" s="475"/>
      <c r="D60" s="475"/>
      <c r="E60" s="475"/>
      <c r="F60" s="476"/>
      <c r="G60" s="643"/>
      <c r="H60" s="644"/>
      <c r="I60" s="644"/>
      <c r="J60" s="644"/>
      <c r="K60" s="644"/>
      <c r="L60" s="644"/>
      <c r="M60" s="644"/>
      <c r="N60" s="644"/>
      <c r="O60" s="645"/>
      <c r="P60" s="108"/>
      <c r="Q60" s="108"/>
      <c r="R60" s="108"/>
      <c r="S60" s="108"/>
      <c r="T60" s="108"/>
      <c r="U60" s="108"/>
      <c r="V60" s="108"/>
      <c r="W60" s="108"/>
      <c r="X60" s="109"/>
      <c r="Y60" s="550" t="s">
        <v>12</v>
      </c>
      <c r="Z60" s="610"/>
      <c r="AA60" s="611"/>
      <c r="AB60" s="540"/>
      <c r="AC60" s="540"/>
      <c r="AD60" s="54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78"/>
      <c r="B61" s="479"/>
      <c r="C61" s="479"/>
      <c r="D61" s="479"/>
      <c r="E61" s="479"/>
      <c r="F61" s="480"/>
      <c r="G61" s="646"/>
      <c r="H61" s="647"/>
      <c r="I61" s="647"/>
      <c r="J61" s="647"/>
      <c r="K61" s="647"/>
      <c r="L61" s="647"/>
      <c r="M61" s="647"/>
      <c r="N61" s="647"/>
      <c r="O61" s="648"/>
      <c r="P61" s="111"/>
      <c r="Q61" s="111"/>
      <c r="R61" s="111"/>
      <c r="S61" s="111"/>
      <c r="T61" s="111"/>
      <c r="U61" s="111"/>
      <c r="V61" s="111"/>
      <c r="W61" s="111"/>
      <c r="X61" s="112"/>
      <c r="Y61" s="526" t="s">
        <v>54</v>
      </c>
      <c r="Z61" s="521"/>
      <c r="AA61" s="522"/>
      <c r="AB61" s="602"/>
      <c r="AC61" s="602"/>
      <c r="AD61" s="60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78"/>
      <c r="B62" s="479"/>
      <c r="C62" s="479"/>
      <c r="D62" s="479"/>
      <c r="E62" s="479"/>
      <c r="F62" s="480"/>
      <c r="G62" s="649"/>
      <c r="H62" s="650"/>
      <c r="I62" s="650"/>
      <c r="J62" s="650"/>
      <c r="K62" s="650"/>
      <c r="L62" s="650"/>
      <c r="M62" s="650"/>
      <c r="N62" s="650"/>
      <c r="O62" s="651"/>
      <c r="P62" s="114"/>
      <c r="Q62" s="114"/>
      <c r="R62" s="114"/>
      <c r="S62" s="114"/>
      <c r="T62" s="114"/>
      <c r="U62" s="114"/>
      <c r="V62" s="114"/>
      <c r="W62" s="114"/>
      <c r="X62" s="115"/>
      <c r="Y62" s="526" t="s">
        <v>13</v>
      </c>
      <c r="Z62" s="521"/>
      <c r="AA62" s="522"/>
      <c r="AB62" s="635" t="s">
        <v>14</v>
      </c>
      <c r="AC62" s="635"/>
      <c r="AD62" s="63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61" t="s">
        <v>338</v>
      </c>
      <c r="B65" s="562"/>
      <c r="C65" s="562"/>
      <c r="D65" s="562"/>
      <c r="E65" s="562"/>
      <c r="F65" s="563"/>
      <c r="G65" s="564"/>
      <c r="H65" s="242" t="s">
        <v>146</v>
      </c>
      <c r="I65" s="242"/>
      <c r="J65" s="242"/>
      <c r="K65" s="242"/>
      <c r="L65" s="242"/>
      <c r="M65" s="242"/>
      <c r="N65" s="242"/>
      <c r="O65" s="243"/>
      <c r="P65" s="241" t="s">
        <v>59</v>
      </c>
      <c r="Q65" s="242"/>
      <c r="R65" s="242"/>
      <c r="S65" s="242"/>
      <c r="T65" s="242"/>
      <c r="U65" s="242"/>
      <c r="V65" s="243"/>
      <c r="W65" s="566" t="s">
        <v>333</v>
      </c>
      <c r="X65" s="567"/>
      <c r="Y65" s="570"/>
      <c r="Z65" s="570"/>
      <c r="AA65" s="571"/>
      <c r="AB65" s="241" t="s">
        <v>11</v>
      </c>
      <c r="AC65" s="242"/>
      <c r="AD65" s="243"/>
      <c r="AE65" s="247" t="s">
        <v>376</v>
      </c>
      <c r="AF65" s="247"/>
      <c r="AG65" s="247"/>
      <c r="AH65" s="247"/>
      <c r="AI65" s="247" t="s">
        <v>398</v>
      </c>
      <c r="AJ65" s="247"/>
      <c r="AK65" s="247"/>
      <c r="AL65" s="247"/>
      <c r="AM65" s="247" t="s">
        <v>495</v>
      </c>
      <c r="AN65" s="247"/>
      <c r="AO65" s="247"/>
      <c r="AP65" s="247"/>
      <c r="AQ65" s="158" t="s">
        <v>230</v>
      </c>
      <c r="AR65" s="133"/>
      <c r="AS65" s="133"/>
      <c r="AT65" s="134"/>
      <c r="AU65" s="248" t="s">
        <v>134</v>
      </c>
      <c r="AV65" s="248"/>
      <c r="AW65" s="248"/>
      <c r="AX65" s="249"/>
      <c r="AY65">
        <f>COUNTA($H$67)</f>
        <v>0</v>
      </c>
    </row>
    <row r="66" spans="1:51" ht="18.75" hidden="1" customHeight="1" x14ac:dyDescent="0.15">
      <c r="A66" s="554"/>
      <c r="B66" s="555"/>
      <c r="C66" s="555"/>
      <c r="D66" s="555"/>
      <c r="E66" s="555"/>
      <c r="F66" s="556"/>
      <c r="G66" s="565"/>
      <c r="H66" s="245"/>
      <c r="I66" s="245"/>
      <c r="J66" s="245"/>
      <c r="K66" s="245"/>
      <c r="L66" s="245"/>
      <c r="M66" s="245"/>
      <c r="N66" s="245"/>
      <c r="O66" s="246"/>
      <c r="P66" s="244"/>
      <c r="Q66" s="245"/>
      <c r="R66" s="245"/>
      <c r="S66" s="245"/>
      <c r="T66" s="245"/>
      <c r="U66" s="245"/>
      <c r="V66" s="246"/>
      <c r="W66" s="568"/>
      <c r="X66" s="569"/>
      <c r="Y66" s="572"/>
      <c r="Z66" s="572"/>
      <c r="AA66" s="573"/>
      <c r="AB66" s="244"/>
      <c r="AC66" s="245"/>
      <c r="AD66" s="246"/>
      <c r="AE66" s="247"/>
      <c r="AF66" s="247"/>
      <c r="AG66" s="247"/>
      <c r="AH66" s="247"/>
      <c r="AI66" s="247"/>
      <c r="AJ66" s="247"/>
      <c r="AK66" s="247"/>
      <c r="AL66" s="247"/>
      <c r="AM66" s="247"/>
      <c r="AN66" s="247"/>
      <c r="AO66" s="247"/>
      <c r="AP66" s="247"/>
      <c r="AQ66" s="250"/>
      <c r="AR66" s="201"/>
      <c r="AS66" s="136" t="s">
        <v>231</v>
      </c>
      <c r="AT66" s="137"/>
      <c r="AU66" s="200"/>
      <c r="AV66" s="200"/>
      <c r="AW66" s="245" t="s">
        <v>336</v>
      </c>
      <c r="AX66" s="251"/>
      <c r="AY66">
        <f>$AY$65</f>
        <v>0</v>
      </c>
    </row>
    <row r="67" spans="1:51" ht="23.25" hidden="1" customHeight="1" x14ac:dyDescent="0.15">
      <c r="A67" s="554"/>
      <c r="B67" s="555"/>
      <c r="C67" s="555"/>
      <c r="D67" s="555"/>
      <c r="E67" s="555"/>
      <c r="F67" s="556"/>
      <c r="G67" s="252" t="s">
        <v>232</v>
      </c>
      <c r="H67" s="255"/>
      <c r="I67" s="256"/>
      <c r="J67" s="256"/>
      <c r="K67" s="256"/>
      <c r="L67" s="256"/>
      <c r="M67" s="256"/>
      <c r="N67" s="256"/>
      <c r="O67" s="257"/>
      <c r="P67" s="255"/>
      <c r="Q67" s="256"/>
      <c r="R67" s="256"/>
      <c r="S67" s="256"/>
      <c r="T67" s="256"/>
      <c r="U67" s="256"/>
      <c r="V67" s="257"/>
      <c r="W67" s="261"/>
      <c r="X67" s="262"/>
      <c r="Y67" s="267" t="s">
        <v>12</v>
      </c>
      <c r="Z67" s="267"/>
      <c r="AA67" s="268"/>
      <c r="AB67" s="269" t="s">
        <v>356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54"/>
      <c r="B68" s="555"/>
      <c r="C68" s="555"/>
      <c r="D68" s="555"/>
      <c r="E68" s="555"/>
      <c r="F68" s="55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54"/>
      <c r="B69" s="555"/>
      <c r="C69" s="555"/>
      <c r="D69" s="555"/>
      <c r="E69" s="555"/>
      <c r="F69" s="55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54" t="s">
        <v>343</v>
      </c>
      <c r="B70" s="555"/>
      <c r="C70" s="555"/>
      <c r="D70" s="555"/>
      <c r="E70" s="555"/>
      <c r="F70" s="556"/>
      <c r="G70" s="253" t="s">
        <v>233</v>
      </c>
      <c r="H70" s="305"/>
      <c r="I70" s="305"/>
      <c r="J70" s="305"/>
      <c r="K70" s="305"/>
      <c r="L70" s="305"/>
      <c r="M70" s="305"/>
      <c r="N70" s="305"/>
      <c r="O70" s="305"/>
      <c r="P70" s="305"/>
      <c r="Q70" s="305"/>
      <c r="R70" s="305"/>
      <c r="S70" s="305"/>
      <c r="T70" s="305"/>
      <c r="U70" s="305"/>
      <c r="V70" s="305"/>
      <c r="W70" s="308" t="s">
        <v>355</v>
      </c>
      <c r="X70" s="309"/>
      <c r="Y70" s="267" t="s">
        <v>12</v>
      </c>
      <c r="Z70" s="267"/>
      <c r="AA70" s="268"/>
      <c r="AB70" s="269" t="s">
        <v>356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54"/>
      <c r="B71" s="555"/>
      <c r="C71" s="555"/>
      <c r="D71" s="555"/>
      <c r="E71" s="555"/>
      <c r="F71" s="55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57"/>
      <c r="B72" s="558"/>
      <c r="C72" s="558"/>
      <c r="D72" s="558"/>
      <c r="E72" s="558"/>
      <c r="F72" s="55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85" t="s">
        <v>338</v>
      </c>
      <c r="B73" s="586"/>
      <c r="C73" s="586"/>
      <c r="D73" s="586"/>
      <c r="E73" s="586"/>
      <c r="F73" s="587"/>
      <c r="G73" s="661"/>
      <c r="H73" s="133" t="s">
        <v>146</v>
      </c>
      <c r="I73" s="133"/>
      <c r="J73" s="133"/>
      <c r="K73" s="133"/>
      <c r="L73" s="133"/>
      <c r="M73" s="133"/>
      <c r="N73" s="133"/>
      <c r="O73" s="134"/>
      <c r="P73" s="158" t="s">
        <v>59</v>
      </c>
      <c r="Q73" s="133"/>
      <c r="R73" s="133"/>
      <c r="S73" s="133"/>
      <c r="T73" s="133"/>
      <c r="U73" s="133"/>
      <c r="V73" s="133"/>
      <c r="W73" s="133"/>
      <c r="X73" s="134"/>
      <c r="Y73" s="663"/>
      <c r="Z73" s="664"/>
      <c r="AA73" s="665"/>
      <c r="AB73" s="158" t="s">
        <v>11</v>
      </c>
      <c r="AC73" s="133"/>
      <c r="AD73" s="134"/>
      <c r="AE73" s="247" t="s">
        <v>376</v>
      </c>
      <c r="AF73" s="247"/>
      <c r="AG73" s="247"/>
      <c r="AH73" s="247"/>
      <c r="AI73" s="247" t="s">
        <v>398</v>
      </c>
      <c r="AJ73" s="247"/>
      <c r="AK73" s="247"/>
      <c r="AL73" s="247"/>
      <c r="AM73" s="247" t="s">
        <v>495</v>
      </c>
      <c r="AN73" s="247"/>
      <c r="AO73" s="247"/>
      <c r="AP73" s="247"/>
      <c r="AQ73" s="158" t="s">
        <v>230</v>
      </c>
      <c r="AR73" s="133"/>
      <c r="AS73" s="133"/>
      <c r="AT73" s="134"/>
      <c r="AU73" s="138" t="s">
        <v>134</v>
      </c>
      <c r="AV73" s="139"/>
      <c r="AW73" s="139"/>
      <c r="AX73" s="140"/>
      <c r="AY73">
        <f>COUNTA($H$75)</f>
        <v>0</v>
      </c>
    </row>
    <row r="74" spans="1:51" ht="18.75" hidden="1" customHeight="1" x14ac:dyDescent="0.15">
      <c r="A74" s="588"/>
      <c r="B74" s="589"/>
      <c r="C74" s="589"/>
      <c r="D74" s="589"/>
      <c r="E74" s="589"/>
      <c r="F74" s="590"/>
      <c r="G74" s="66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231</v>
      </c>
      <c r="AT74" s="137"/>
      <c r="AU74" s="250"/>
      <c r="AV74" s="201"/>
      <c r="AW74" s="136" t="s">
        <v>179</v>
      </c>
      <c r="AX74" s="196"/>
      <c r="AY74">
        <f>$AY$73</f>
        <v>0</v>
      </c>
    </row>
    <row r="75" spans="1:51" ht="23.25" hidden="1" customHeight="1" x14ac:dyDescent="0.15">
      <c r="A75" s="588"/>
      <c r="B75" s="589"/>
      <c r="C75" s="589"/>
      <c r="D75" s="589"/>
      <c r="E75" s="589"/>
      <c r="F75" s="590"/>
      <c r="G75" s="690" t="s">
        <v>232</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88"/>
      <c r="B76" s="589"/>
      <c r="C76" s="589"/>
      <c r="D76" s="589"/>
      <c r="E76" s="589"/>
      <c r="F76" s="590"/>
      <c r="G76" s="69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88"/>
      <c r="B77" s="589"/>
      <c r="C77" s="589"/>
      <c r="D77" s="589"/>
      <c r="E77" s="589"/>
      <c r="F77" s="590"/>
      <c r="G77" s="692"/>
      <c r="H77" s="114"/>
      <c r="I77" s="114"/>
      <c r="J77" s="114"/>
      <c r="K77" s="114"/>
      <c r="L77" s="114"/>
      <c r="M77" s="114"/>
      <c r="N77" s="114"/>
      <c r="O77" s="115"/>
      <c r="P77" s="111"/>
      <c r="Q77" s="111"/>
      <c r="R77" s="111"/>
      <c r="S77" s="111"/>
      <c r="T77" s="111"/>
      <c r="U77" s="111"/>
      <c r="V77" s="111"/>
      <c r="W77" s="111"/>
      <c r="X77" s="112"/>
      <c r="Y77" s="158" t="s">
        <v>13</v>
      </c>
      <c r="Z77" s="133"/>
      <c r="AA77" s="134"/>
      <c r="AB77" s="658" t="s">
        <v>14</v>
      </c>
      <c r="AC77" s="658"/>
      <c r="AD77" s="658"/>
      <c r="AE77" s="1004"/>
      <c r="AF77" s="1005"/>
      <c r="AG77" s="1005"/>
      <c r="AH77" s="1005"/>
      <c r="AI77" s="1004"/>
      <c r="AJ77" s="1005"/>
      <c r="AK77" s="1005"/>
      <c r="AL77" s="1005"/>
      <c r="AM77" s="1004"/>
      <c r="AN77" s="1005"/>
      <c r="AO77" s="1005"/>
      <c r="AP77" s="1005"/>
      <c r="AQ77" s="336"/>
      <c r="AR77" s="208"/>
      <c r="AS77" s="208"/>
      <c r="AT77" s="337"/>
      <c r="AU77" s="219"/>
      <c r="AV77" s="219"/>
      <c r="AW77" s="219"/>
      <c r="AX77" s="221"/>
      <c r="AY77">
        <f t="shared" si="9"/>
        <v>0</v>
      </c>
    </row>
    <row r="78" spans="1:51" ht="69.75" hidden="1" customHeight="1" x14ac:dyDescent="0.15">
      <c r="A78" s="329" t="s">
        <v>369</v>
      </c>
      <c r="B78" s="330"/>
      <c r="C78" s="330"/>
      <c r="D78" s="330"/>
      <c r="E78" s="327" t="s">
        <v>316</v>
      </c>
      <c r="F78" s="328"/>
      <c r="G78" s="54" t="s">
        <v>233</v>
      </c>
      <c r="H78" s="441"/>
      <c r="I78" s="442"/>
      <c r="J78" s="442"/>
      <c r="K78" s="442"/>
      <c r="L78" s="442"/>
      <c r="M78" s="442"/>
      <c r="N78" s="442"/>
      <c r="O78" s="443"/>
      <c r="P78" s="150"/>
      <c r="Q78" s="150"/>
      <c r="R78" s="150"/>
      <c r="S78" s="150"/>
      <c r="T78" s="150"/>
      <c r="U78" s="150"/>
      <c r="V78" s="150"/>
      <c r="W78" s="150"/>
      <c r="X78" s="150"/>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7"/>
      <c r="AY78">
        <f t="shared" si="9"/>
        <v>0</v>
      </c>
    </row>
    <row r="79" spans="1:51" ht="18.75" hidden="1" customHeight="1" x14ac:dyDescent="0.15">
      <c r="A79" s="652" t="s">
        <v>149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273" t="s">
        <v>332</v>
      </c>
      <c r="AP79" s="274"/>
      <c r="AQ79" s="274"/>
      <c r="AR79" s="76" t="s">
        <v>330</v>
      </c>
      <c r="AS79" s="273"/>
      <c r="AT79" s="274"/>
      <c r="AU79" s="274"/>
      <c r="AV79" s="274"/>
      <c r="AW79" s="274"/>
      <c r="AX79" s="1093"/>
      <c r="AY79">
        <f>COUNTIF($AR$79,"☑")</f>
        <v>0</v>
      </c>
    </row>
    <row r="80" spans="1:51" ht="18.75" hidden="1" customHeight="1" x14ac:dyDescent="0.15">
      <c r="A80" s="978" t="s">
        <v>147</v>
      </c>
      <c r="B80" s="603" t="s">
        <v>329</v>
      </c>
      <c r="C80" s="604"/>
      <c r="D80" s="604"/>
      <c r="E80" s="604"/>
      <c r="F80" s="605"/>
      <c r="G80" s="509" t="s">
        <v>139</v>
      </c>
      <c r="H80" s="509"/>
      <c r="I80" s="509"/>
      <c r="J80" s="509"/>
      <c r="K80" s="509"/>
      <c r="L80" s="509"/>
      <c r="M80" s="509"/>
      <c r="N80" s="509"/>
      <c r="O80" s="509"/>
      <c r="P80" s="509"/>
      <c r="Q80" s="509"/>
      <c r="R80" s="509"/>
      <c r="S80" s="509"/>
      <c r="T80" s="509"/>
      <c r="U80" s="509"/>
      <c r="V80" s="509"/>
      <c r="W80" s="509"/>
      <c r="X80" s="509"/>
      <c r="Y80" s="509"/>
      <c r="Z80" s="509"/>
      <c r="AA80" s="592"/>
      <c r="AB80" s="508" t="s">
        <v>686</v>
      </c>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10"/>
      <c r="AY80">
        <f>COUNTA($G$82)</f>
        <v>0</v>
      </c>
    </row>
    <row r="81" spans="1:60" ht="22.5" hidden="1" customHeight="1" x14ac:dyDescent="0.15">
      <c r="A81" s="979"/>
      <c r="B81" s="606"/>
      <c r="C81" s="504"/>
      <c r="D81" s="504"/>
      <c r="E81" s="504"/>
      <c r="F81" s="505"/>
      <c r="G81" s="472"/>
      <c r="H81" s="472"/>
      <c r="I81" s="472"/>
      <c r="J81" s="472"/>
      <c r="K81" s="472"/>
      <c r="L81" s="472"/>
      <c r="M81" s="472"/>
      <c r="N81" s="472"/>
      <c r="O81" s="472"/>
      <c r="P81" s="472"/>
      <c r="Q81" s="472"/>
      <c r="R81" s="472"/>
      <c r="S81" s="472"/>
      <c r="T81" s="472"/>
      <c r="U81" s="472"/>
      <c r="V81" s="472"/>
      <c r="W81" s="472"/>
      <c r="X81" s="472"/>
      <c r="Y81" s="472"/>
      <c r="Z81" s="472"/>
      <c r="AA81" s="494"/>
      <c r="AB81" s="511"/>
      <c r="AC81" s="472"/>
      <c r="AD81" s="472"/>
      <c r="AE81" s="472"/>
      <c r="AF81" s="472"/>
      <c r="AG81" s="472"/>
      <c r="AH81" s="472"/>
      <c r="AI81" s="472"/>
      <c r="AJ81" s="472"/>
      <c r="AK81" s="472"/>
      <c r="AL81" s="472"/>
      <c r="AM81" s="472"/>
      <c r="AN81" s="472"/>
      <c r="AO81" s="472"/>
      <c r="AP81" s="472"/>
      <c r="AQ81" s="472"/>
      <c r="AR81" s="472"/>
      <c r="AS81" s="472"/>
      <c r="AT81" s="472"/>
      <c r="AU81" s="472"/>
      <c r="AV81" s="472"/>
      <c r="AW81" s="472"/>
      <c r="AX81" s="473"/>
      <c r="AY81">
        <f>$AY$80</f>
        <v>0</v>
      </c>
    </row>
    <row r="82" spans="1:60" ht="22.5" hidden="1" customHeight="1" x14ac:dyDescent="0.15">
      <c r="A82" s="979"/>
      <c r="B82" s="606"/>
      <c r="C82" s="504"/>
      <c r="D82" s="504"/>
      <c r="E82" s="504"/>
      <c r="F82" s="505"/>
      <c r="G82" s="766"/>
      <c r="H82" s="766"/>
      <c r="I82" s="766"/>
      <c r="J82" s="766"/>
      <c r="K82" s="766"/>
      <c r="L82" s="766"/>
      <c r="M82" s="766"/>
      <c r="N82" s="766"/>
      <c r="O82" s="766"/>
      <c r="P82" s="766"/>
      <c r="Q82" s="766"/>
      <c r="R82" s="766"/>
      <c r="S82" s="766"/>
      <c r="T82" s="766"/>
      <c r="U82" s="766"/>
      <c r="V82" s="766"/>
      <c r="W82" s="766"/>
      <c r="X82" s="766"/>
      <c r="Y82" s="766"/>
      <c r="Z82" s="766"/>
      <c r="AA82" s="767"/>
      <c r="AB82" s="998"/>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999"/>
      <c r="AY82">
        <f t="shared" ref="AY82:AY89" si="10">$AY$80</f>
        <v>0</v>
      </c>
    </row>
    <row r="83" spans="1:60" ht="22.5" hidden="1" customHeight="1" x14ac:dyDescent="0.15">
      <c r="A83" s="979"/>
      <c r="B83" s="606"/>
      <c r="C83" s="504"/>
      <c r="D83" s="504"/>
      <c r="E83" s="504"/>
      <c r="F83" s="505"/>
      <c r="G83" s="768"/>
      <c r="H83" s="768"/>
      <c r="I83" s="768"/>
      <c r="J83" s="768"/>
      <c r="K83" s="768"/>
      <c r="L83" s="768"/>
      <c r="M83" s="768"/>
      <c r="N83" s="768"/>
      <c r="O83" s="768"/>
      <c r="P83" s="768"/>
      <c r="Q83" s="768"/>
      <c r="R83" s="768"/>
      <c r="S83" s="768"/>
      <c r="T83" s="768"/>
      <c r="U83" s="768"/>
      <c r="V83" s="768"/>
      <c r="W83" s="768"/>
      <c r="X83" s="768"/>
      <c r="Y83" s="768"/>
      <c r="Z83" s="768"/>
      <c r="AA83" s="769"/>
      <c r="AB83" s="1000"/>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1001"/>
      <c r="AY83">
        <f t="shared" si="10"/>
        <v>0</v>
      </c>
    </row>
    <row r="84" spans="1:60" ht="19.5" hidden="1" customHeight="1" x14ac:dyDescent="0.15">
      <c r="A84" s="979"/>
      <c r="B84" s="607"/>
      <c r="C84" s="608"/>
      <c r="D84" s="608"/>
      <c r="E84" s="608"/>
      <c r="F84" s="609"/>
      <c r="G84" s="770"/>
      <c r="H84" s="770"/>
      <c r="I84" s="770"/>
      <c r="J84" s="770"/>
      <c r="K84" s="770"/>
      <c r="L84" s="770"/>
      <c r="M84" s="770"/>
      <c r="N84" s="770"/>
      <c r="O84" s="770"/>
      <c r="P84" s="770"/>
      <c r="Q84" s="770"/>
      <c r="R84" s="770"/>
      <c r="S84" s="770"/>
      <c r="T84" s="770"/>
      <c r="U84" s="770"/>
      <c r="V84" s="770"/>
      <c r="W84" s="770"/>
      <c r="X84" s="770"/>
      <c r="Y84" s="770"/>
      <c r="Z84" s="770"/>
      <c r="AA84" s="771"/>
      <c r="AB84" s="1002"/>
      <c r="AC84" s="770"/>
      <c r="AD84" s="770"/>
      <c r="AE84" s="768"/>
      <c r="AF84" s="768"/>
      <c r="AG84" s="768"/>
      <c r="AH84" s="768"/>
      <c r="AI84" s="768"/>
      <c r="AJ84" s="768"/>
      <c r="AK84" s="768"/>
      <c r="AL84" s="768"/>
      <c r="AM84" s="768"/>
      <c r="AN84" s="768"/>
      <c r="AO84" s="768"/>
      <c r="AP84" s="768"/>
      <c r="AQ84" s="768"/>
      <c r="AR84" s="768"/>
      <c r="AS84" s="768"/>
      <c r="AT84" s="768"/>
      <c r="AU84" s="770"/>
      <c r="AV84" s="770"/>
      <c r="AW84" s="770"/>
      <c r="AX84" s="1003"/>
      <c r="AY84">
        <f t="shared" si="10"/>
        <v>0</v>
      </c>
    </row>
    <row r="85" spans="1:60" ht="18.75" hidden="1" customHeight="1" x14ac:dyDescent="0.15">
      <c r="A85" s="979"/>
      <c r="B85" s="504" t="s">
        <v>145</v>
      </c>
      <c r="C85" s="504"/>
      <c r="D85" s="504"/>
      <c r="E85" s="504"/>
      <c r="F85" s="505"/>
      <c r="G85" s="591" t="s">
        <v>61</v>
      </c>
      <c r="H85" s="509"/>
      <c r="I85" s="509"/>
      <c r="J85" s="509"/>
      <c r="K85" s="509"/>
      <c r="L85" s="509"/>
      <c r="M85" s="509"/>
      <c r="N85" s="509"/>
      <c r="O85" s="592"/>
      <c r="P85" s="508" t="s">
        <v>63</v>
      </c>
      <c r="Q85" s="509"/>
      <c r="R85" s="509"/>
      <c r="S85" s="509"/>
      <c r="T85" s="509"/>
      <c r="U85" s="509"/>
      <c r="V85" s="509"/>
      <c r="W85" s="509"/>
      <c r="X85" s="592"/>
      <c r="Y85" s="165"/>
      <c r="Z85" s="166"/>
      <c r="AA85" s="167"/>
      <c r="AB85" s="636" t="s">
        <v>11</v>
      </c>
      <c r="AC85" s="637"/>
      <c r="AD85" s="638"/>
      <c r="AE85" s="247" t="s">
        <v>376</v>
      </c>
      <c r="AF85" s="247"/>
      <c r="AG85" s="247"/>
      <c r="AH85" s="247"/>
      <c r="AI85" s="247" t="s">
        <v>398</v>
      </c>
      <c r="AJ85" s="247"/>
      <c r="AK85" s="247"/>
      <c r="AL85" s="247"/>
      <c r="AM85" s="247" t="s">
        <v>495</v>
      </c>
      <c r="AN85" s="247"/>
      <c r="AO85" s="247"/>
      <c r="AP85" s="247"/>
      <c r="AQ85" s="158" t="s">
        <v>230</v>
      </c>
      <c r="AR85" s="133"/>
      <c r="AS85" s="133"/>
      <c r="AT85" s="134"/>
      <c r="AU85" s="612" t="s">
        <v>134</v>
      </c>
      <c r="AV85" s="612"/>
      <c r="AW85" s="612"/>
      <c r="AX85" s="613"/>
      <c r="AY85">
        <f t="shared" si="10"/>
        <v>0</v>
      </c>
      <c r="AZ85" s="10"/>
      <c r="BA85" s="10"/>
      <c r="BB85" s="10"/>
      <c r="BC85" s="10"/>
    </row>
    <row r="86" spans="1:60" ht="18.75" hidden="1" customHeight="1" x14ac:dyDescent="0.15">
      <c r="A86" s="979"/>
      <c r="B86" s="504"/>
      <c r="C86" s="504"/>
      <c r="D86" s="504"/>
      <c r="E86" s="504"/>
      <c r="F86" s="505"/>
      <c r="G86" s="493"/>
      <c r="H86" s="472"/>
      <c r="I86" s="472"/>
      <c r="J86" s="472"/>
      <c r="K86" s="472"/>
      <c r="L86" s="472"/>
      <c r="M86" s="472"/>
      <c r="N86" s="472"/>
      <c r="O86" s="494"/>
      <c r="P86" s="511"/>
      <c r="Q86" s="472"/>
      <c r="R86" s="472"/>
      <c r="S86" s="472"/>
      <c r="T86" s="472"/>
      <c r="U86" s="472"/>
      <c r="V86" s="472"/>
      <c r="W86" s="472"/>
      <c r="X86" s="494"/>
      <c r="Y86" s="165"/>
      <c r="Z86" s="166"/>
      <c r="AA86" s="167"/>
      <c r="AB86" s="487"/>
      <c r="AC86" s="488"/>
      <c r="AD86" s="489"/>
      <c r="AE86" s="247"/>
      <c r="AF86" s="247"/>
      <c r="AG86" s="247"/>
      <c r="AH86" s="247"/>
      <c r="AI86" s="247"/>
      <c r="AJ86" s="247"/>
      <c r="AK86" s="247"/>
      <c r="AL86" s="247"/>
      <c r="AM86" s="247"/>
      <c r="AN86" s="247"/>
      <c r="AO86" s="247"/>
      <c r="AP86" s="247"/>
      <c r="AQ86" s="199"/>
      <c r="AR86" s="200"/>
      <c r="AS86" s="136" t="s">
        <v>231</v>
      </c>
      <c r="AT86" s="137"/>
      <c r="AU86" s="200"/>
      <c r="AV86" s="200"/>
      <c r="AW86" s="472" t="s">
        <v>179</v>
      </c>
      <c r="AX86" s="473"/>
      <c r="AY86">
        <f t="shared" si="10"/>
        <v>0</v>
      </c>
      <c r="AZ86" s="10"/>
      <c r="BA86" s="10"/>
      <c r="BB86" s="10"/>
      <c r="BC86" s="10"/>
      <c r="BD86" s="10"/>
      <c r="BE86" s="10"/>
      <c r="BF86" s="10"/>
      <c r="BG86" s="10"/>
      <c r="BH86" s="10"/>
    </row>
    <row r="87" spans="1:60" ht="23.25" hidden="1" customHeight="1" x14ac:dyDescent="0.15">
      <c r="A87" s="979"/>
      <c r="B87" s="504"/>
      <c r="C87" s="504"/>
      <c r="D87" s="504"/>
      <c r="E87" s="504"/>
      <c r="F87" s="505"/>
      <c r="G87" s="107"/>
      <c r="H87" s="108"/>
      <c r="I87" s="108"/>
      <c r="J87" s="108"/>
      <c r="K87" s="108"/>
      <c r="L87" s="108"/>
      <c r="M87" s="108"/>
      <c r="N87" s="108"/>
      <c r="O87" s="109"/>
      <c r="P87" s="108"/>
      <c r="Q87" s="593"/>
      <c r="R87" s="593"/>
      <c r="S87" s="593"/>
      <c r="T87" s="593"/>
      <c r="U87" s="593"/>
      <c r="V87" s="593"/>
      <c r="W87" s="593"/>
      <c r="X87" s="594"/>
      <c r="Y87" s="640" t="s">
        <v>62</v>
      </c>
      <c r="Z87" s="641"/>
      <c r="AA87" s="642"/>
      <c r="AB87" s="540"/>
      <c r="AC87" s="540"/>
      <c r="AD87" s="54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979"/>
      <c r="B88" s="504"/>
      <c r="C88" s="504"/>
      <c r="D88" s="504"/>
      <c r="E88" s="504"/>
      <c r="F88" s="505"/>
      <c r="G88" s="110"/>
      <c r="H88" s="111"/>
      <c r="I88" s="111"/>
      <c r="J88" s="111"/>
      <c r="K88" s="111"/>
      <c r="L88" s="111"/>
      <c r="M88" s="111"/>
      <c r="N88" s="111"/>
      <c r="O88" s="112"/>
      <c r="P88" s="595"/>
      <c r="Q88" s="595"/>
      <c r="R88" s="595"/>
      <c r="S88" s="595"/>
      <c r="T88" s="595"/>
      <c r="U88" s="595"/>
      <c r="V88" s="595"/>
      <c r="W88" s="595"/>
      <c r="X88" s="596"/>
      <c r="Y88" s="537" t="s">
        <v>54</v>
      </c>
      <c r="Z88" s="538"/>
      <c r="AA88" s="539"/>
      <c r="AB88" s="602"/>
      <c r="AC88" s="602"/>
      <c r="AD88" s="60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979"/>
      <c r="B89" s="608"/>
      <c r="C89" s="608"/>
      <c r="D89" s="608"/>
      <c r="E89" s="608"/>
      <c r="F89" s="609"/>
      <c r="G89" s="113"/>
      <c r="H89" s="114"/>
      <c r="I89" s="114"/>
      <c r="J89" s="114"/>
      <c r="K89" s="114"/>
      <c r="L89" s="114"/>
      <c r="M89" s="114"/>
      <c r="N89" s="114"/>
      <c r="O89" s="115"/>
      <c r="P89" s="177"/>
      <c r="Q89" s="177"/>
      <c r="R89" s="177"/>
      <c r="S89" s="177"/>
      <c r="T89" s="177"/>
      <c r="U89" s="177"/>
      <c r="V89" s="177"/>
      <c r="W89" s="177"/>
      <c r="X89" s="639"/>
      <c r="Y89" s="537" t="s">
        <v>13</v>
      </c>
      <c r="Z89" s="538"/>
      <c r="AA89" s="539"/>
      <c r="AB89" s="669" t="s">
        <v>14</v>
      </c>
      <c r="AC89" s="669"/>
      <c r="AD89" s="669"/>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979"/>
      <c r="B90" s="504" t="s">
        <v>145</v>
      </c>
      <c r="C90" s="504"/>
      <c r="D90" s="504"/>
      <c r="E90" s="504"/>
      <c r="F90" s="505"/>
      <c r="G90" s="591" t="s">
        <v>61</v>
      </c>
      <c r="H90" s="509"/>
      <c r="I90" s="509"/>
      <c r="J90" s="509"/>
      <c r="K90" s="509"/>
      <c r="L90" s="509"/>
      <c r="M90" s="509"/>
      <c r="N90" s="509"/>
      <c r="O90" s="592"/>
      <c r="P90" s="508" t="s">
        <v>63</v>
      </c>
      <c r="Q90" s="509"/>
      <c r="R90" s="509"/>
      <c r="S90" s="509"/>
      <c r="T90" s="509"/>
      <c r="U90" s="509"/>
      <c r="V90" s="509"/>
      <c r="W90" s="509"/>
      <c r="X90" s="592"/>
      <c r="Y90" s="165"/>
      <c r="Z90" s="166"/>
      <c r="AA90" s="167"/>
      <c r="AB90" s="636" t="s">
        <v>11</v>
      </c>
      <c r="AC90" s="637"/>
      <c r="AD90" s="638"/>
      <c r="AE90" s="247" t="s">
        <v>376</v>
      </c>
      <c r="AF90" s="247"/>
      <c r="AG90" s="247"/>
      <c r="AH90" s="247"/>
      <c r="AI90" s="247" t="s">
        <v>398</v>
      </c>
      <c r="AJ90" s="247"/>
      <c r="AK90" s="247"/>
      <c r="AL90" s="247"/>
      <c r="AM90" s="247" t="s">
        <v>495</v>
      </c>
      <c r="AN90" s="247"/>
      <c r="AO90" s="247"/>
      <c r="AP90" s="247"/>
      <c r="AQ90" s="158" t="s">
        <v>230</v>
      </c>
      <c r="AR90" s="133"/>
      <c r="AS90" s="133"/>
      <c r="AT90" s="134"/>
      <c r="AU90" s="612" t="s">
        <v>134</v>
      </c>
      <c r="AV90" s="612"/>
      <c r="AW90" s="612"/>
      <c r="AX90" s="613"/>
      <c r="AY90">
        <f>COUNTA($G$92)</f>
        <v>0</v>
      </c>
    </row>
    <row r="91" spans="1:60" ht="18.75" hidden="1" customHeight="1" x14ac:dyDescent="0.15">
      <c r="A91" s="979"/>
      <c r="B91" s="504"/>
      <c r="C91" s="504"/>
      <c r="D91" s="504"/>
      <c r="E91" s="504"/>
      <c r="F91" s="505"/>
      <c r="G91" s="493"/>
      <c r="H91" s="472"/>
      <c r="I91" s="472"/>
      <c r="J91" s="472"/>
      <c r="K91" s="472"/>
      <c r="L91" s="472"/>
      <c r="M91" s="472"/>
      <c r="N91" s="472"/>
      <c r="O91" s="494"/>
      <c r="P91" s="511"/>
      <c r="Q91" s="472"/>
      <c r="R91" s="472"/>
      <c r="S91" s="472"/>
      <c r="T91" s="472"/>
      <c r="U91" s="472"/>
      <c r="V91" s="472"/>
      <c r="W91" s="472"/>
      <c r="X91" s="494"/>
      <c r="Y91" s="165"/>
      <c r="Z91" s="166"/>
      <c r="AA91" s="167"/>
      <c r="AB91" s="487"/>
      <c r="AC91" s="488"/>
      <c r="AD91" s="489"/>
      <c r="AE91" s="247"/>
      <c r="AF91" s="247"/>
      <c r="AG91" s="247"/>
      <c r="AH91" s="247"/>
      <c r="AI91" s="247"/>
      <c r="AJ91" s="247"/>
      <c r="AK91" s="247"/>
      <c r="AL91" s="247"/>
      <c r="AM91" s="247"/>
      <c r="AN91" s="247"/>
      <c r="AO91" s="247"/>
      <c r="AP91" s="247"/>
      <c r="AQ91" s="199"/>
      <c r="AR91" s="200"/>
      <c r="AS91" s="136" t="s">
        <v>231</v>
      </c>
      <c r="AT91" s="137"/>
      <c r="AU91" s="200"/>
      <c r="AV91" s="200"/>
      <c r="AW91" s="472" t="s">
        <v>179</v>
      </c>
      <c r="AX91" s="473"/>
      <c r="AY91">
        <f>$AY$90</f>
        <v>0</v>
      </c>
      <c r="AZ91" s="10"/>
      <c r="BA91" s="10"/>
      <c r="BB91" s="10"/>
      <c r="BC91" s="10"/>
    </row>
    <row r="92" spans="1:60" ht="23.25" hidden="1" customHeight="1" x14ac:dyDescent="0.15">
      <c r="A92" s="979"/>
      <c r="B92" s="504"/>
      <c r="C92" s="504"/>
      <c r="D92" s="504"/>
      <c r="E92" s="504"/>
      <c r="F92" s="505"/>
      <c r="G92" s="107"/>
      <c r="H92" s="108"/>
      <c r="I92" s="108"/>
      <c r="J92" s="108"/>
      <c r="K92" s="108"/>
      <c r="L92" s="108"/>
      <c r="M92" s="108"/>
      <c r="N92" s="108"/>
      <c r="O92" s="109"/>
      <c r="P92" s="108"/>
      <c r="Q92" s="593"/>
      <c r="R92" s="593"/>
      <c r="S92" s="593"/>
      <c r="T92" s="593"/>
      <c r="U92" s="593"/>
      <c r="V92" s="593"/>
      <c r="W92" s="593"/>
      <c r="X92" s="594"/>
      <c r="Y92" s="640" t="s">
        <v>62</v>
      </c>
      <c r="Z92" s="641"/>
      <c r="AA92" s="642"/>
      <c r="AB92" s="540"/>
      <c r="AC92" s="540"/>
      <c r="AD92" s="54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79"/>
      <c r="B93" s="504"/>
      <c r="C93" s="504"/>
      <c r="D93" s="504"/>
      <c r="E93" s="504"/>
      <c r="F93" s="505"/>
      <c r="G93" s="110"/>
      <c r="H93" s="111"/>
      <c r="I93" s="111"/>
      <c r="J93" s="111"/>
      <c r="K93" s="111"/>
      <c r="L93" s="111"/>
      <c r="M93" s="111"/>
      <c r="N93" s="111"/>
      <c r="O93" s="112"/>
      <c r="P93" s="595"/>
      <c r="Q93" s="595"/>
      <c r="R93" s="595"/>
      <c r="S93" s="595"/>
      <c r="T93" s="595"/>
      <c r="U93" s="595"/>
      <c r="V93" s="595"/>
      <c r="W93" s="595"/>
      <c r="X93" s="596"/>
      <c r="Y93" s="537" t="s">
        <v>54</v>
      </c>
      <c r="Z93" s="538"/>
      <c r="AA93" s="539"/>
      <c r="AB93" s="602"/>
      <c r="AC93" s="602"/>
      <c r="AD93" s="60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79"/>
      <c r="B94" s="608"/>
      <c r="C94" s="608"/>
      <c r="D94" s="608"/>
      <c r="E94" s="608"/>
      <c r="F94" s="609"/>
      <c r="G94" s="113"/>
      <c r="H94" s="114"/>
      <c r="I94" s="114"/>
      <c r="J94" s="114"/>
      <c r="K94" s="114"/>
      <c r="L94" s="114"/>
      <c r="M94" s="114"/>
      <c r="N94" s="114"/>
      <c r="O94" s="115"/>
      <c r="P94" s="177"/>
      <c r="Q94" s="177"/>
      <c r="R94" s="177"/>
      <c r="S94" s="177"/>
      <c r="T94" s="177"/>
      <c r="U94" s="177"/>
      <c r="V94" s="177"/>
      <c r="W94" s="177"/>
      <c r="X94" s="639"/>
      <c r="Y94" s="537" t="s">
        <v>13</v>
      </c>
      <c r="Z94" s="538"/>
      <c r="AA94" s="539"/>
      <c r="AB94" s="669" t="s">
        <v>14</v>
      </c>
      <c r="AC94" s="669"/>
      <c r="AD94" s="669"/>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79"/>
      <c r="B95" s="504" t="s">
        <v>145</v>
      </c>
      <c r="C95" s="504"/>
      <c r="D95" s="504"/>
      <c r="E95" s="504"/>
      <c r="F95" s="505"/>
      <c r="G95" s="591" t="s">
        <v>61</v>
      </c>
      <c r="H95" s="509"/>
      <c r="I95" s="509"/>
      <c r="J95" s="509"/>
      <c r="K95" s="509"/>
      <c r="L95" s="509"/>
      <c r="M95" s="509"/>
      <c r="N95" s="509"/>
      <c r="O95" s="592"/>
      <c r="P95" s="508" t="s">
        <v>63</v>
      </c>
      <c r="Q95" s="509"/>
      <c r="R95" s="509"/>
      <c r="S95" s="509"/>
      <c r="T95" s="509"/>
      <c r="U95" s="509"/>
      <c r="V95" s="509"/>
      <c r="W95" s="509"/>
      <c r="X95" s="592"/>
      <c r="Y95" s="165"/>
      <c r="Z95" s="166"/>
      <c r="AA95" s="167"/>
      <c r="AB95" s="636" t="s">
        <v>11</v>
      </c>
      <c r="AC95" s="637"/>
      <c r="AD95" s="638"/>
      <c r="AE95" s="247" t="s">
        <v>376</v>
      </c>
      <c r="AF95" s="247"/>
      <c r="AG95" s="247"/>
      <c r="AH95" s="247"/>
      <c r="AI95" s="247" t="s">
        <v>398</v>
      </c>
      <c r="AJ95" s="247"/>
      <c r="AK95" s="247"/>
      <c r="AL95" s="247"/>
      <c r="AM95" s="247" t="s">
        <v>495</v>
      </c>
      <c r="AN95" s="247"/>
      <c r="AO95" s="247"/>
      <c r="AP95" s="247"/>
      <c r="AQ95" s="158" t="s">
        <v>230</v>
      </c>
      <c r="AR95" s="133"/>
      <c r="AS95" s="133"/>
      <c r="AT95" s="134"/>
      <c r="AU95" s="612" t="s">
        <v>134</v>
      </c>
      <c r="AV95" s="612"/>
      <c r="AW95" s="612"/>
      <c r="AX95" s="613"/>
      <c r="AY95">
        <f>COUNTA($G$97)</f>
        <v>0</v>
      </c>
      <c r="AZ95" s="10"/>
      <c r="BA95" s="10"/>
      <c r="BB95" s="10"/>
      <c r="BC95" s="10"/>
      <c r="BD95" s="10"/>
      <c r="BE95" s="10"/>
      <c r="BF95" s="10"/>
      <c r="BG95" s="10"/>
      <c r="BH95" s="10"/>
    </row>
    <row r="96" spans="1:60" ht="18.75" hidden="1" customHeight="1" x14ac:dyDescent="0.15">
      <c r="A96" s="979"/>
      <c r="B96" s="504"/>
      <c r="C96" s="504"/>
      <c r="D96" s="504"/>
      <c r="E96" s="504"/>
      <c r="F96" s="505"/>
      <c r="G96" s="493"/>
      <c r="H96" s="472"/>
      <c r="I96" s="472"/>
      <c r="J96" s="472"/>
      <c r="K96" s="472"/>
      <c r="L96" s="472"/>
      <c r="M96" s="472"/>
      <c r="N96" s="472"/>
      <c r="O96" s="494"/>
      <c r="P96" s="511"/>
      <c r="Q96" s="472"/>
      <c r="R96" s="472"/>
      <c r="S96" s="472"/>
      <c r="T96" s="472"/>
      <c r="U96" s="472"/>
      <c r="V96" s="472"/>
      <c r="W96" s="472"/>
      <c r="X96" s="494"/>
      <c r="Y96" s="165"/>
      <c r="Z96" s="166"/>
      <c r="AA96" s="167"/>
      <c r="AB96" s="487"/>
      <c r="AC96" s="488"/>
      <c r="AD96" s="489"/>
      <c r="AE96" s="247"/>
      <c r="AF96" s="247"/>
      <c r="AG96" s="247"/>
      <c r="AH96" s="247"/>
      <c r="AI96" s="247"/>
      <c r="AJ96" s="247"/>
      <c r="AK96" s="247"/>
      <c r="AL96" s="247"/>
      <c r="AM96" s="247"/>
      <c r="AN96" s="247"/>
      <c r="AO96" s="247"/>
      <c r="AP96" s="247"/>
      <c r="AQ96" s="199"/>
      <c r="AR96" s="200"/>
      <c r="AS96" s="136" t="s">
        <v>231</v>
      </c>
      <c r="AT96" s="137"/>
      <c r="AU96" s="200"/>
      <c r="AV96" s="200"/>
      <c r="AW96" s="472" t="s">
        <v>179</v>
      </c>
      <c r="AX96" s="473"/>
      <c r="AY96">
        <f>$AY$95</f>
        <v>0</v>
      </c>
    </row>
    <row r="97" spans="1:60" ht="23.25" hidden="1" customHeight="1" x14ac:dyDescent="0.15">
      <c r="A97" s="979"/>
      <c r="B97" s="504"/>
      <c r="C97" s="504"/>
      <c r="D97" s="504"/>
      <c r="E97" s="504"/>
      <c r="F97" s="505"/>
      <c r="G97" s="107"/>
      <c r="H97" s="108"/>
      <c r="I97" s="108"/>
      <c r="J97" s="108"/>
      <c r="K97" s="108"/>
      <c r="L97" s="108"/>
      <c r="M97" s="108"/>
      <c r="N97" s="108"/>
      <c r="O97" s="109"/>
      <c r="P97" s="108"/>
      <c r="Q97" s="593"/>
      <c r="R97" s="593"/>
      <c r="S97" s="593"/>
      <c r="T97" s="593"/>
      <c r="U97" s="593"/>
      <c r="V97" s="593"/>
      <c r="W97" s="593"/>
      <c r="X97" s="594"/>
      <c r="Y97" s="640" t="s">
        <v>62</v>
      </c>
      <c r="Z97" s="641"/>
      <c r="AA97" s="642"/>
      <c r="AB97" s="547"/>
      <c r="AC97" s="548"/>
      <c r="AD97" s="54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79"/>
      <c r="B98" s="504"/>
      <c r="C98" s="504"/>
      <c r="D98" s="504"/>
      <c r="E98" s="504"/>
      <c r="F98" s="505"/>
      <c r="G98" s="110"/>
      <c r="H98" s="111"/>
      <c r="I98" s="111"/>
      <c r="J98" s="111"/>
      <c r="K98" s="111"/>
      <c r="L98" s="111"/>
      <c r="M98" s="111"/>
      <c r="N98" s="111"/>
      <c r="O98" s="112"/>
      <c r="P98" s="595"/>
      <c r="Q98" s="595"/>
      <c r="R98" s="595"/>
      <c r="S98" s="595"/>
      <c r="T98" s="595"/>
      <c r="U98" s="595"/>
      <c r="V98" s="595"/>
      <c r="W98" s="595"/>
      <c r="X98" s="596"/>
      <c r="Y98" s="537" t="s">
        <v>54</v>
      </c>
      <c r="Z98" s="538"/>
      <c r="AA98" s="539"/>
      <c r="AB98" s="541"/>
      <c r="AC98" s="542"/>
      <c r="AD98" s="54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80"/>
      <c r="B99" s="506"/>
      <c r="C99" s="506"/>
      <c r="D99" s="506"/>
      <c r="E99" s="506"/>
      <c r="F99" s="507"/>
      <c r="G99" s="659"/>
      <c r="H99" s="216"/>
      <c r="I99" s="216"/>
      <c r="J99" s="216"/>
      <c r="K99" s="216"/>
      <c r="L99" s="216"/>
      <c r="M99" s="216"/>
      <c r="N99" s="216"/>
      <c r="O99" s="660"/>
      <c r="P99" s="597"/>
      <c r="Q99" s="597"/>
      <c r="R99" s="597"/>
      <c r="S99" s="597"/>
      <c r="T99" s="597"/>
      <c r="U99" s="597"/>
      <c r="V99" s="597"/>
      <c r="W99" s="597"/>
      <c r="X99" s="598"/>
      <c r="Y99" s="1010" t="s">
        <v>13</v>
      </c>
      <c r="Z99" s="1011"/>
      <c r="AA99" s="1012"/>
      <c r="AB99" s="1007" t="s">
        <v>14</v>
      </c>
      <c r="AC99" s="1008"/>
      <c r="AD99" s="1009"/>
      <c r="AE99" s="599"/>
      <c r="AF99" s="600"/>
      <c r="AG99" s="600"/>
      <c r="AH99" s="601"/>
      <c r="AI99" s="599"/>
      <c r="AJ99" s="600"/>
      <c r="AK99" s="600"/>
      <c r="AL99" s="601"/>
      <c r="AM99" s="599"/>
      <c r="AN99" s="600"/>
      <c r="AO99" s="600"/>
      <c r="AP99" s="600"/>
      <c r="AQ99" s="614"/>
      <c r="AR99" s="615"/>
      <c r="AS99" s="615"/>
      <c r="AT99" s="616"/>
      <c r="AU99" s="600"/>
      <c r="AV99" s="600"/>
      <c r="AW99" s="600"/>
      <c r="AX99" s="617"/>
      <c r="AY99">
        <f t="shared" si="12"/>
        <v>0</v>
      </c>
    </row>
    <row r="100" spans="1:60" ht="31.5" customHeight="1" x14ac:dyDescent="0.15">
      <c r="A100" s="580" t="s">
        <v>339</v>
      </c>
      <c r="B100" s="581"/>
      <c r="C100" s="581"/>
      <c r="D100" s="581"/>
      <c r="E100" s="581"/>
      <c r="F100" s="582"/>
      <c r="G100" s="583" t="s">
        <v>60</v>
      </c>
      <c r="H100" s="583"/>
      <c r="I100" s="583"/>
      <c r="J100" s="583"/>
      <c r="K100" s="583"/>
      <c r="L100" s="583"/>
      <c r="M100" s="583"/>
      <c r="N100" s="583"/>
      <c r="O100" s="583"/>
      <c r="P100" s="583"/>
      <c r="Q100" s="583"/>
      <c r="R100" s="583"/>
      <c r="S100" s="583"/>
      <c r="T100" s="583"/>
      <c r="U100" s="583"/>
      <c r="V100" s="583"/>
      <c r="W100" s="583"/>
      <c r="X100" s="584"/>
      <c r="Y100" s="968"/>
      <c r="Z100" s="969"/>
      <c r="AA100" s="970"/>
      <c r="AB100" s="560" t="s">
        <v>11</v>
      </c>
      <c r="AC100" s="560"/>
      <c r="AD100" s="560"/>
      <c r="AE100" s="618" t="s">
        <v>376</v>
      </c>
      <c r="AF100" s="619"/>
      <c r="AG100" s="619"/>
      <c r="AH100" s="620"/>
      <c r="AI100" s="618" t="s">
        <v>398</v>
      </c>
      <c r="AJ100" s="619"/>
      <c r="AK100" s="619"/>
      <c r="AL100" s="620"/>
      <c r="AM100" s="618" t="s">
        <v>495</v>
      </c>
      <c r="AN100" s="619"/>
      <c r="AO100" s="619"/>
      <c r="AP100" s="620"/>
      <c r="AQ100" s="317" t="s">
        <v>403</v>
      </c>
      <c r="AR100" s="318"/>
      <c r="AS100" s="318"/>
      <c r="AT100" s="319"/>
      <c r="AU100" s="317" t="s">
        <v>527</v>
      </c>
      <c r="AV100" s="318"/>
      <c r="AW100" s="318"/>
      <c r="AX100" s="320"/>
    </row>
    <row r="101" spans="1:60" ht="23.25" customHeight="1" x14ac:dyDescent="0.15">
      <c r="A101" s="498"/>
      <c r="B101" s="499"/>
      <c r="C101" s="499"/>
      <c r="D101" s="499"/>
      <c r="E101" s="499"/>
      <c r="F101" s="500"/>
      <c r="G101" s="108" t="s">
        <v>719</v>
      </c>
      <c r="H101" s="108"/>
      <c r="I101" s="108"/>
      <c r="J101" s="108"/>
      <c r="K101" s="108"/>
      <c r="L101" s="108"/>
      <c r="M101" s="108"/>
      <c r="N101" s="108"/>
      <c r="O101" s="108"/>
      <c r="P101" s="108"/>
      <c r="Q101" s="108"/>
      <c r="R101" s="108"/>
      <c r="S101" s="108"/>
      <c r="T101" s="108"/>
      <c r="U101" s="108"/>
      <c r="V101" s="108"/>
      <c r="W101" s="108"/>
      <c r="X101" s="109"/>
      <c r="Y101" s="621" t="s">
        <v>55</v>
      </c>
      <c r="Z101" s="622"/>
      <c r="AA101" s="623"/>
      <c r="AB101" s="540" t="s">
        <v>720</v>
      </c>
      <c r="AC101" s="540"/>
      <c r="AD101" s="540"/>
      <c r="AE101" s="282">
        <v>42</v>
      </c>
      <c r="AF101" s="282"/>
      <c r="AG101" s="282"/>
      <c r="AH101" s="282"/>
      <c r="AI101" s="282">
        <v>42</v>
      </c>
      <c r="AJ101" s="282"/>
      <c r="AK101" s="282"/>
      <c r="AL101" s="282"/>
      <c r="AM101" s="282">
        <v>39</v>
      </c>
      <c r="AN101" s="282"/>
      <c r="AO101" s="282"/>
      <c r="AP101" s="282"/>
      <c r="AQ101" s="282">
        <v>38</v>
      </c>
      <c r="AR101" s="282"/>
      <c r="AS101" s="282"/>
      <c r="AT101" s="282"/>
      <c r="AU101" s="218" t="s">
        <v>770</v>
      </c>
      <c r="AV101" s="219"/>
      <c r="AW101" s="219"/>
      <c r="AX101" s="221"/>
    </row>
    <row r="102" spans="1:60" ht="23.25" customHeight="1" x14ac:dyDescent="0.15">
      <c r="A102" s="501"/>
      <c r="B102" s="502"/>
      <c r="C102" s="502"/>
      <c r="D102" s="502"/>
      <c r="E102" s="502"/>
      <c r="F102" s="503"/>
      <c r="G102" s="114"/>
      <c r="H102" s="114"/>
      <c r="I102" s="114"/>
      <c r="J102" s="114"/>
      <c r="K102" s="114"/>
      <c r="L102" s="114"/>
      <c r="M102" s="114"/>
      <c r="N102" s="114"/>
      <c r="O102" s="114"/>
      <c r="P102" s="114"/>
      <c r="Q102" s="114"/>
      <c r="R102" s="114"/>
      <c r="S102" s="114"/>
      <c r="T102" s="114"/>
      <c r="U102" s="114"/>
      <c r="V102" s="114"/>
      <c r="W102" s="114"/>
      <c r="X102" s="115"/>
      <c r="Y102" s="523" t="s">
        <v>56</v>
      </c>
      <c r="Z102" s="524"/>
      <c r="AA102" s="525"/>
      <c r="AB102" s="540" t="s">
        <v>720</v>
      </c>
      <c r="AC102" s="540"/>
      <c r="AD102" s="540"/>
      <c r="AE102" s="282">
        <v>38</v>
      </c>
      <c r="AF102" s="282"/>
      <c r="AG102" s="282"/>
      <c r="AH102" s="282"/>
      <c r="AI102" s="282">
        <v>38</v>
      </c>
      <c r="AJ102" s="282"/>
      <c r="AK102" s="282"/>
      <c r="AL102" s="282"/>
      <c r="AM102" s="282">
        <v>38</v>
      </c>
      <c r="AN102" s="282"/>
      <c r="AO102" s="282"/>
      <c r="AP102" s="282"/>
      <c r="AQ102" s="282">
        <v>38</v>
      </c>
      <c r="AR102" s="282"/>
      <c r="AS102" s="282"/>
      <c r="AT102" s="282"/>
      <c r="AU102" s="225">
        <v>38</v>
      </c>
      <c r="AV102" s="226"/>
      <c r="AW102" s="226"/>
      <c r="AX102" s="321"/>
    </row>
    <row r="103" spans="1:60" ht="31.5" hidden="1" customHeight="1" x14ac:dyDescent="0.15">
      <c r="A103" s="495" t="s">
        <v>339</v>
      </c>
      <c r="B103" s="496"/>
      <c r="C103" s="496"/>
      <c r="D103" s="496"/>
      <c r="E103" s="496"/>
      <c r="F103" s="497"/>
      <c r="G103" s="538" t="s">
        <v>60</v>
      </c>
      <c r="H103" s="538"/>
      <c r="I103" s="538"/>
      <c r="J103" s="538"/>
      <c r="K103" s="538"/>
      <c r="L103" s="538"/>
      <c r="M103" s="538"/>
      <c r="N103" s="538"/>
      <c r="O103" s="538"/>
      <c r="P103" s="538"/>
      <c r="Q103" s="538"/>
      <c r="R103" s="538"/>
      <c r="S103" s="538"/>
      <c r="T103" s="538"/>
      <c r="U103" s="538"/>
      <c r="V103" s="538"/>
      <c r="W103" s="538"/>
      <c r="X103" s="539"/>
      <c r="Y103" s="531"/>
      <c r="Z103" s="532"/>
      <c r="AA103" s="533"/>
      <c r="AB103" s="526" t="s">
        <v>11</v>
      </c>
      <c r="AC103" s="521"/>
      <c r="AD103" s="522"/>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0</v>
      </c>
    </row>
    <row r="104" spans="1:60" ht="23.25" hidden="1" customHeight="1" x14ac:dyDescent="0.15">
      <c r="A104" s="498"/>
      <c r="B104" s="499"/>
      <c r="C104" s="499"/>
      <c r="D104" s="499"/>
      <c r="E104" s="499"/>
      <c r="F104" s="500"/>
      <c r="G104" s="108"/>
      <c r="H104" s="108"/>
      <c r="I104" s="108"/>
      <c r="J104" s="108"/>
      <c r="K104" s="108"/>
      <c r="L104" s="108"/>
      <c r="M104" s="108"/>
      <c r="N104" s="108"/>
      <c r="O104" s="108"/>
      <c r="P104" s="108"/>
      <c r="Q104" s="108"/>
      <c r="R104" s="108"/>
      <c r="S104" s="108"/>
      <c r="T104" s="108"/>
      <c r="U104" s="108"/>
      <c r="V104" s="108"/>
      <c r="W104" s="108"/>
      <c r="X104" s="109"/>
      <c r="Y104" s="544" t="s">
        <v>55</v>
      </c>
      <c r="Z104" s="545"/>
      <c r="AA104" s="546"/>
      <c r="AB104" s="624"/>
      <c r="AC104" s="625"/>
      <c r="AD104" s="62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501"/>
      <c r="B105" s="502"/>
      <c r="C105" s="502"/>
      <c r="D105" s="502"/>
      <c r="E105" s="502"/>
      <c r="F105" s="503"/>
      <c r="G105" s="114"/>
      <c r="H105" s="114"/>
      <c r="I105" s="114"/>
      <c r="J105" s="114"/>
      <c r="K105" s="114"/>
      <c r="L105" s="114"/>
      <c r="M105" s="114"/>
      <c r="N105" s="114"/>
      <c r="O105" s="114"/>
      <c r="P105" s="114"/>
      <c r="Q105" s="114"/>
      <c r="R105" s="114"/>
      <c r="S105" s="114"/>
      <c r="T105" s="114"/>
      <c r="U105" s="114"/>
      <c r="V105" s="114"/>
      <c r="W105" s="114"/>
      <c r="X105" s="115"/>
      <c r="Y105" s="523" t="s">
        <v>56</v>
      </c>
      <c r="Z105" s="627"/>
      <c r="AA105" s="628"/>
      <c r="AB105" s="547"/>
      <c r="AC105" s="548"/>
      <c r="AD105" s="54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95" t="s">
        <v>339</v>
      </c>
      <c r="B106" s="496"/>
      <c r="C106" s="496"/>
      <c r="D106" s="496"/>
      <c r="E106" s="496"/>
      <c r="F106" s="497"/>
      <c r="G106" s="538" t="s">
        <v>60</v>
      </c>
      <c r="H106" s="538"/>
      <c r="I106" s="538"/>
      <c r="J106" s="538"/>
      <c r="K106" s="538"/>
      <c r="L106" s="538"/>
      <c r="M106" s="538"/>
      <c r="N106" s="538"/>
      <c r="O106" s="538"/>
      <c r="P106" s="538"/>
      <c r="Q106" s="538"/>
      <c r="R106" s="538"/>
      <c r="S106" s="538"/>
      <c r="T106" s="538"/>
      <c r="U106" s="538"/>
      <c r="V106" s="538"/>
      <c r="W106" s="538"/>
      <c r="X106" s="539"/>
      <c r="Y106" s="531"/>
      <c r="Z106" s="532"/>
      <c r="AA106" s="533"/>
      <c r="AB106" s="526" t="s">
        <v>11</v>
      </c>
      <c r="AC106" s="521"/>
      <c r="AD106" s="522"/>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0</v>
      </c>
    </row>
    <row r="107" spans="1:60" ht="23.25" hidden="1" customHeight="1" x14ac:dyDescent="0.15">
      <c r="A107" s="498"/>
      <c r="B107" s="499"/>
      <c r="C107" s="499"/>
      <c r="D107" s="499"/>
      <c r="E107" s="499"/>
      <c r="F107" s="500"/>
      <c r="G107" s="108"/>
      <c r="H107" s="108"/>
      <c r="I107" s="108"/>
      <c r="J107" s="108"/>
      <c r="K107" s="108"/>
      <c r="L107" s="108"/>
      <c r="M107" s="108"/>
      <c r="N107" s="108"/>
      <c r="O107" s="108"/>
      <c r="P107" s="108"/>
      <c r="Q107" s="108"/>
      <c r="R107" s="108"/>
      <c r="S107" s="108"/>
      <c r="T107" s="108"/>
      <c r="U107" s="108"/>
      <c r="V107" s="108"/>
      <c r="W107" s="108"/>
      <c r="X107" s="109"/>
      <c r="Y107" s="544" t="s">
        <v>55</v>
      </c>
      <c r="Z107" s="545"/>
      <c r="AA107" s="546"/>
      <c r="AB107" s="624"/>
      <c r="AC107" s="625"/>
      <c r="AD107" s="62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501"/>
      <c r="B108" s="502"/>
      <c r="C108" s="502"/>
      <c r="D108" s="502"/>
      <c r="E108" s="502"/>
      <c r="F108" s="503"/>
      <c r="G108" s="114"/>
      <c r="H108" s="114"/>
      <c r="I108" s="114"/>
      <c r="J108" s="114"/>
      <c r="K108" s="114"/>
      <c r="L108" s="114"/>
      <c r="M108" s="114"/>
      <c r="N108" s="114"/>
      <c r="O108" s="114"/>
      <c r="P108" s="114"/>
      <c r="Q108" s="114"/>
      <c r="R108" s="114"/>
      <c r="S108" s="114"/>
      <c r="T108" s="114"/>
      <c r="U108" s="114"/>
      <c r="V108" s="114"/>
      <c r="W108" s="114"/>
      <c r="X108" s="115"/>
      <c r="Y108" s="523" t="s">
        <v>56</v>
      </c>
      <c r="Z108" s="627"/>
      <c r="AA108" s="628"/>
      <c r="AB108" s="547"/>
      <c r="AC108" s="548"/>
      <c r="AD108" s="54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95" t="s">
        <v>339</v>
      </c>
      <c r="B109" s="496"/>
      <c r="C109" s="496"/>
      <c r="D109" s="496"/>
      <c r="E109" s="496"/>
      <c r="F109" s="497"/>
      <c r="G109" s="538" t="s">
        <v>60</v>
      </c>
      <c r="H109" s="538"/>
      <c r="I109" s="538"/>
      <c r="J109" s="538"/>
      <c r="K109" s="538"/>
      <c r="L109" s="538"/>
      <c r="M109" s="538"/>
      <c r="N109" s="538"/>
      <c r="O109" s="538"/>
      <c r="P109" s="538"/>
      <c r="Q109" s="538"/>
      <c r="R109" s="538"/>
      <c r="S109" s="538"/>
      <c r="T109" s="538"/>
      <c r="U109" s="538"/>
      <c r="V109" s="538"/>
      <c r="W109" s="538"/>
      <c r="X109" s="539"/>
      <c r="Y109" s="531"/>
      <c r="Z109" s="532"/>
      <c r="AA109" s="533"/>
      <c r="AB109" s="526" t="s">
        <v>11</v>
      </c>
      <c r="AC109" s="521"/>
      <c r="AD109" s="522"/>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98"/>
      <c r="B110" s="499"/>
      <c r="C110" s="499"/>
      <c r="D110" s="499"/>
      <c r="E110" s="499"/>
      <c r="F110" s="500"/>
      <c r="G110" s="108"/>
      <c r="H110" s="108"/>
      <c r="I110" s="108"/>
      <c r="J110" s="108"/>
      <c r="K110" s="108"/>
      <c r="L110" s="108"/>
      <c r="M110" s="108"/>
      <c r="N110" s="108"/>
      <c r="O110" s="108"/>
      <c r="P110" s="108"/>
      <c r="Q110" s="108"/>
      <c r="R110" s="108"/>
      <c r="S110" s="108"/>
      <c r="T110" s="108"/>
      <c r="U110" s="108"/>
      <c r="V110" s="108"/>
      <c r="W110" s="108"/>
      <c r="X110" s="109"/>
      <c r="Y110" s="544" t="s">
        <v>55</v>
      </c>
      <c r="Z110" s="545"/>
      <c r="AA110" s="546"/>
      <c r="AB110" s="624"/>
      <c r="AC110" s="625"/>
      <c r="AD110" s="62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501"/>
      <c r="B111" s="502"/>
      <c r="C111" s="502"/>
      <c r="D111" s="502"/>
      <c r="E111" s="502"/>
      <c r="F111" s="503"/>
      <c r="G111" s="114"/>
      <c r="H111" s="114"/>
      <c r="I111" s="114"/>
      <c r="J111" s="114"/>
      <c r="K111" s="114"/>
      <c r="L111" s="114"/>
      <c r="M111" s="114"/>
      <c r="N111" s="114"/>
      <c r="O111" s="114"/>
      <c r="P111" s="114"/>
      <c r="Q111" s="114"/>
      <c r="R111" s="114"/>
      <c r="S111" s="114"/>
      <c r="T111" s="114"/>
      <c r="U111" s="114"/>
      <c r="V111" s="114"/>
      <c r="W111" s="114"/>
      <c r="X111" s="115"/>
      <c r="Y111" s="523" t="s">
        <v>56</v>
      </c>
      <c r="Z111" s="627"/>
      <c r="AA111" s="628"/>
      <c r="AB111" s="547"/>
      <c r="AC111" s="548"/>
      <c r="AD111" s="54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95" t="s">
        <v>339</v>
      </c>
      <c r="B112" s="496"/>
      <c r="C112" s="496"/>
      <c r="D112" s="496"/>
      <c r="E112" s="496"/>
      <c r="F112" s="497"/>
      <c r="G112" s="538" t="s">
        <v>60</v>
      </c>
      <c r="H112" s="538"/>
      <c r="I112" s="538"/>
      <c r="J112" s="538"/>
      <c r="K112" s="538"/>
      <c r="L112" s="538"/>
      <c r="M112" s="538"/>
      <c r="N112" s="538"/>
      <c r="O112" s="538"/>
      <c r="P112" s="538"/>
      <c r="Q112" s="538"/>
      <c r="R112" s="538"/>
      <c r="S112" s="538"/>
      <c r="T112" s="538"/>
      <c r="U112" s="538"/>
      <c r="V112" s="538"/>
      <c r="W112" s="538"/>
      <c r="X112" s="539"/>
      <c r="Y112" s="531"/>
      <c r="Z112" s="532"/>
      <c r="AA112" s="533"/>
      <c r="AB112" s="526" t="s">
        <v>11</v>
      </c>
      <c r="AC112" s="521"/>
      <c r="AD112" s="522"/>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98"/>
      <c r="B113" s="499"/>
      <c r="C113" s="499"/>
      <c r="D113" s="499"/>
      <c r="E113" s="499"/>
      <c r="F113" s="500"/>
      <c r="G113" s="108"/>
      <c r="H113" s="108"/>
      <c r="I113" s="108"/>
      <c r="J113" s="108"/>
      <c r="K113" s="108"/>
      <c r="L113" s="108"/>
      <c r="M113" s="108"/>
      <c r="N113" s="108"/>
      <c r="O113" s="108"/>
      <c r="P113" s="108"/>
      <c r="Q113" s="108"/>
      <c r="R113" s="108"/>
      <c r="S113" s="108"/>
      <c r="T113" s="108"/>
      <c r="U113" s="108"/>
      <c r="V113" s="108"/>
      <c r="W113" s="108"/>
      <c r="X113" s="109"/>
      <c r="Y113" s="544" t="s">
        <v>55</v>
      </c>
      <c r="Z113" s="545"/>
      <c r="AA113" s="546"/>
      <c r="AB113" s="624"/>
      <c r="AC113" s="625"/>
      <c r="AD113" s="62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501"/>
      <c r="B114" s="502"/>
      <c r="C114" s="502"/>
      <c r="D114" s="502"/>
      <c r="E114" s="502"/>
      <c r="F114" s="503"/>
      <c r="G114" s="114"/>
      <c r="H114" s="114"/>
      <c r="I114" s="114"/>
      <c r="J114" s="114"/>
      <c r="K114" s="114"/>
      <c r="L114" s="114"/>
      <c r="M114" s="114"/>
      <c r="N114" s="114"/>
      <c r="O114" s="114"/>
      <c r="P114" s="114"/>
      <c r="Q114" s="114"/>
      <c r="R114" s="114"/>
      <c r="S114" s="114"/>
      <c r="T114" s="114"/>
      <c r="U114" s="114"/>
      <c r="V114" s="114"/>
      <c r="W114" s="114"/>
      <c r="X114" s="115"/>
      <c r="Y114" s="523" t="s">
        <v>56</v>
      </c>
      <c r="Z114" s="627"/>
      <c r="AA114" s="628"/>
      <c r="AB114" s="547"/>
      <c r="AC114" s="548"/>
      <c r="AD114" s="549"/>
      <c r="AE114" s="629"/>
      <c r="AF114" s="629"/>
      <c r="AG114" s="629"/>
      <c r="AH114" s="629"/>
      <c r="AI114" s="629"/>
      <c r="AJ114" s="629"/>
      <c r="AK114" s="629"/>
      <c r="AL114" s="629"/>
      <c r="AM114" s="629"/>
      <c r="AN114" s="629"/>
      <c r="AO114" s="629"/>
      <c r="AP114" s="629"/>
      <c r="AQ114" s="218"/>
      <c r="AR114" s="219"/>
      <c r="AS114" s="219"/>
      <c r="AT114" s="220"/>
      <c r="AU114" s="218"/>
      <c r="AV114" s="219"/>
      <c r="AW114" s="219"/>
      <c r="AX114" s="221"/>
      <c r="AY114">
        <f>$AY$112</f>
        <v>0</v>
      </c>
    </row>
    <row r="115" spans="1:51" ht="23.25" customHeight="1" x14ac:dyDescent="0.15">
      <c r="A115" s="512" t="s">
        <v>15</v>
      </c>
      <c r="B115" s="513"/>
      <c r="C115" s="513"/>
      <c r="D115" s="513"/>
      <c r="E115" s="513"/>
      <c r="F115" s="514"/>
      <c r="G115" s="521" t="s">
        <v>16</v>
      </c>
      <c r="H115" s="521"/>
      <c r="I115" s="521"/>
      <c r="J115" s="521"/>
      <c r="K115" s="521"/>
      <c r="L115" s="521"/>
      <c r="M115" s="521"/>
      <c r="N115" s="521"/>
      <c r="O115" s="521"/>
      <c r="P115" s="521"/>
      <c r="Q115" s="521"/>
      <c r="R115" s="521"/>
      <c r="S115" s="521"/>
      <c r="T115" s="521"/>
      <c r="U115" s="521"/>
      <c r="V115" s="521"/>
      <c r="W115" s="521"/>
      <c r="X115" s="522"/>
      <c r="Y115" s="632"/>
      <c r="Z115" s="633"/>
      <c r="AA115" s="634"/>
      <c r="AB115" s="526" t="s">
        <v>11</v>
      </c>
      <c r="AC115" s="521"/>
      <c r="AD115" s="522"/>
      <c r="AE115" s="247" t="s">
        <v>376</v>
      </c>
      <c r="AF115" s="247"/>
      <c r="AG115" s="247"/>
      <c r="AH115" s="247"/>
      <c r="AI115" s="247" t="s">
        <v>398</v>
      </c>
      <c r="AJ115" s="247"/>
      <c r="AK115" s="247"/>
      <c r="AL115" s="247"/>
      <c r="AM115" s="247" t="s">
        <v>495</v>
      </c>
      <c r="AN115" s="247"/>
      <c r="AO115" s="247"/>
      <c r="AP115" s="247"/>
      <c r="AQ115" s="666" t="s">
        <v>528</v>
      </c>
      <c r="AR115" s="667"/>
      <c r="AS115" s="667"/>
      <c r="AT115" s="667"/>
      <c r="AU115" s="667"/>
      <c r="AV115" s="667"/>
      <c r="AW115" s="667"/>
      <c r="AX115" s="668"/>
    </row>
    <row r="116" spans="1:51" ht="23.25" customHeight="1" x14ac:dyDescent="0.15">
      <c r="A116" s="515"/>
      <c r="B116" s="516"/>
      <c r="C116" s="516"/>
      <c r="D116" s="516"/>
      <c r="E116" s="516"/>
      <c r="F116" s="517"/>
      <c r="G116" s="467" t="s">
        <v>721</v>
      </c>
      <c r="H116" s="467"/>
      <c r="I116" s="467"/>
      <c r="J116" s="467"/>
      <c r="K116" s="467"/>
      <c r="L116" s="467"/>
      <c r="M116" s="467"/>
      <c r="N116" s="467"/>
      <c r="O116" s="467"/>
      <c r="P116" s="467"/>
      <c r="Q116" s="467"/>
      <c r="R116" s="467"/>
      <c r="S116" s="467"/>
      <c r="T116" s="467"/>
      <c r="U116" s="467"/>
      <c r="V116" s="467"/>
      <c r="W116" s="467"/>
      <c r="X116" s="467"/>
      <c r="Y116" s="534" t="s">
        <v>15</v>
      </c>
      <c r="Z116" s="535"/>
      <c r="AA116" s="536"/>
      <c r="AB116" s="541" t="s">
        <v>722</v>
      </c>
      <c r="AC116" s="542"/>
      <c r="AD116" s="543"/>
      <c r="AE116" s="282">
        <f>11463000/388228</f>
        <v>29.526463830532574</v>
      </c>
      <c r="AF116" s="282"/>
      <c r="AG116" s="282"/>
      <c r="AH116" s="282"/>
      <c r="AI116" s="282" t="s">
        <v>707</v>
      </c>
      <c r="AJ116" s="282"/>
      <c r="AK116" s="282"/>
      <c r="AL116" s="282"/>
      <c r="AM116" s="282" t="s">
        <v>707</v>
      </c>
      <c r="AN116" s="282"/>
      <c r="AO116" s="282"/>
      <c r="AP116" s="282"/>
      <c r="AQ116" s="218" t="s">
        <v>1178</v>
      </c>
      <c r="AR116" s="219"/>
      <c r="AS116" s="219"/>
      <c r="AT116" s="219"/>
      <c r="AU116" s="219"/>
      <c r="AV116" s="219"/>
      <c r="AW116" s="219"/>
      <c r="AX116" s="221"/>
    </row>
    <row r="117" spans="1:51" ht="46.5" customHeight="1" thickBot="1" x14ac:dyDescent="0.2">
      <c r="A117" s="518"/>
      <c r="B117" s="519"/>
      <c r="C117" s="519"/>
      <c r="D117" s="519"/>
      <c r="E117" s="519"/>
      <c r="F117" s="520"/>
      <c r="G117" s="468"/>
      <c r="H117" s="468"/>
      <c r="I117" s="468"/>
      <c r="J117" s="468"/>
      <c r="K117" s="468"/>
      <c r="L117" s="468"/>
      <c r="M117" s="468"/>
      <c r="N117" s="468"/>
      <c r="O117" s="468"/>
      <c r="P117" s="468"/>
      <c r="Q117" s="468"/>
      <c r="R117" s="468"/>
      <c r="S117" s="468"/>
      <c r="T117" s="468"/>
      <c r="U117" s="468"/>
      <c r="V117" s="468"/>
      <c r="W117" s="468"/>
      <c r="X117" s="468"/>
      <c r="Y117" s="550" t="s">
        <v>49</v>
      </c>
      <c r="Z117" s="524"/>
      <c r="AA117" s="525"/>
      <c r="AB117" s="551" t="s">
        <v>723</v>
      </c>
      <c r="AC117" s="552"/>
      <c r="AD117" s="553"/>
      <c r="AE117" s="630" t="s">
        <v>764</v>
      </c>
      <c r="AF117" s="630"/>
      <c r="AG117" s="630"/>
      <c r="AH117" s="630"/>
      <c r="AI117" s="630" t="s">
        <v>707</v>
      </c>
      <c r="AJ117" s="630"/>
      <c r="AK117" s="630"/>
      <c r="AL117" s="630"/>
      <c r="AM117" s="630" t="s">
        <v>707</v>
      </c>
      <c r="AN117" s="630"/>
      <c r="AO117" s="630"/>
      <c r="AP117" s="630"/>
      <c r="AQ117" s="630" t="s">
        <v>1178</v>
      </c>
      <c r="AR117" s="630"/>
      <c r="AS117" s="630"/>
      <c r="AT117" s="630"/>
      <c r="AU117" s="630"/>
      <c r="AV117" s="630"/>
      <c r="AW117" s="630"/>
      <c r="AX117" s="631"/>
    </row>
    <row r="118" spans="1:51" ht="23.25" hidden="1" customHeight="1" x14ac:dyDescent="0.15">
      <c r="A118" s="512" t="s">
        <v>15</v>
      </c>
      <c r="B118" s="513"/>
      <c r="C118" s="513"/>
      <c r="D118" s="513"/>
      <c r="E118" s="513"/>
      <c r="F118" s="514"/>
      <c r="G118" s="521" t="s">
        <v>16</v>
      </c>
      <c r="H118" s="521"/>
      <c r="I118" s="521"/>
      <c r="J118" s="521"/>
      <c r="K118" s="521"/>
      <c r="L118" s="521"/>
      <c r="M118" s="521"/>
      <c r="N118" s="521"/>
      <c r="O118" s="521"/>
      <c r="P118" s="521"/>
      <c r="Q118" s="521"/>
      <c r="R118" s="521"/>
      <c r="S118" s="521"/>
      <c r="T118" s="521"/>
      <c r="U118" s="521"/>
      <c r="V118" s="521"/>
      <c r="W118" s="521"/>
      <c r="X118" s="522"/>
      <c r="Y118" s="632"/>
      <c r="Z118" s="633"/>
      <c r="AA118" s="634"/>
      <c r="AB118" s="526" t="s">
        <v>11</v>
      </c>
      <c r="AC118" s="521"/>
      <c r="AD118" s="522"/>
      <c r="AE118" s="247" t="s">
        <v>376</v>
      </c>
      <c r="AF118" s="247"/>
      <c r="AG118" s="247"/>
      <c r="AH118" s="247"/>
      <c r="AI118" s="247" t="s">
        <v>398</v>
      </c>
      <c r="AJ118" s="247"/>
      <c r="AK118" s="247"/>
      <c r="AL118" s="247"/>
      <c r="AM118" s="247" t="s">
        <v>495</v>
      </c>
      <c r="AN118" s="247"/>
      <c r="AO118" s="247"/>
      <c r="AP118" s="247"/>
      <c r="AQ118" s="666" t="s">
        <v>528</v>
      </c>
      <c r="AR118" s="667"/>
      <c r="AS118" s="667"/>
      <c r="AT118" s="667"/>
      <c r="AU118" s="667"/>
      <c r="AV118" s="667"/>
      <c r="AW118" s="667"/>
      <c r="AX118" s="668"/>
      <c r="AY118" s="92">
        <f>IF(SUBSTITUTE(SUBSTITUTE($G$119,"／",""),"　","")="",0,1)</f>
        <v>0</v>
      </c>
    </row>
    <row r="119" spans="1:51" ht="23.25" hidden="1" customHeight="1" x14ac:dyDescent="0.15">
      <c r="A119" s="515"/>
      <c r="B119" s="516"/>
      <c r="C119" s="516"/>
      <c r="D119" s="516"/>
      <c r="E119" s="516"/>
      <c r="F119" s="517"/>
      <c r="G119" s="467" t="s">
        <v>347</v>
      </c>
      <c r="H119" s="467"/>
      <c r="I119" s="467"/>
      <c r="J119" s="467"/>
      <c r="K119" s="467"/>
      <c r="L119" s="467"/>
      <c r="M119" s="467"/>
      <c r="N119" s="467"/>
      <c r="O119" s="467"/>
      <c r="P119" s="467"/>
      <c r="Q119" s="467"/>
      <c r="R119" s="467"/>
      <c r="S119" s="467"/>
      <c r="T119" s="467"/>
      <c r="U119" s="467"/>
      <c r="V119" s="467"/>
      <c r="W119" s="467"/>
      <c r="X119" s="467"/>
      <c r="Y119" s="534" t="s">
        <v>15</v>
      </c>
      <c r="Z119" s="535"/>
      <c r="AA119" s="536"/>
      <c r="AB119" s="541"/>
      <c r="AC119" s="542"/>
      <c r="AD119" s="54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518"/>
      <c r="B120" s="519"/>
      <c r="C120" s="519"/>
      <c r="D120" s="519"/>
      <c r="E120" s="519"/>
      <c r="F120" s="520"/>
      <c r="G120" s="468"/>
      <c r="H120" s="468"/>
      <c r="I120" s="468"/>
      <c r="J120" s="468"/>
      <c r="K120" s="468"/>
      <c r="L120" s="468"/>
      <c r="M120" s="468"/>
      <c r="N120" s="468"/>
      <c r="O120" s="468"/>
      <c r="P120" s="468"/>
      <c r="Q120" s="468"/>
      <c r="R120" s="468"/>
      <c r="S120" s="468"/>
      <c r="T120" s="468"/>
      <c r="U120" s="468"/>
      <c r="V120" s="468"/>
      <c r="W120" s="468"/>
      <c r="X120" s="468"/>
      <c r="Y120" s="550" t="s">
        <v>49</v>
      </c>
      <c r="Z120" s="524"/>
      <c r="AA120" s="525"/>
      <c r="AB120" s="551" t="s">
        <v>724</v>
      </c>
      <c r="AC120" s="552"/>
      <c r="AD120" s="553"/>
      <c r="AE120" s="630"/>
      <c r="AF120" s="630"/>
      <c r="AG120" s="630"/>
      <c r="AH120" s="630"/>
      <c r="AI120" s="630"/>
      <c r="AJ120" s="630"/>
      <c r="AK120" s="630"/>
      <c r="AL120" s="630"/>
      <c r="AM120" s="630"/>
      <c r="AN120" s="630"/>
      <c r="AO120" s="630"/>
      <c r="AP120" s="630"/>
      <c r="AQ120" s="630"/>
      <c r="AR120" s="630"/>
      <c r="AS120" s="630"/>
      <c r="AT120" s="630"/>
      <c r="AU120" s="630"/>
      <c r="AV120" s="630"/>
      <c r="AW120" s="630"/>
      <c r="AX120" s="631"/>
      <c r="AY120">
        <f>$AY$118</f>
        <v>0</v>
      </c>
    </row>
    <row r="121" spans="1:51" ht="23.25" hidden="1" customHeight="1" x14ac:dyDescent="0.15">
      <c r="A121" s="512" t="s">
        <v>15</v>
      </c>
      <c r="B121" s="513"/>
      <c r="C121" s="513"/>
      <c r="D121" s="513"/>
      <c r="E121" s="513"/>
      <c r="F121" s="514"/>
      <c r="G121" s="521" t="s">
        <v>16</v>
      </c>
      <c r="H121" s="521"/>
      <c r="I121" s="521"/>
      <c r="J121" s="521"/>
      <c r="K121" s="521"/>
      <c r="L121" s="521"/>
      <c r="M121" s="521"/>
      <c r="N121" s="521"/>
      <c r="O121" s="521"/>
      <c r="P121" s="521"/>
      <c r="Q121" s="521"/>
      <c r="R121" s="521"/>
      <c r="S121" s="521"/>
      <c r="T121" s="521"/>
      <c r="U121" s="521"/>
      <c r="V121" s="521"/>
      <c r="W121" s="521"/>
      <c r="X121" s="522"/>
      <c r="Y121" s="632"/>
      <c r="Z121" s="633"/>
      <c r="AA121" s="634"/>
      <c r="AB121" s="526" t="s">
        <v>11</v>
      </c>
      <c r="AC121" s="521"/>
      <c r="AD121" s="522"/>
      <c r="AE121" s="247" t="s">
        <v>376</v>
      </c>
      <c r="AF121" s="247"/>
      <c r="AG121" s="247"/>
      <c r="AH121" s="247"/>
      <c r="AI121" s="247" t="s">
        <v>398</v>
      </c>
      <c r="AJ121" s="247"/>
      <c r="AK121" s="247"/>
      <c r="AL121" s="247"/>
      <c r="AM121" s="247" t="s">
        <v>495</v>
      </c>
      <c r="AN121" s="247"/>
      <c r="AO121" s="247"/>
      <c r="AP121" s="247"/>
      <c r="AQ121" s="666" t="s">
        <v>528</v>
      </c>
      <c r="AR121" s="667"/>
      <c r="AS121" s="667"/>
      <c r="AT121" s="667"/>
      <c r="AU121" s="667"/>
      <c r="AV121" s="667"/>
      <c r="AW121" s="667"/>
      <c r="AX121" s="668"/>
      <c r="AY121" s="92">
        <f>IF(SUBSTITUTE(SUBSTITUTE($G$122,"／",""),"　","")="",0,1)</f>
        <v>0</v>
      </c>
    </row>
    <row r="122" spans="1:51" ht="23.25" hidden="1" customHeight="1" x14ac:dyDescent="0.15">
      <c r="A122" s="515"/>
      <c r="B122" s="516"/>
      <c r="C122" s="516"/>
      <c r="D122" s="516"/>
      <c r="E122" s="516"/>
      <c r="F122" s="517"/>
      <c r="G122" s="467" t="s">
        <v>348</v>
      </c>
      <c r="H122" s="467"/>
      <c r="I122" s="467"/>
      <c r="J122" s="467"/>
      <c r="K122" s="467"/>
      <c r="L122" s="467"/>
      <c r="M122" s="467"/>
      <c r="N122" s="467"/>
      <c r="O122" s="467"/>
      <c r="P122" s="467"/>
      <c r="Q122" s="467"/>
      <c r="R122" s="467"/>
      <c r="S122" s="467"/>
      <c r="T122" s="467"/>
      <c r="U122" s="467"/>
      <c r="V122" s="467"/>
      <c r="W122" s="467"/>
      <c r="X122" s="467"/>
      <c r="Y122" s="534" t="s">
        <v>15</v>
      </c>
      <c r="Z122" s="535"/>
      <c r="AA122" s="536"/>
      <c r="AB122" s="541"/>
      <c r="AC122" s="542"/>
      <c r="AD122" s="54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518"/>
      <c r="B123" s="519"/>
      <c r="C123" s="519"/>
      <c r="D123" s="519"/>
      <c r="E123" s="519"/>
      <c r="F123" s="520"/>
      <c r="G123" s="468"/>
      <c r="H123" s="468"/>
      <c r="I123" s="468"/>
      <c r="J123" s="468"/>
      <c r="K123" s="468"/>
      <c r="L123" s="468"/>
      <c r="M123" s="468"/>
      <c r="N123" s="468"/>
      <c r="O123" s="468"/>
      <c r="P123" s="468"/>
      <c r="Q123" s="468"/>
      <c r="R123" s="468"/>
      <c r="S123" s="468"/>
      <c r="T123" s="468"/>
      <c r="U123" s="468"/>
      <c r="V123" s="468"/>
      <c r="W123" s="468"/>
      <c r="X123" s="468"/>
      <c r="Y123" s="550" t="s">
        <v>49</v>
      </c>
      <c r="Z123" s="524"/>
      <c r="AA123" s="525"/>
      <c r="AB123" s="551" t="s">
        <v>346</v>
      </c>
      <c r="AC123" s="552"/>
      <c r="AD123" s="553"/>
      <c r="AE123" s="630"/>
      <c r="AF123" s="630"/>
      <c r="AG123" s="630"/>
      <c r="AH123" s="630"/>
      <c r="AI123" s="630"/>
      <c r="AJ123" s="630"/>
      <c r="AK123" s="630"/>
      <c r="AL123" s="630"/>
      <c r="AM123" s="630"/>
      <c r="AN123" s="630"/>
      <c r="AO123" s="630"/>
      <c r="AP123" s="630"/>
      <c r="AQ123" s="630"/>
      <c r="AR123" s="630"/>
      <c r="AS123" s="630"/>
      <c r="AT123" s="630"/>
      <c r="AU123" s="630"/>
      <c r="AV123" s="630"/>
      <c r="AW123" s="630"/>
      <c r="AX123" s="631"/>
      <c r="AY123">
        <f>$AY$121</f>
        <v>0</v>
      </c>
    </row>
    <row r="124" spans="1:51" ht="23.25" hidden="1" customHeight="1" x14ac:dyDescent="0.15">
      <c r="A124" s="512" t="s">
        <v>15</v>
      </c>
      <c r="B124" s="513"/>
      <c r="C124" s="513"/>
      <c r="D124" s="513"/>
      <c r="E124" s="513"/>
      <c r="F124" s="514"/>
      <c r="G124" s="521" t="s">
        <v>16</v>
      </c>
      <c r="H124" s="521"/>
      <c r="I124" s="521"/>
      <c r="J124" s="521"/>
      <c r="K124" s="521"/>
      <c r="L124" s="521"/>
      <c r="M124" s="521"/>
      <c r="N124" s="521"/>
      <c r="O124" s="521"/>
      <c r="P124" s="521"/>
      <c r="Q124" s="521"/>
      <c r="R124" s="521"/>
      <c r="S124" s="521"/>
      <c r="T124" s="521"/>
      <c r="U124" s="521"/>
      <c r="V124" s="521"/>
      <c r="W124" s="521"/>
      <c r="X124" s="522"/>
      <c r="Y124" s="632"/>
      <c r="Z124" s="633"/>
      <c r="AA124" s="634"/>
      <c r="AB124" s="526" t="s">
        <v>11</v>
      </c>
      <c r="AC124" s="521"/>
      <c r="AD124" s="522"/>
      <c r="AE124" s="247" t="s">
        <v>376</v>
      </c>
      <c r="AF124" s="247"/>
      <c r="AG124" s="247"/>
      <c r="AH124" s="247"/>
      <c r="AI124" s="247" t="s">
        <v>398</v>
      </c>
      <c r="AJ124" s="247"/>
      <c r="AK124" s="247"/>
      <c r="AL124" s="247"/>
      <c r="AM124" s="247" t="s">
        <v>495</v>
      </c>
      <c r="AN124" s="247"/>
      <c r="AO124" s="247"/>
      <c r="AP124" s="247"/>
      <c r="AQ124" s="666" t="s">
        <v>528</v>
      </c>
      <c r="AR124" s="667"/>
      <c r="AS124" s="667"/>
      <c r="AT124" s="667"/>
      <c r="AU124" s="667"/>
      <c r="AV124" s="667"/>
      <c r="AW124" s="667"/>
      <c r="AX124" s="668"/>
      <c r="AY124" s="92">
        <f>IF(SUBSTITUTE(SUBSTITUTE($G$125,"／",""),"　","")="",0,1)</f>
        <v>0</v>
      </c>
    </row>
    <row r="125" spans="1:51" ht="23.25" hidden="1" customHeight="1" x14ac:dyDescent="0.15">
      <c r="A125" s="515"/>
      <c r="B125" s="516"/>
      <c r="C125" s="516"/>
      <c r="D125" s="516"/>
      <c r="E125" s="516"/>
      <c r="F125" s="517"/>
      <c r="G125" s="467" t="s">
        <v>725</v>
      </c>
      <c r="H125" s="467"/>
      <c r="I125" s="467"/>
      <c r="J125" s="467"/>
      <c r="K125" s="467"/>
      <c r="L125" s="467"/>
      <c r="M125" s="467"/>
      <c r="N125" s="467"/>
      <c r="O125" s="467"/>
      <c r="P125" s="467"/>
      <c r="Q125" s="467"/>
      <c r="R125" s="467"/>
      <c r="S125" s="467"/>
      <c r="T125" s="467"/>
      <c r="U125" s="467"/>
      <c r="V125" s="467"/>
      <c r="W125" s="467"/>
      <c r="X125" s="1055"/>
      <c r="Y125" s="534" t="s">
        <v>15</v>
      </c>
      <c r="Z125" s="535"/>
      <c r="AA125" s="536"/>
      <c r="AB125" s="541"/>
      <c r="AC125" s="542"/>
      <c r="AD125" s="54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518"/>
      <c r="B126" s="519"/>
      <c r="C126" s="519"/>
      <c r="D126" s="519"/>
      <c r="E126" s="519"/>
      <c r="F126" s="520"/>
      <c r="G126" s="468"/>
      <c r="H126" s="468"/>
      <c r="I126" s="468"/>
      <c r="J126" s="468"/>
      <c r="K126" s="468"/>
      <c r="L126" s="468"/>
      <c r="M126" s="468"/>
      <c r="N126" s="468"/>
      <c r="O126" s="468"/>
      <c r="P126" s="468"/>
      <c r="Q126" s="468"/>
      <c r="R126" s="468"/>
      <c r="S126" s="468"/>
      <c r="T126" s="468"/>
      <c r="U126" s="468"/>
      <c r="V126" s="468"/>
      <c r="W126" s="468"/>
      <c r="X126" s="1056"/>
      <c r="Y126" s="550" t="s">
        <v>49</v>
      </c>
      <c r="Z126" s="524"/>
      <c r="AA126" s="525"/>
      <c r="AB126" s="551" t="s">
        <v>346</v>
      </c>
      <c r="AC126" s="552"/>
      <c r="AD126" s="553"/>
      <c r="AE126" s="630"/>
      <c r="AF126" s="630"/>
      <c r="AG126" s="630"/>
      <c r="AH126" s="630"/>
      <c r="AI126" s="630"/>
      <c r="AJ126" s="630"/>
      <c r="AK126" s="630"/>
      <c r="AL126" s="630"/>
      <c r="AM126" s="630"/>
      <c r="AN126" s="630"/>
      <c r="AO126" s="630"/>
      <c r="AP126" s="630"/>
      <c r="AQ126" s="630"/>
      <c r="AR126" s="630"/>
      <c r="AS126" s="630"/>
      <c r="AT126" s="630"/>
      <c r="AU126" s="630"/>
      <c r="AV126" s="630"/>
      <c r="AW126" s="630"/>
      <c r="AX126" s="631"/>
      <c r="AY126">
        <f>$AY$124</f>
        <v>0</v>
      </c>
    </row>
    <row r="127" spans="1:51" ht="23.25" hidden="1" customHeight="1" x14ac:dyDescent="0.15">
      <c r="A127" s="712" t="s">
        <v>15</v>
      </c>
      <c r="B127" s="516"/>
      <c r="C127" s="516"/>
      <c r="D127" s="516"/>
      <c r="E127" s="516"/>
      <c r="F127" s="517"/>
      <c r="G127" s="488" t="s">
        <v>16</v>
      </c>
      <c r="H127" s="488"/>
      <c r="I127" s="488"/>
      <c r="J127" s="488"/>
      <c r="K127" s="488"/>
      <c r="L127" s="488"/>
      <c r="M127" s="488"/>
      <c r="N127" s="488"/>
      <c r="O127" s="488"/>
      <c r="P127" s="488"/>
      <c r="Q127" s="488"/>
      <c r="R127" s="488"/>
      <c r="S127" s="488"/>
      <c r="T127" s="488"/>
      <c r="U127" s="488"/>
      <c r="V127" s="488"/>
      <c r="W127" s="488"/>
      <c r="X127" s="489"/>
      <c r="Y127" s="1052"/>
      <c r="Z127" s="1053"/>
      <c r="AA127" s="1054"/>
      <c r="AB127" s="487" t="s">
        <v>11</v>
      </c>
      <c r="AC127" s="488"/>
      <c r="AD127" s="489"/>
      <c r="AE127" s="247" t="s">
        <v>376</v>
      </c>
      <c r="AF127" s="247"/>
      <c r="AG127" s="247"/>
      <c r="AH127" s="247"/>
      <c r="AI127" s="247" t="s">
        <v>398</v>
      </c>
      <c r="AJ127" s="247"/>
      <c r="AK127" s="247"/>
      <c r="AL127" s="247"/>
      <c r="AM127" s="247" t="s">
        <v>495</v>
      </c>
      <c r="AN127" s="247"/>
      <c r="AO127" s="247"/>
      <c r="AP127" s="247"/>
      <c r="AQ127" s="666" t="s">
        <v>528</v>
      </c>
      <c r="AR127" s="667"/>
      <c r="AS127" s="667"/>
      <c r="AT127" s="667"/>
      <c r="AU127" s="667"/>
      <c r="AV127" s="667"/>
      <c r="AW127" s="667"/>
      <c r="AX127" s="668"/>
      <c r="AY127" s="92">
        <f>IF(SUBSTITUTE(SUBSTITUTE($G$128,"／",""),"　","")="",0,1)</f>
        <v>0</v>
      </c>
    </row>
    <row r="128" spans="1:51" ht="23.25" hidden="1" customHeight="1" x14ac:dyDescent="0.15">
      <c r="A128" s="515"/>
      <c r="B128" s="516"/>
      <c r="C128" s="516"/>
      <c r="D128" s="516"/>
      <c r="E128" s="516"/>
      <c r="F128" s="517"/>
      <c r="G128" s="467" t="s">
        <v>348</v>
      </c>
      <c r="H128" s="467"/>
      <c r="I128" s="467"/>
      <c r="J128" s="467"/>
      <c r="K128" s="467"/>
      <c r="L128" s="467"/>
      <c r="M128" s="467"/>
      <c r="N128" s="467"/>
      <c r="O128" s="467"/>
      <c r="P128" s="467"/>
      <c r="Q128" s="467"/>
      <c r="R128" s="467"/>
      <c r="S128" s="467"/>
      <c r="T128" s="467"/>
      <c r="U128" s="467"/>
      <c r="V128" s="467"/>
      <c r="W128" s="467"/>
      <c r="X128" s="467"/>
      <c r="Y128" s="534" t="s">
        <v>15</v>
      </c>
      <c r="Z128" s="535"/>
      <c r="AA128" s="536"/>
      <c r="AB128" s="541"/>
      <c r="AC128" s="542"/>
      <c r="AD128" s="54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518"/>
      <c r="B129" s="519"/>
      <c r="C129" s="519"/>
      <c r="D129" s="519"/>
      <c r="E129" s="519"/>
      <c r="F129" s="520"/>
      <c r="G129" s="468"/>
      <c r="H129" s="468"/>
      <c r="I129" s="468"/>
      <c r="J129" s="468"/>
      <c r="K129" s="468"/>
      <c r="L129" s="468"/>
      <c r="M129" s="468"/>
      <c r="N129" s="468"/>
      <c r="O129" s="468"/>
      <c r="P129" s="468"/>
      <c r="Q129" s="468"/>
      <c r="R129" s="468"/>
      <c r="S129" s="468"/>
      <c r="T129" s="468"/>
      <c r="U129" s="468"/>
      <c r="V129" s="468"/>
      <c r="W129" s="468"/>
      <c r="X129" s="468"/>
      <c r="Y129" s="550" t="s">
        <v>49</v>
      </c>
      <c r="Z129" s="524"/>
      <c r="AA129" s="525"/>
      <c r="AB129" s="551" t="s">
        <v>346</v>
      </c>
      <c r="AC129" s="552"/>
      <c r="AD129" s="553"/>
      <c r="AE129" s="630"/>
      <c r="AF129" s="630"/>
      <c r="AG129" s="630"/>
      <c r="AH129" s="630"/>
      <c r="AI129" s="630"/>
      <c r="AJ129" s="630"/>
      <c r="AK129" s="630"/>
      <c r="AL129" s="630"/>
      <c r="AM129" s="630"/>
      <c r="AN129" s="630"/>
      <c r="AO129" s="630"/>
      <c r="AP129" s="630"/>
      <c r="AQ129" s="630"/>
      <c r="AR129" s="630"/>
      <c r="AS129" s="630"/>
      <c r="AT129" s="630"/>
      <c r="AU129" s="630"/>
      <c r="AV129" s="630"/>
      <c r="AW129" s="630"/>
      <c r="AX129" s="631"/>
      <c r="AY129">
        <f>$AY$127</f>
        <v>0</v>
      </c>
    </row>
    <row r="130" spans="1:51" ht="45" customHeight="1" x14ac:dyDescent="0.15">
      <c r="A130" s="189" t="s">
        <v>391</v>
      </c>
      <c r="B130" s="186"/>
      <c r="C130" s="185" t="s">
        <v>234</v>
      </c>
      <c r="D130" s="186"/>
      <c r="E130" s="170" t="s">
        <v>263</v>
      </c>
      <c r="F130" s="171"/>
      <c r="G130" s="172" t="s">
        <v>392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262</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235</v>
      </c>
      <c r="F132" s="180"/>
      <c r="G132" s="161" t="s">
        <v>244</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230</v>
      </c>
      <c r="AR132" s="155"/>
      <c r="AS132" s="155"/>
      <c r="AT132" s="156"/>
      <c r="AU132" s="197" t="s">
        <v>246</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707</v>
      </c>
      <c r="AR133" s="200"/>
      <c r="AS133" s="136" t="s">
        <v>231</v>
      </c>
      <c r="AT133" s="137"/>
      <c r="AU133" s="201" t="s">
        <v>707</v>
      </c>
      <c r="AV133" s="201"/>
      <c r="AW133" s="136" t="s">
        <v>179</v>
      </c>
      <c r="AX133" s="196"/>
      <c r="AY133">
        <f>$AY$132</f>
        <v>1</v>
      </c>
    </row>
    <row r="134" spans="1:51" ht="39.75"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245</v>
      </c>
      <c r="Z134" s="203"/>
      <c r="AA134" s="204"/>
      <c r="AB134" s="205" t="s">
        <v>714</v>
      </c>
      <c r="AC134" s="206"/>
      <c r="AD134" s="206"/>
      <c r="AE134" s="218">
        <v>371508</v>
      </c>
      <c r="AF134" s="219"/>
      <c r="AG134" s="219"/>
      <c r="AH134" s="219"/>
      <c r="AI134" s="218">
        <v>369150</v>
      </c>
      <c r="AJ134" s="219"/>
      <c r="AK134" s="219"/>
      <c r="AL134" s="219"/>
      <c r="AM134" s="218" t="s">
        <v>707</v>
      </c>
      <c r="AN134" s="219"/>
      <c r="AO134" s="219"/>
      <c r="AP134" s="219"/>
      <c r="AQ134" s="207" t="s">
        <v>707</v>
      </c>
      <c r="AR134" s="208"/>
      <c r="AS134" s="208"/>
      <c r="AT134" s="208"/>
      <c r="AU134" s="207" t="s">
        <v>707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18">
        <v>371145</v>
      </c>
      <c r="AF135" s="219"/>
      <c r="AG135" s="219"/>
      <c r="AH135" s="219"/>
      <c r="AI135" s="218">
        <f>INT(AE134*1.01)</f>
        <v>375223</v>
      </c>
      <c r="AJ135" s="219"/>
      <c r="AK135" s="219"/>
      <c r="AL135" s="219"/>
      <c r="AM135" s="218" t="s">
        <v>1168</v>
      </c>
      <c r="AN135" s="219"/>
      <c r="AO135" s="219"/>
      <c r="AP135" s="219"/>
      <c r="AQ135" s="207" t="s">
        <v>707</v>
      </c>
      <c r="AR135" s="208"/>
      <c r="AS135" s="208"/>
      <c r="AT135" s="208"/>
      <c r="AU135" s="207" t="s">
        <v>707</v>
      </c>
      <c r="AV135" s="208"/>
      <c r="AW135" s="208"/>
      <c r="AX135" s="209"/>
      <c r="AY135">
        <f t="shared" si="13"/>
        <v>1</v>
      </c>
    </row>
    <row r="136" spans="1:51" ht="18.75" customHeight="1" x14ac:dyDescent="0.15">
      <c r="A136" s="190"/>
      <c r="B136" s="187"/>
      <c r="C136" s="181"/>
      <c r="D136" s="187"/>
      <c r="E136" s="181"/>
      <c r="F136" s="182"/>
      <c r="G136" s="161" t="s">
        <v>244</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230</v>
      </c>
      <c r="AR136" s="155"/>
      <c r="AS136" s="155"/>
      <c r="AT136" s="156"/>
      <c r="AU136" s="197" t="s">
        <v>246</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707</v>
      </c>
      <c r="AR137" s="200"/>
      <c r="AS137" s="136" t="s">
        <v>231</v>
      </c>
      <c r="AT137" s="137"/>
      <c r="AU137" s="201">
        <v>7</v>
      </c>
      <c r="AV137" s="201"/>
      <c r="AW137" s="136" t="s">
        <v>179</v>
      </c>
      <c r="AX137" s="196"/>
      <c r="AY137">
        <f>$AY$136</f>
        <v>1</v>
      </c>
    </row>
    <row r="138" spans="1:51" ht="39.75" customHeight="1" x14ac:dyDescent="0.15">
      <c r="A138" s="190"/>
      <c r="B138" s="187"/>
      <c r="C138" s="181"/>
      <c r="D138" s="187"/>
      <c r="E138" s="181"/>
      <c r="F138" s="182"/>
      <c r="G138" s="107" t="s">
        <v>716</v>
      </c>
      <c r="H138" s="108"/>
      <c r="I138" s="108"/>
      <c r="J138" s="108"/>
      <c r="K138" s="108"/>
      <c r="L138" s="108"/>
      <c r="M138" s="108"/>
      <c r="N138" s="108"/>
      <c r="O138" s="108"/>
      <c r="P138" s="108"/>
      <c r="Q138" s="108"/>
      <c r="R138" s="108"/>
      <c r="S138" s="108"/>
      <c r="T138" s="108"/>
      <c r="U138" s="108"/>
      <c r="V138" s="108"/>
      <c r="W138" s="108"/>
      <c r="X138" s="109"/>
      <c r="Y138" s="202" t="s">
        <v>245</v>
      </c>
      <c r="Z138" s="203"/>
      <c r="AA138" s="204"/>
      <c r="AB138" s="205" t="s">
        <v>717</v>
      </c>
      <c r="AC138" s="206"/>
      <c r="AD138" s="206"/>
      <c r="AE138" s="207">
        <v>18</v>
      </c>
      <c r="AF138" s="208"/>
      <c r="AG138" s="208"/>
      <c r="AH138" s="208"/>
      <c r="AI138" s="207">
        <v>19</v>
      </c>
      <c r="AJ138" s="208"/>
      <c r="AK138" s="208"/>
      <c r="AL138" s="208"/>
      <c r="AM138" s="207">
        <v>20</v>
      </c>
      <c r="AN138" s="208"/>
      <c r="AO138" s="208"/>
      <c r="AP138" s="208"/>
      <c r="AQ138" s="207" t="s">
        <v>707</v>
      </c>
      <c r="AR138" s="208"/>
      <c r="AS138" s="208"/>
      <c r="AT138" s="208"/>
      <c r="AU138" s="207" t="s">
        <v>1169</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717</v>
      </c>
      <c r="AC139" s="214"/>
      <c r="AD139" s="214"/>
      <c r="AE139" s="207" t="s">
        <v>707</v>
      </c>
      <c r="AF139" s="208"/>
      <c r="AG139" s="208"/>
      <c r="AH139" s="208"/>
      <c r="AI139" s="207" t="s">
        <v>707</v>
      </c>
      <c r="AJ139" s="208"/>
      <c r="AK139" s="208"/>
      <c r="AL139" s="208"/>
      <c r="AM139" s="207" t="s">
        <v>707</v>
      </c>
      <c r="AN139" s="208"/>
      <c r="AO139" s="208"/>
      <c r="AP139" s="208"/>
      <c r="AQ139" s="207" t="s">
        <v>707</v>
      </c>
      <c r="AR139" s="208"/>
      <c r="AS139" s="208"/>
      <c r="AT139" s="208"/>
      <c r="AU139" s="207">
        <v>22</v>
      </c>
      <c r="AV139" s="208"/>
      <c r="AW139" s="208"/>
      <c r="AX139" s="209"/>
      <c r="AY139">
        <f t="shared" si="14"/>
        <v>1</v>
      </c>
    </row>
    <row r="140" spans="1:51" ht="18.75" customHeight="1" x14ac:dyDescent="0.15">
      <c r="A140" s="190"/>
      <c r="B140" s="187"/>
      <c r="C140" s="181"/>
      <c r="D140" s="187"/>
      <c r="E140" s="181"/>
      <c r="F140" s="182"/>
      <c r="G140" s="161" t="s">
        <v>244</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230</v>
      </c>
      <c r="AR140" s="155"/>
      <c r="AS140" s="155"/>
      <c r="AT140" s="156"/>
      <c r="AU140" s="197" t="s">
        <v>246</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707</v>
      </c>
      <c r="AR141" s="200"/>
      <c r="AS141" s="136" t="s">
        <v>231</v>
      </c>
      <c r="AT141" s="137"/>
      <c r="AU141" s="201">
        <v>3</v>
      </c>
      <c r="AV141" s="201"/>
      <c r="AW141" s="136" t="s">
        <v>179</v>
      </c>
      <c r="AX141" s="196"/>
      <c r="AY141">
        <f>$AY$140</f>
        <v>1</v>
      </c>
    </row>
    <row r="142" spans="1:51" ht="39.75" customHeight="1" x14ac:dyDescent="0.15">
      <c r="A142" s="190"/>
      <c r="B142" s="187"/>
      <c r="C142" s="181"/>
      <c r="D142" s="187"/>
      <c r="E142" s="181"/>
      <c r="F142" s="182"/>
      <c r="G142" s="107" t="s">
        <v>718</v>
      </c>
      <c r="H142" s="108"/>
      <c r="I142" s="108"/>
      <c r="J142" s="108"/>
      <c r="K142" s="108"/>
      <c r="L142" s="108"/>
      <c r="M142" s="108"/>
      <c r="N142" s="108"/>
      <c r="O142" s="108"/>
      <c r="P142" s="108"/>
      <c r="Q142" s="108"/>
      <c r="R142" s="108"/>
      <c r="S142" s="108"/>
      <c r="T142" s="108"/>
      <c r="U142" s="108"/>
      <c r="V142" s="108"/>
      <c r="W142" s="108"/>
      <c r="X142" s="109"/>
      <c r="Y142" s="202" t="s">
        <v>245</v>
      </c>
      <c r="Z142" s="203"/>
      <c r="AA142" s="204"/>
      <c r="AB142" s="205" t="s">
        <v>717</v>
      </c>
      <c r="AC142" s="206"/>
      <c r="AD142" s="206"/>
      <c r="AE142" s="207">
        <v>12</v>
      </c>
      <c r="AF142" s="208"/>
      <c r="AG142" s="208"/>
      <c r="AH142" s="208"/>
      <c r="AI142" s="207">
        <v>12</v>
      </c>
      <c r="AJ142" s="208"/>
      <c r="AK142" s="208"/>
      <c r="AL142" s="208"/>
      <c r="AM142" s="207">
        <v>12</v>
      </c>
      <c r="AN142" s="208"/>
      <c r="AO142" s="208"/>
      <c r="AP142" s="208"/>
      <c r="AQ142" s="207" t="s">
        <v>707</v>
      </c>
      <c r="AR142" s="208"/>
      <c r="AS142" s="208"/>
      <c r="AT142" s="208"/>
      <c r="AU142" s="207" t="s">
        <v>707</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717</v>
      </c>
      <c r="AC143" s="214"/>
      <c r="AD143" s="214"/>
      <c r="AE143" s="207" t="s">
        <v>707</v>
      </c>
      <c r="AF143" s="208"/>
      <c r="AG143" s="208"/>
      <c r="AH143" s="208"/>
      <c r="AI143" s="207" t="s">
        <v>707</v>
      </c>
      <c r="AJ143" s="208"/>
      <c r="AK143" s="208"/>
      <c r="AL143" s="208"/>
      <c r="AM143" s="207" t="s">
        <v>765</v>
      </c>
      <c r="AN143" s="208"/>
      <c r="AO143" s="208"/>
      <c r="AP143" s="208"/>
      <c r="AQ143" s="207" t="s">
        <v>707</v>
      </c>
      <c r="AR143" s="208"/>
      <c r="AS143" s="208"/>
      <c r="AT143" s="208"/>
      <c r="AU143" s="207">
        <v>12</v>
      </c>
      <c r="AV143" s="208"/>
      <c r="AW143" s="208"/>
      <c r="AX143" s="209"/>
      <c r="AY143">
        <f t="shared" si="15"/>
        <v>1</v>
      </c>
    </row>
    <row r="144" spans="1:51" ht="18.75" hidden="1" customHeight="1" x14ac:dyDescent="0.15">
      <c r="A144" s="190"/>
      <c r="B144" s="187"/>
      <c r="C144" s="181"/>
      <c r="D144" s="187"/>
      <c r="E144" s="181"/>
      <c r="F144" s="182"/>
      <c r="G144" s="161" t="s">
        <v>244</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230</v>
      </c>
      <c r="AR144" s="155"/>
      <c r="AS144" s="155"/>
      <c r="AT144" s="156"/>
      <c r="AU144" s="197" t="s">
        <v>246</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231</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244</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230</v>
      </c>
      <c r="AR148" s="155"/>
      <c r="AS148" s="155"/>
      <c r="AT148" s="156"/>
      <c r="AU148" s="197" t="s">
        <v>246</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231</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247</v>
      </c>
      <c r="H152" s="133"/>
      <c r="I152" s="133"/>
      <c r="J152" s="133"/>
      <c r="K152" s="133"/>
      <c r="L152" s="133"/>
      <c r="M152" s="133"/>
      <c r="N152" s="133"/>
      <c r="O152" s="133"/>
      <c r="P152" s="134"/>
      <c r="Q152" s="158" t="s">
        <v>323</v>
      </c>
      <c r="R152" s="133"/>
      <c r="S152" s="133"/>
      <c r="T152" s="133"/>
      <c r="U152" s="133"/>
      <c r="V152" s="133"/>
      <c r="W152" s="133"/>
      <c r="X152" s="133"/>
      <c r="Y152" s="133"/>
      <c r="Z152" s="133"/>
      <c r="AA152" s="133"/>
      <c r="AB152" s="132" t="s">
        <v>324</v>
      </c>
      <c r="AC152" s="133"/>
      <c r="AD152" s="134"/>
      <c r="AE152" s="158" t="s">
        <v>248</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249</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247</v>
      </c>
      <c r="H159" s="133"/>
      <c r="I159" s="133"/>
      <c r="J159" s="133"/>
      <c r="K159" s="133"/>
      <c r="L159" s="133"/>
      <c r="M159" s="133"/>
      <c r="N159" s="133"/>
      <c r="O159" s="133"/>
      <c r="P159" s="134"/>
      <c r="Q159" s="158" t="s">
        <v>323</v>
      </c>
      <c r="R159" s="133"/>
      <c r="S159" s="133"/>
      <c r="T159" s="133"/>
      <c r="U159" s="133"/>
      <c r="V159" s="133"/>
      <c r="W159" s="133"/>
      <c r="X159" s="133"/>
      <c r="Y159" s="133"/>
      <c r="Z159" s="133"/>
      <c r="AA159" s="133"/>
      <c r="AB159" s="132" t="s">
        <v>324</v>
      </c>
      <c r="AC159" s="133"/>
      <c r="AD159" s="134"/>
      <c r="AE159" s="138" t="s">
        <v>248</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249</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247</v>
      </c>
      <c r="H166" s="133"/>
      <c r="I166" s="133"/>
      <c r="J166" s="133"/>
      <c r="K166" s="133"/>
      <c r="L166" s="133"/>
      <c r="M166" s="133"/>
      <c r="N166" s="133"/>
      <c r="O166" s="133"/>
      <c r="P166" s="134"/>
      <c r="Q166" s="158" t="s">
        <v>323</v>
      </c>
      <c r="R166" s="133"/>
      <c r="S166" s="133"/>
      <c r="T166" s="133"/>
      <c r="U166" s="133"/>
      <c r="V166" s="133"/>
      <c r="W166" s="133"/>
      <c r="X166" s="133"/>
      <c r="Y166" s="133"/>
      <c r="Z166" s="133"/>
      <c r="AA166" s="133"/>
      <c r="AB166" s="132" t="s">
        <v>324</v>
      </c>
      <c r="AC166" s="133"/>
      <c r="AD166" s="134"/>
      <c r="AE166" s="138" t="s">
        <v>248</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249</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247</v>
      </c>
      <c r="H173" s="133"/>
      <c r="I173" s="133"/>
      <c r="J173" s="133"/>
      <c r="K173" s="133"/>
      <c r="L173" s="133"/>
      <c r="M173" s="133"/>
      <c r="N173" s="133"/>
      <c r="O173" s="133"/>
      <c r="P173" s="134"/>
      <c r="Q173" s="158" t="s">
        <v>323</v>
      </c>
      <c r="R173" s="133"/>
      <c r="S173" s="133"/>
      <c r="T173" s="133"/>
      <c r="U173" s="133"/>
      <c r="V173" s="133"/>
      <c r="W173" s="133"/>
      <c r="X173" s="133"/>
      <c r="Y173" s="133"/>
      <c r="Z173" s="133"/>
      <c r="AA173" s="133"/>
      <c r="AB173" s="132" t="s">
        <v>324</v>
      </c>
      <c r="AC173" s="133"/>
      <c r="AD173" s="134"/>
      <c r="AE173" s="138" t="s">
        <v>248</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249</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247</v>
      </c>
      <c r="H180" s="133"/>
      <c r="I180" s="133"/>
      <c r="J180" s="133"/>
      <c r="K180" s="133"/>
      <c r="L180" s="133"/>
      <c r="M180" s="133"/>
      <c r="N180" s="133"/>
      <c r="O180" s="133"/>
      <c r="P180" s="134"/>
      <c r="Q180" s="158" t="s">
        <v>323</v>
      </c>
      <c r="R180" s="133"/>
      <c r="S180" s="133"/>
      <c r="T180" s="133"/>
      <c r="U180" s="133"/>
      <c r="V180" s="133"/>
      <c r="W180" s="133"/>
      <c r="X180" s="133"/>
      <c r="Y180" s="133"/>
      <c r="Z180" s="133"/>
      <c r="AA180" s="133"/>
      <c r="AB180" s="132" t="s">
        <v>324</v>
      </c>
      <c r="AC180" s="133"/>
      <c r="AD180" s="134"/>
      <c r="AE180" s="138" t="s">
        <v>248</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249</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289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262</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235</v>
      </c>
      <c r="F192" s="180"/>
      <c r="G192" s="161" t="s">
        <v>244</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230</v>
      </c>
      <c r="AR192" s="155"/>
      <c r="AS192" s="155"/>
      <c r="AT192" s="156"/>
      <c r="AU192" s="197" t="s">
        <v>246</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231</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244</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230</v>
      </c>
      <c r="AR196" s="155"/>
      <c r="AS196" s="155"/>
      <c r="AT196" s="156"/>
      <c r="AU196" s="197" t="s">
        <v>246</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231</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244</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230</v>
      </c>
      <c r="AR200" s="155"/>
      <c r="AS200" s="155"/>
      <c r="AT200" s="156"/>
      <c r="AU200" s="197" t="s">
        <v>246</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231</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244</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230</v>
      </c>
      <c r="AR204" s="155"/>
      <c r="AS204" s="155"/>
      <c r="AT204" s="156"/>
      <c r="AU204" s="197" t="s">
        <v>246</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231</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244</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230</v>
      </c>
      <c r="AR208" s="155"/>
      <c r="AS208" s="155"/>
      <c r="AT208" s="156"/>
      <c r="AU208" s="197" t="s">
        <v>246</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231</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247</v>
      </c>
      <c r="H212" s="133"/>
      <c r="I212" s="133"/>
      <c r="J212" s="133"/>
      <c r="K212" s="133"/>
      <c r="L212" s="133"/>
      <c r="M212" s="133"/>
      <c r="N212" s="133"/>
      <c r="O212" s="133"/>
      <c r="P212" s="134"/>
      <c r="Q212" s="158" t="s">
        <v>323</v>
      </c>
      <c r="R212" s="133"/>
      <c r="S212" s="133"/>
      <c r="T212" s="133"/>
      <c r="U212" s="133"/>
      <c r="V212" s="133"/>
      <c r="W212" s="133"/>
      <c r="X212" s="133"/>
      <c r="Y212" s="133"/>
      <c r="Z212" s="133"/>
      <c r="AA212" s="133"/>
      <c r="AB212" s="132" t="s">
        <v>324</v>
      </c>
      <c r="AC212" s="133"/>
      <c r="AD212" s="134"/>
      <c r="AE212" s="158" t="s">
        <v>248</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249</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247</v>
      </c>
      <c r="H219" s="133"/>
      <c r="I219" s="133"/>
      <c r="J219" s="133"/>
      <c r="K219" s="133"/>
      <c r="L219" s="133"/>
      <c r="M219" s="133"/>
      <c r="N219" s="133"/>
      <c r="O219" s="133"/>
      <c r="P219" s="134"/>
      <c r="Q219" s="158" t="s">
        <v>323</v>
      </c>
      <c r="R219" s="133"/>
      <c r="S219" s="133"/>
      <c r="T219" s="133"/>
      <c r="U219" s="133"/>
      <c r="V219" s="133"/>
      <c r="W219" s="133"/>
      <c r="X219" s="133"/>
      <c r="Y219" s="133"/>
      <c r="Z219" s="133"/>
      <c r="AA219" s="133"/>
      <c r="AB219" s="132" t="s">
        <v>324</v>
      </c>
      <c r="AC219" s="133"/>
      <c r="AD219" s="134"/>
      <c r="AE219" s="138" t="s">
        <v>248</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249</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247</v>
      </c>
      <c r="H226" s="133"/>
      <c r="I226" s="133"/>
      <c r="J226" s="133"/>
      <c r="K226" s="133"/>
      <c r="L226" s="133"/>
      <c r="M226" s="133"/>
      <c r="N226" s="133"/>
      <c r="O226" s="133"/>
      <c r="P226" s="134"/>
      <c r="Q226" s="158" t="s">
        <v>323</v>
      </c>
      <c r="R226" s="133"/>
      <c r="S226" s="133"/>
      <c r="T226" s="133"/>
      <c r="U226" s="133"/>
      <c r="V226" s="133"/>
      <c r="W226" s="133"/>
      <c r="X226" s="133"/>
      <c r="Y226" s="133"/>
      <c r="Z226" s="133"/>
      <c r="AA226" s="133"/>
      <c r="AB226" s="132" t="s">
        <v>324</v>
      </c>
      <c r="AC226" s="133"/>
      <c r="AD226" s="134"/>
      <c r="AE226" s="138" t="s">
        <v>248</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249</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247</v>
      </c>
      <c r="H233" s="133"/>
      <c r="I233" s="133"/>
      <c r="J233" s="133"/>
      <c r="K233" s="133"/>
      <c r="L233" s="133"/>
      <c r="M233" s="133"/>
      <c r="N233" s="133"/>
      <c r="O233" s="133"/>
      <c r="P233" s="134"/>
      <c r="Q233" s="158" t="s">
        <v>323</v>
      </c>
      <c r="R233" s="133"/>
      <c r="S233" s="133"/>
      <c r="T233" s="133"/>
      <c r="U233" s="133"/>
      <c r="V233" s="133"/>
      <c r="W233" s="133"/>
      <c r="X233" s="133"/>
      <c r="Y233" s="133"/>
      <c r="Z233" s="133"/>
      <c r="AA233" s="133"/>
      <c r="AB233" s="132" t="s">
        <v>324</v>
      </c>
      <c r="AC233" s="133"/>
      <c r="AD233" s="134"/>
      <c r="AE233" s="138" t="s">
        <v>248</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249</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247</v>
      </c>
      <c r="H240" s="133"/>
      <c r="I240" s="133"/>
      <c r="J240" s="133"/>
      <c r="K240" s="133"/>
      <c r="L240" s="133"/>
      <c r="M240" s="133"/>
      <c r="N240" s="133"/>
      <c r="O240" s="133"/>
      <c r="P240" s="134"/>
      <c r="Q240" s="158" t="s">
        <v>323</v>
      </c>
      <c r="R240" s="133"/>
      <c r="S240" s="133"/>
      <c r="T240" s="133"/>
      <c r="U240" s="133"/>
      <c r="V240" s="133"/>
      <c r="W240" s="133"/>
      <c r="X240" s="133"/>
      <c r="Y240" s="133"/>
      <c r="Z240" s="133"/>
      <c r="AA240" s="133"/>
      <c r="AB240" s="132" t="s">
        <v>324</v>
      </c>
      <c r="AC240" s="133"/>
      <c r="AD240" s="134"/>
      <c r="AE240" s="138" t="s">
        <v>248</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249</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289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262</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235</v>
      </c>
      <c r="F252" s="180"/>
      <c r="G252" s="161" t="s">
        <v>244</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230</v>
      </c>
      <c r="AR252" s="155"/>
      <c r="AS252" s="155"/>
      <c r="AT252" s="156"/>
      <c r="AU252" s="197" t="s">
        <v>246</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231</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244</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230</v>
      </c>
      <c r="AR256" s="155"/>
      <c r="AS256" s="155"/>
      <c r="AT256" s="156"/>
      <c r="AU256" s="197" t="s">
        <v>246</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231</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244</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230</v>
      </c>
      <c r="AR260" s="155"/>
      <c r="AS260" s="155"/>
      <c r="AT260" s="156"/>
      <c r="AU260" s="197" t="s">
        <v>246</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231</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244</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230</v>
      </c>
      <c r="AR264" s="133"/>
      <c r="AS264" s="133"/>
      <c r="AT264" s="134"/>
      <c r="AU264" s="139" t="s">
        <v>246</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231</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244</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230</v>
      </c>
      <c r="AR268" s="155"/>
      <c r="AS268" s="155"/>
      <c r="AT268" s="156"/>
      <c r="AU268" s="197" t="s">
        <v>246</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231</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247</v>
      </c>
      <c r="H272" s="133"/>
      <c r="I272" s="133"/>
      <c r="J272" s="133"/>
      <c r="K272" s="133"/>
      <c r="L272" s="133"/>
      <c r="M272" s="133"/>
      <c r="N272" s="133"/>
      <c r="O272" s="133"/>
      <c r="P272" s="134"/>
      <c r="Q272" s="158" t="s">
        <v>323</v>
      </c>
      <c r="R272" s="133"/>
      <c r="S272" s="133"/>
      <c r="T272" s="133"/>
      <c r="U272" s="133"/>
      <c r="V272" s="133"/>
      <c r="W272" s="133"/>
      <c r="X272" s="133"/>
      <c r="Y272" s="133"/>
      <c r="Z272" s="133"/>
      <c r="AA272" s="133"/>
      <c r="AB272" s="132" t="s">
        <v>324</v>
      </c>
      <c r="AC272" s="133"/>
      <c r="AD272" s="134"/>
      <c r="AE272" s="158" t="s">
        <v>248</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249</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247</v>
      </c>
      <c r="H279" s="133"/>
      <c r="I279" s="133"/>
      <c r="J279" s="133"/>
      <c r="K279" s="133"/>
      <c r="L279" s="133"/>
      <c r="M279" s="133"/>
      <c r="N279" s="133"/>
      <c r="O279" s="133"/>
      <c r="P279" s="134"/>
      <c r="Q279" s="158" t="s">
        <v>323</v>
      </c>
      <c r="R279" s="133"/>
      <c r="S279" s="133"/>
      <c r="T279" s="133"/>
      <c r="U279" s="133"/>
      <c r="V279" s="133"/>
      <c r="W279" s="133"/>
      <c r="X279" s="133"/>
      <c r="Y279" s="133"/>
      <c r="Z279" s="133"/>
      <c r="AA279" s="133"/>
      <c r="AB279" s="132" t="s">
        <v>324</v>
      </c>
      <c r="AC279" s="133"/>
      <c r="AD279" s="134"/>
      <c r="AE279" s="138" t="s">
        <v>248</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249</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247</v>
      </c>
      <c r="H286" s="133"/>
      <c r="I286" s="133"/>
      <c r="J286" s="133"/>
      <c r="K286" s="133"/>
      <c r="L286" s="133"/>
      <c r="M286" s="133"/>
      <c r="N286" s="133"/>
      <c r="O286" s="133"/>
      <c r="P286" s="134"/>
      <c r="Q286" s="158" t="s">
        <v>323</v>
      </c>
      <c r="R286" s="133"/>
      <c r="S286" s="133"/>
      <c r="T286" s="133"/>
      <c r="U286" s="133"/>
      <c r="V286" s="133"/>
      <c r="W286" s="133"/>
      <c r="X286" s="133"/>
      <c r="Y286" s="133"/>
      <c r="Z286" s="133"/>
      <c r="AA286" s="133"/>
      <c r="AB286" s="132" t="s">
        <v>324</v>
      </c>
      <c r="AC286" s="133"/>
      <c r="AD286" s="134"/>
      <c r="AE286" s="138" t="s">
        <v>248</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249</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247</v>
      </c>
      <c r="H293" s="133"/>
      <c r="I293" s="133"/>
      <c r="J293" s="133"/>
      <c r="K293" s="133"/>
      <c r="L293" s="133"/>
      <c r="M293" s="133"/>
      <c r="N293" s="133"/>
      <c r="O293" s="133"/>
      <c r="P293" s="134"/>
      <c r="Q293" s="158" t="s">
        <v>323</v>
      </c>
      <c r="R293" s="133"/>
      <c r="S293" s="133"/>
      <c r="T293" s="133"/>
      <c r="U293" s="133"/>
      <c r="V293" s="133"/>
      <c r="W293" s="133"/>
      <c r="X293" s="133"/>
      <c r="Y293" s="133"/>
      <c r="Z293" s="133"/>
      <c r="AA293" s="133"/>
      <c r="AB293" s="132" t="s">
        <v>324</v>
      </c>
      <c r="AC293" s="133"/>
      <c r="AD293" s="134"/>
      <c r="AE293" s="138" t="s">
        <v>248</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249</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247</v>
      </c>
      <c r="H300" s="133"/>
      <c r="I300" s="133"/>
      <c r="J300" s="133"/>
      <c r="K300" s="133"/>
      <c r="L300" s="133"/>
      <c r="M300" s="133"/>
      <c r="N300" s="133"/>
      <c r="O300" s="133"/>
      <c r="P300" s="134"/>
      <c r="Q300" s="158" t="s">
        <v>323</v>
      </c>
      <c r="R300" s="133"/>
      <c r="S300" s="133"/>
      <c r="T300" s="133"/>
      <c r="U300" s="133"/>
      <c r="V300" s="133"/>
      <c r="W300" s="133"/>
      <c r="X300" s="133"/>
      <c r="Y300" s="133"/>
      <c r="Z300" s="133"/>
      <c r="AA300" s="133"/>
      <c r="AB300" s="132" t="s">
        <v>324</v>
      </c>
      <c r="AC300" s="133"/>
      <c r="AD300" s="134"/>
      <c r="AE300" s="138" t="s">
        <v>248</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249</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289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262</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235</v>
      </c>
      <c r="F312" s="180"/>
      <c r="G312" s="161" t="s">
        <v>244</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230</v>
      </c>
      <c r="AR312" s="155"/>
      <c r="AS312" s="155"/>
      <c r="AT312" s="156"/>
      <c r="AU312" s="197" t="s">
        <v>246</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231</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244</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230</v>
      </c>
      <c r="AR316" s="155"/>
      <c r="AS316" s="155"/>
      <c r="AT316" s="156"/>
      <c r="AU316" s="197" t="s">
        <v>246</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231</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244</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230</v>
      </c>
      <c r="AR320" s="155"/>
      <c r="AS320" s="155"/>
      <c r="AT320" s="156"/>
      <c r="AU320" s="197" t="s">
        <v>246</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231</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244</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230</v>
      </c>
      <c r="AR324" s="155"/>
      <c r="AS324" s="155"/>
      <c r="AT324" s="156"/>
      <c r="AU324" s="197" t="s">
        <v>246</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231</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244</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230</v>
      </c>
      <c r="AR328" s="155"/>
      <c r="AS328" s="155"/>
      <c r="AT328" s="156"/>
      <c r="AU328" s="197" t="s">
        <v>246</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231</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247</v>
      </c>
      <c r="H332" s="133"/>
      <c r="I332" s="133"/>
      <c r="J332" s="133"/>
      <c r="K332" s="133"/>
      <c r="L332" s="133"/>
      <c r="M332" s="133"/>
      <c r="N332" s="133"/>
      <c r="O332" s="133"/>
      <c r="P332" s="134"/>
      <c r="Q332" s="158" t="s">
        <v>323</v>
      </c>
      <c r="R332" s="133"/>
      <c r="S332" s="133"/>
      <c r="T332" s="133"/>
      <c r="U332" s="133"/>
      <c r="V332" s="133"/>
      <c r="W332" s="133"/>
      <c r="X332" s="133"/>
      <c r="Y332" s="133"/>
      <c r="Z332" s="133"/>
      <c r="AA332" s="133"/>
      <c r="AB332" s="132" t="s">
        <v>324</v>
      </c>
      <c r="AC332" s="133"/>
      <c r="AD332" s="134"/>
      <c r="AE332" s="158" t="s">
        <v>248</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249</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247</v>
      </c>
      <c r="H339" s="133"/>
      <c r="I339" s="133"/>
      <c r="J339" s="133"/>
      <c r="K339" s="133"/>
      <c r="L339" s="133"/>
      <c r="M339" s="133"/>
      <c r="N339" s="133"/>
      <c r="O339" s="133"/>
      <c r="P339" s="134"/>
      <c r="Q339" s="158" t="s">
        <v>323</v>
      </c>
      <c r="R339" s="133"/>
      <c r="S339" s="133"/>
      <c r="T339" s="133"/>
      <c r="U339" s="133"/>
      <c r="V339" s="133"/>
      <c r="W339" s="133"/>
      <c r="X339" s="133"/>
      <c r="Y339" s="133"/>
      <c r="Z339" s="133"/>
      <c r="AA339" s="133"/>
      <c r="AB339" s="132" t="s">
        <v>324</v>
      </c>
      <c r="AC339" s="133"/>
      <c r="AD339" s="134"/>
      <c r="AE339" s="138" t="s">
        <v>248</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249</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247</v>
      </c>
      <c r="H346" s="133"/>
      <c r="I346" s="133"/>
      <c r="J346" s="133"/>
      <c r="K346" s="133"/>
      <c r="L346" s="133"/>
      <c r="M346" s="133"/>
      <c r="N346" s="133"/>
      <c r="O346" s="133"/>
      <c r="P346" s="134"/>
      <c r="Q346" s="158" t="s">
        <v>323</v>
      </c>
      <c r="R346" s="133"/>
      <c r="S346" s="133"/>
      <c r="T346" s="133"/>
      <c r="U346" s="133"/>
      <c r="V346" s="133"/>
      <c r="W346" s="133"/>
      <c r="X346" s="133"/>
      <c r="Y346" s="133"/>
      <c r="Z346" s="133"/>
      <c r="AA346" s="133"/>
      <c r="AB346" s="132" t="s">
        <v>324</v>
      </c>
      <c r="AC346" s="133"/>
      <c r="AD346" s="134"/>
      <c r="AE346" s="138" t="s">
        <v>248</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249</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247</v>
      </c>
      <c r="H353" s="133"/>
      <c r="I353" s="133"/>
      <c r="J353" s="133"/>
      <c r="K353" s="133"/>
      <c r="L353" s="133"/>
      <c r="M353" s="133"/>
      <c r="N353" s="133"/>
      <c r="O353" s="133"/>
      <c r="P353" s="134"/>
      <c r="Q353" s="158" t="s">
        <v>323</v>
      </c>
      <c r="R353" s="133"/>
      <c r="S353" s="133"/>
      <c r="T353" s="133"/>
      <c r="U353" s="133"/>
      <c r="V353" s="133"/>
      <c r="W353" s="133"/>
      <c r="X353" s="133"/>
      <c r="Y353" s="133"/>
      <c r="Z353" s="133"/>
      <c r="AA353" s="133"/>
      <c r="AB353" s="132" t="s">
        <v>324</v>
      </c>
      <c r="AC353" s="133"/>
      <c r="AD353" s="134"/>
      <c r="AE353" s="138" t="s">
        <v>248</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249</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247</v>
      </c>
      <c r="H360" s="133"/>
      <c r="I360" s="133"/>
      <c r="J360" s="133"/>
      <c r="K360" s="133"/>
      <c r="L360" s="133"/>
      <c r="M360" s="133"/>
      <c r="N360" s="133"/>
      <c r="O360" s="133"/>
      <c r="P360" s="134"/>
      <c r="Q360" s="158" t="s">
        <v>323</v>
      </c>
      <c r="R360" s="133"/>
      <c r="S360" s="133"/>
      <c r="T360" s="133"/>
      <c r="U360" s="133"/>
      <c r="V360" s="133"/>
      <c r="W360" s="133"/>
      <c r="X360" s="133"/>
      <c r="Y360" s="133"/>
      <c r="Z360" s="133"/>
      <c r="AA360" s="133"/>
      <c r="AB360" s="132" t="s">
        <v>324</v>
      </c>
      <c r="AC360" s="133"/>
      <c r="AD360" s="134"/>
      <c r="AE360" s="138" t="s">
        <v>248</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249</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289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262</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235</v>
      </c>
      <c r="F372" s="180"/>
      <c r="G372" s="161" t="s">
        <v>244</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230</v>
      </c>
      <c r="AR372" s="155"/>
      <c r="AS372" s="155"/>
      <c r="AT372" s="156"/>
      <c r="AU372" s="197" t="s">
        <v>246</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231</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244</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230</v>
      </c>
      <c r="AR376" s="155"/>
      <c r="AS376" s="155"/>
      <c r="AT376" s="156"/>
      <c r="AU376" s="197" t="s">
        <v>246</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231</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244</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230</v>
      </c>
      <c r="AR380" s="155"/>
      <c r="AS380" s="155"/>
      <c r="AT380" s="156"/>
      <c r="AU380" s="197" t="s">
        <v>246</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231</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244</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230</v>
      </c>
      <c r="AR384" s="155"/>
      <c r="AS384" s="155"/>
      <c r="AT384" s="156"/>
      <c r="AU384" s="197" t="s">
        <v>246</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231</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244</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230</v>
      </c>
      <c r="AR388" s="155"/>
      <c r="AS388" s="155"/>
      <c r="AT388" s="156"/>
      <c r="AU388" s="197" t="s">
        <v>246</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231</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247</v>
      </c>
      <c r="H392" s="133"/>
      <c r="I392" s="133"/>
      <c r="J392" s="133"/>
      <c r="K392" s="133"/>
      <c r="L392" s="133"/>
      <c r="M392" s="133"/>
      <c r="N392" s="133"/>
      <c r="O392" s="133"/>
      <c r="P392" s="134"/>
      <c r="Q392" s="158" t="s">
        <v>323</v>
      </c>
      <c r="R392" s="133"/>
      <c r="S392" s="133"/>
      <c r="T392" s="133"/>
      <c r="U392" s="133"/>
      <c r="V392" s="133"/>
      <c r="W392" s="133"/>
      <c r="X392" s="133"/>
      <c r="Y392" s="133"/>
      <c r="Z392" s="133"/>
      <c r="AA392" s="133"/>
      <c r="AB392" s="132" t="s">
        <v>324</v>
      </c>
      <c r="AC392" s="133"/>
      <c r="AD392" s="134"/>
      <c r="AE392" s="158" t="s">
        <v>248</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249</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247</v>
      </c>
      <c r="H399" s="133"/>
      <c r="I399" s="133"/>
      <c r="J399" s="133"/>
      <c r="K399" s="133"/>
      <c r="L399" s="133"/>
      <c r="M399" s="133"/>
      <c r="N399" s="133"/>
      <c r="O399" s="133"/>
      <c r="P399" s="134"/>
      <c r="Q399" s="158" t="s">
        <v>323</v>
      </c>
      <c r="R399" s="133"/>
      <c r="S399" s="133"/>
      <c r="T399" s="133"/>
      <c r="U399" s="133"/>
      <c r="V399" s="133"/>
      <c r="W399" s="133"/>
      <c r="X399" s="133"/>
      <c r="Y399" s="133"/>
      <c r="Z399" s="133"/>
      <c r="AA399" s="133"/>
      <c r="AB399" s="132" t="s">
        <v>324</v>
      </c>
      <c r="AC399" s="133"/>
      <c r="AD399" s="134"/>
      <c r="AE399" s="138" t="s">
        <v>248</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249</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247</v>
      </c>
      <c r="H406" s="133"/>
      <c r="I406" s="133"/>
      <c r="J406" s="133"/>
      <c r="K406" s="133"/>
      <c r="L406" s="133"/>
      <c r="M406" s="133"/>
      <c r="N406" s="133"/>
      <c r="O406" s="133"/>
      <c r="P406" s="134"/>
      <c r="Q406" s="158" t="s">
        <v>323</v>
      </c>
      <c r="R406" s="133"/>
      <c r="S406" s="133"/>
      <c r="T406" s="133"/>
      <c r="U406" s="133"/>
      <c r="V406" s="133"/>
      <c r="W406" s="133"/>
      <c r="X406" s="133"/>
      <c r="Y406" s="133"/>
      <c r="Z406" s="133"/>
      <c r="AA406" s="133"/>
      <c r="AB406" s="132" t="s">
        <v>324</v>
      </c>
      <c r="AC406" s="133"/>
      <c r="AD406" s="134"/>
      <c r="AE406" s="138" t="s">
        <v>248</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249</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247</v>
      </c>
      <c r="H413" s="133"/>
      <c r="I413" s="133"/>
      <c r="J413" s="133"/>
      <c r="K413" s="133"/>
      <c r="L413" s="133"/>
      <c r="M413" s="133"/>
      <c r="N413" s="133"/>
      <c r="O413" s="133"/>
      <c r="P413" s="134"/>
      <c r="Q413" s="158" t="s">
        <v>323</v>
      </c>
      <c r="R413" s="133"/>
      <c r="S413" s="133"/>
      <c r="T413" s="133"/>
      <c r="U413" s="133"/>
      <c r="V413" s="133"/>
      <c r="W413" s="133"/>
      <c r="X413" s="133"/>
      <c r="Y413" s="133"/>
      <c r="Z413" s="133"/>
      <c r="AA413" s="133"/>
      <c r="AB413" s="132" t="s">
        <v>324</v>
      </c>
      <c r="AC413" s="133"/>
      <c r="AD413" s="134"/>
      <c r="AE413" s="138" t="s">
        <v>248</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249</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247</v>
      </c>
      <c r="H420" s="133"/>
      <c r="I420" s="133"/>
      <c r="J420" s="133"/>
      <c r="K420" s="133"/>
      <c r="L420" s="133"/>
      <c r="M420" s="133"/>
      <c r="N420" s="133"/>
      <c r="O420" s="133"/>
      <c r="P420" s="134"/>
      <c r="Q420" s="158" t="s">
        <v>323</v>
      </c>
      <c r="R420" s="133"/>
      <c r="S420" s="133"/>
      <c r="T420" s="133"/>
      <c r="U420" s="133"/>
      <c r="V420" s="133"/>
      <c r="W420" s="133"/>
      <c r="X420" s="133"/>
      <c r="Y420" s="133"/>
      <c r="Z420" s="133"/>
      <c r="AA420" s="133"/>
      <c r="AB420" s="132" t="s">
        <v>324</v>
      </c>
      <c r="AC420" s="133"/>
      <c r="AD420" s="134"/>
      <c r="AE420" s="138" t="s">
        <v>248</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249</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289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657</v>
      </c>
      <c r="D430" s="1057"/>
      <c r="E430" s="175" t="s">
        <v>385</v>
      </c>
      <c r="F430" s="1015"/>
      <c r="G430" s="1016" t="s">
        <v>250</v>
      </c>
      <c r="H430" s="126"/>
      <c r="I430" s="126"/>
      <c r="J430" s="1017" t="s">
        <v>707</v>
      </c>
      <c r="K430" s="1018"/>
      <c r="L430" s="1018"/>
      <c r="M430" s="1018"/>
      <c r="N430" s="1018"/>
      <c r="O430" s="1018"/>
      <c r="P430" s="1018"/>
      <c r="Q430" s="1018"/>
      <c r="R430" s="1018"/>
      <c r="S430" s="1018"/>
      <c r="T430" s="1019"/>
      <c r="U430" s="442"/>
      <c r="V430" s="442"/>
      <c r="W430" s="442"/>
      <c r="X430" s="442"/>
      <c r="Y430" s="442"/>
      <c r="Z430" s="442"/>
      <c r="AA430" s="442"/>
      <c r="AB430" s="442"/>
      <c r="AC430" s="442"/>
      <c r="AD430" s="442"/>
      <c r="AE430" s="442"/>
      <c r="AF430" s="442"/>
      <c r="AG430" s="442"/>
      <c r="AH430" s="442"/>
      <c r="AI430" s="442"/>
      <c r="AJ430" s="442"/>
      <c r="AK430" s="442"/>
      <c r="AL430" s="442"/>
      <c r="AM430" s="442"/>
      <c r="AN430" s="442"/>
      <c r="AO430" s="442"/>
      <c r="AP430" s="442"/>
      <c r="AQ430" s="442"/>
      <c r="AR430" s="442"/>
      <c r="AS430" s="442"/>
      <c r="AT430" s="442"/>
      <c r="AU430" s="442"/>
      <c r="AV430" s="442"/>
      <c r="AW430" s="442"/>
      <c r="AX430" s="1020"/>
      <c r="AY430" s="93" t="str">
        <f>IF(SUBSTITUTE($J$430,"-","")="","0","1")</f>
        <v>0</v>
      </c>
    </row>
    <row r="431" spans="1:51" ht="18.75" customHeight="1" x14ac:dyDescent="0.15">
      <c r="A431" s="190"/>
      <c r="B431" s="187"/>
      <c r="C431" s="181"/>
      <c r="D431" s="187"/>
      <c r="E431" s="338" t="s">
        <v>239</v>
      </c>
      <c r="F431" s="339"/>
      <c r="G431" s="340" t="s">
        <v>236</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238</v>
      </c>
      <c r="AF431" s="332"/>
      <c r="AG431" s="332"/>
      <c r="AH431" s="333"/>
      <c r="AI431" s="334" t="s">
        <v>529</v>
      </c>
      <c r="AJ431" s="334"/>
      <c r="AK431" s="334"/>
      <c r="AL431" s="158"/>
      <c r="AM431" s="334" t="s">
        <v>530</v>
      </c>
      <c r="AN431" s="334"/>
      <c r="AO431" s="334"/>
      <c r="AP431" s="158"/>
      <c r="AQ431" s="158" t="s">
        <v>230</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741</v>
      </c>
      <c r="AF432" s="201"/>
      <c r="AG432" s="136" t="s">
        <v>231</v>
      </c>
      <c r="AH432" s="137"/>
      <c r="AI432" s="335"/>
      <c r="AJ432" s="335"/>
      <c r="AK432" s="335"/>
      <c r="AL432" s="157"/>
      <c r="AM432" s="335"/>
      <c r="AN432" s="335"/>
      <c r="AO432" s="335"/>
      <c r="AP432" s="157"/>
      <c r="AQ432" s="250" t="s">
        <v>741</v>
      </c>
      <c r="AR432" s="201"/>
      <c r="AS432" s="136" t="s">
        <v>231</v>
      </c>
      <c r="AT432" s="137"/>
      <c r="AU432" s="201" t="s">
        <v>747</v>
      </c>
      <c r="AV432" s="201"/>
      <c r="AW432" s="136" t="s">
        <v>179</v>
      </c>
      <c r="AX432" s="196"/>
      <c r="AY432">
        <f>$AY$431</f>
        <v>1</v>
      </c>
    </row>
    <row r="433" spans="1:51" ht="23.25" customHeight="1" x14ac:dyDescent="0.15">
      <c r="A433" s="190"/>
      <c r="B433" s="187"/>
      <c r="C433" s="181"/>
      <c r="D433" s="187"/>
      <c r="E433" s="338"/>
      <c r="F433" s="339"/>
      <c r="G433" s="107" t="s">
        <v>739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740</v>
      </c>
      <c r="AC433" s="214"/>
      <c r="AD433" s="214"/>
      <c r="AE433" s="336" t="s">
        <v>741</v>
      </c>
      <c r="AF433" s="208"/>
      <c r="AG433" s="208"/>
      <c r="AH433" s="208"/>
      <c r="AI433" s="336" t="s">
        <v>744</v>
      </c>
      <c r="AJ433" s="208"/>
      <c r="AK433" s="208"/>
      <c r="AL433" s="208"/>
      <c r="AM433" s="336" t="s">
        <v>741</v>
      </c>
      <c r="AN433" s="208"/>
      <c r="AO433" s="208"/>
      <c r="AP433" s="337"/>
      <c r="AQ433" s="336" t="s">
        <v>746</v>
      </c>
      <c r="AR433" s="208"/>
      <c r="AS433" s="208"/>
      <c r="AT433" s="337"/>
      <c r="AU433" s="208" t="s">
        <v>741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741</v>
      </c>
      <c r="AC434" s="206"/>
      <c r="AD434" s="206"/>
      <c r="AE434" s="336" t="s">
        <v>741</v>
      </c>
      <c r="AF434" s="208"/>
      <c r="AG434" s="208"/>
      <c r="AH434" s="337"/>
      <c r="AI434" s="336" t="s">
        <v>741</v>
      </c>
      <c r="AJ434" s="208"/>
      <c r="AK434" s="208"/>
      <c r="AL434" s="208"/>
      <c r="AM434" s="336" t="s">
        <v>741</v>
      </c>
      <c r="AN434" s="208"/>
      <c r="AO434" s="208"/>
      <c r="AP434" s="337"/>
      <c r="AQ434" s="336" t="s">
        <v>741</v>
      </c>
      <c r="AR434" s="208"/>
      <c r="AS434" s="208"/>
      <c r="AT434" s="337"/>
      <c r="AU434" s="208" t="s">
        <v>737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58" t="s">
        <v>180</v>
      </c>
      <c r="AC435" s="658"/>
      <c r="AD435" s="658"/>
      <c r="AE435" s="336" t="s">
        <v>737</v>
      </c>
      <c r="AF435" s="208"/>
      <c r="AG435" s="208"/>
      <c r="AH435" s="337"/>
      <c r="AI435" s="336" t="s">
        <v>745</v>
      </c>
      <c r="AJ435" s="208"/>
      <c r="AK435" s="208"/>
      <c r="AL435" s="208"/>
      <c r="AM435" s="336" t="s">
        <v>741</v>
      </c>
      <c r="AN435" s="208"/>
      <c r="AO435" s="208"/>
      <c r="AP435" s="337"/>
      <c r="AQ435" s="336" t="s">
        <v>741</v>
      </c>
      <c r="AR435" s="208"/>
      <c r="AS435" s="208"/>
      <c r="AT435" s="337"/>
      <c r="AU435" s="208" t="s">
        <v>737</v>
      </c>
      <c r="AV435" s="208"/>
      <c r="AW435" s="208"/>
      <c r="AX435" s="209"/>
      <c r="AY435">
        <f t="shared" si="63"/>
        <v>1</v>
      </c>
    </row>
    <row r="436" spans="1:51" ht="18.75" hidden="1" customHeight="1" x14ac:dyDescent="0.15">
      <c r="A436" s="190"/>
      <c r="B436" s="187"/>
      <c r="C436" s="181"/>
      <c r="D436" s="187"/>
      <c r="E436" s="338" t="s">
        <v>239</v>
      </c>
      <c r="F436" s="339"/>
      <c r="G436" s="340" t="s">
        <v>236</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238</v>
      </c>
      <c r="AF436" s="332"/>
      <c r="AG436" s="332"/>
      <c r="AH436" s="333"/>
      <c r="AI436" s="334" t="s">
        <v>529</v>
      </c>
      <c r="AJ436" s="334"/>
      <c r="AK436" s="334"/>
      <c r="AL436" s="158"/>
      <c r="AM436" s="334" t="s">
        <v>530</v>
      </c>
      <c r="AN436" s="334"/>
      <c r="AO436" s="334"/>
      <c r="AP436" s="158"/>
      <c r="AQ436" s="158" t="s">
        <v>230</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231</v>
      </c>
      <c r="AH437" s="137"/>
      <c r="AI437" s="335"/>
      <c r="AJ437" s="335"/>
      <c r="AK437" s="335"/>
      <c r="AL437" s="157"/>
      <c r="AM437" s="335"/>
      <c r="AN437" s="335"/>
      <c r="AO437" s="335"/>
      <c r="AP437" s="157"/>
      <c r="AQ437" s="250"/>
      <c r="AR437" s="201"/>
      <c r="AS437" s="136" t="s">
        <v>231</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58" t="s">
        <v>180</v>
      </c>
      <c r="AC440" s="658"/>
      <c r="AD440" s="65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239</v>
      </c>
      <c r="F441" s="339"/>
      <c r="G441" s="340" t="s">
        <v>236</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238</v>
      </c>
      <c r="AF441" s="332"/>
      <c r="AG441" s="332"/>
      <c r="AH441" s="333"/>
      <c r="AI441" s="334" t="s">
        <v>529</v>
      </c>
      <c r="AJ441" s="334"/>
      <c r="AK441" s="334"/>
      <c r="AL441" s="158"/>
      <c r="AM441" s="334" t="s">
        <v>530</v>
      </c>
      <c r="AN441" s="334"/>
      <c r="AO441" s="334"/>
      <c r="AP441" s="158"/>
      <c r="AQ441" s="158" t="s">
        <v>230</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231</v>
      </c>
      <c r="AH442" s="137"/>
      <c r="AI442" s="335"/>
      <c r="AJ442" s="335"/>
      <c r="AK442" s="335"/>
      <c r="AL442" s="157"/>
      <c r="AM442" s="335"/>
      <c r="AN442" s="335"/>
      <c r="AO442" s="335"/>
      <c r="AP442" s="157"/>
      <c r="AQ442" s="250"/>
      <c r="AR442" s="201"/>
      <c r="AS442" s="136" t="s">
        <v>231</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58" t="s">
        <v>180</v>
      </c>
      <c r="AC445" s="658"/>
      <c r="AD445" s="65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239</v>
      </c>
      <c r="F446" s="339"/>
      <c r="G446" s="340" t="s">
        <v>236</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238</v>
      </c>
      <c r="AF446" s="332"/>
      <c r="AG446" s="332"/>
      <c r="AH446" s="333"/>
      <c r="AI446" s="334" t="s">
        <v>529</v>
      </c>
      <c r="AJ446" s="334"/>
      <c r="AK446" s="334"/>
      <c r="AL446" s="158"/>
      <c r="AM446" s="334" t="s">
        <v>530</v>
      </c>
      <c r="AN446" s="334"/>
      <c r="AO446" s="334"/>
      <c r="AP446" s="158"/>
      <c r="AQ446" s="158" t="s">
        <v>230</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231</v>
      </c>
      <c r="AH447" s="137"/>
      <c r="AI447" s="335"/>
      <c r="AJ447" s="335"/>
      <c r="AK447" s="335"/>
      <c r="AL447" s="157"/>
      <c r="AM447" s="335"/>
      <c r="AN447" s="335"/>
      <c r="AO447" s="335"/>
      <c r="AP447" s="157"/>
      <c r="AQ447" s="250"/>
      <c r="AR447" s="201"/>
      <c r="AS447" s="136" t="s">
        <v>231</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58" t="s">
        <v>180</v>
      </c>
      <c r="AC450" s="658"/>
      <c r="AD450" s="65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239</v>
      </c>
      <c r="F451" s="339"/>
      <c r="G451" s="340" t="s">
        <v>236</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238</v>
      </c>
      <c r="AF451" s="332"/>
      <c r="AG451" s="332"/>
      <c r="AH451" s="333"/>
      <c r="AI451" s="334" t="s">
        <v>529</v>
      </c>
      <c r="AJ451" s="334"/>
      <c r="AK451" s="334"/>
      <c r="AL451" s="158"/>
      <c r="AM451" s="334" t="s">
        <v>530</v>
      </c>
      <c r="AN451" s="334"/>
      <c r="AO451" s="334"/>
      <c r="AP451" s="158"/>
      <c r="AQ451" s="158" t="s">
        <v>230</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231</v>
      </c>
      <c r="AH452" s="137"/>
      <c r="AI452" s="335"/>
      <c r="AJ452" s="335"/>
      <c r="AK452" s="335"/>
      <c r="AL452" s="157"/>
      <c r="AM452" s="335"/>
      <c r="AN452" s="335"/>
      <c r="AO452" s="335"/>
      <c r="AP452" s="157"/>
      <c r="AQ452" s="250"/>
      <c r="AR452" s="201"/>
      <c r="AS452" s="136" t="s">
        <v>231</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58" t="s">
        <v>180</v>
      </c>
      <c r="AC455" s="658"/>
      <c r="AD455" s="65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240</v>
      </c>
      <c r="F456" s="339"/>
      <c r="G456" s="340" t="s">
        <v>237</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238</v>
      </c>
      <c r="AF456" s="332"/>
      <c r="AG456" s="332"/>
      <c r="AH456" s="333"/>
      <c r="AI456" s="334" t="s">
        <v>529</v>
      </c>
      <c r="AJ456" s="334"/>
      <c r="AK456" s="334"/>
      <c r="AL456" s="158"/>
      <c r="AM456" s="334" t="s">
        <v>530</v>
      </c>
      <c r="AN456" s="334"/>
      <c r="AO456" s="334"/>
      <c r="AP456" s="158"/>
      <c r="AQ456" s="158" t="s">
        <v>230</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741</v>
      </c>
      <c r="AF457" s="201"/>
      <c r="AG457" s="136" t="s">
        <v>231</v>
      </c>
      <c r="AH457" s="137"/>
      <c r="AI457" s="335"/>
      <c r="AJ457" s="335"/>
      <c r="AK457" s="335"/>
      <c r="AL457" s="157"/>
      <c r="AM457" s="335"/>
      <c r="AN457" s="335"/>
      <c r="AO457" s="335"/>
      <c r="AP457" s="157"/>
      <c r="AQ457" s="250" t="s">
        <v>741</v>
      </c>
      <c r="AR457" s="201"/>
      <c r="AS457" s="136" t="s">
        <v>231</v>
      </c>
      <c r="AT457" s="137"/>
      <c r="AU457" s="201" t="s">
        <v>741</v>
      </c>
      <c r="AV457" s="201"/>
      <c r="AW457" s="136" t="s">
        <v>179</v>
      </c>
      <c r="AX457" s="196"/>
      <c r="AY457">
        <f>$AY$456</f>
        <v>1</v>
      </c>
    </row>
    <row r="458" spans="1:51" ht="23.25" customHeight="1" x14ac:dyDescent="0.15">
      <c r="A458" s="190"/>
      <c r="B458" s="187"/>
      <c r="C458" s="181"/>
      <c r="D458" s="187"/>
      <c r="E458" s="338"/>
      <c r="F458" s="339"/>
      <c r="G458" s="107" t="s">
        <v>740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741</v>
      </c>
      <c r="AC458" s="214"/>
      <c r="AD458" s="214"/>
      <c r="AE458" s="336" t="s">
        <v>742</v>
      </c>
      <c r="AF458" s="208"/>
      <c r="AG458" s="208"/>
      <c r="AH458" s="208"/>
      <c r="AI458" s="336" t="s">
        <v>743</v>
      </c>
      <c r="AJ458" s="208"/>
      <c r="AK458" s="208"/>
      <c r="AL458" s="208"/>
      <c r="AM458" s="336" t="s">
        <v>741</v>
      </c>
      <c r="AN458" s="208"/>
      <c r="AO458" s="208"/>
      <c r="AP458" s="337"/>
      <c r="AQ458" s="336" t="s">
        <v>741</v>
      </c>
      <c r="AR458" s="208"/>
      <c r="AS458" s="208"/>
      <c r="AT458" s="337"/>
      <c r="AU458" s="208" t="s">
        <v>741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740</v>
      </c>
      <c r="AC459" s="206"/>
      <c r="AD459" s="206"/>
      <c r="AE459" s="336" t="s">
        <v>743</v>
      </c>
      <c r="AF459" s="208"/>
      <c r="AG459" s="208"/>
      <c r="AH459" s="337"/>
      <c r="AI459" s="336" t="s">
        <v>737</v>
      </c>
      <c r="AJ459" s="208"/>
      <c r="AK459" s="208"/>
      <c r="AL459" s="208"/>
      <c r="AM459" s="336" t="s">
        <v>746</v>
      </c>
      <c r="AN459" s="208"/>
      <c r="AO459" s="208"/>
      <c r="AP459" s="337"/>
      <c r="AQ459" s="336" t="s">
        <v>741</v>
      </c>
      <c r="AR459" s="208"/>
      <c r="AS459" s="208"/>
      <c r="AT459" s="337"/>
      <c r="AU459" s="208" t="s">
        <v>741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58" t="s">
        <v>14</v>
      </c>
      <c r="AC460" s="658"/>
      <c r="AD460" s="658"/>
      <c r="AE460" s="336" t="s">
        <v>741</v>
      </c>
      <c r="AF460" s="208"/>
      <c r="AG460" s="208"/>
      <c r="AH460" s="337"/>
      <c r="AI460" s="336" t="s">
        <v>741</v>
      </c>
      <c r="AJ460" s="208"/>
      <c r="AK460" s="208"/>
      <c r="AL460" s="208"/>
      <c r="AM460" s="336" t="s">
        <v>741</v>
      </c>
      <c r="AN460" s="208"/>
      <c r="AO460" s="208"/>
      <c r="AP460" s="337"/>
      <c r="AQ460" s="336" t="s">
        <v>737</v>
      </c>
      <c r="AR460" s="208"/>
      <c r="AS460" s="208"/>
      <c r="AT460" s="337"/>
      <c r="AU460" s="208" t="s">
        <v>737</v>
      </c>
      <c r="AV460" s="208"/>
      <c r="AW460" s="208"/>
      <c r="AX460" s="209"/>
      <c r="AY460">
        <f t="shared" si="68"/>
        <v>1</v>
      </c>
    </row>
    <row r="461" spans="1:51" ht="18.75" hidden="1" customHeight="1" x14ac:dyDescent="0.15">
      <c r="A461" s="190"/>
      <c r="B461" s="187"/>
      <c r="C461" s="181"/>
      <c r="D461" s="187"/>
      <c r="E461" s="338" t="s">
        <v>240</v>
      </c>
      <c r="F461" s="339"/>
      <c r="G461" s="340" t="s">
        <v>237</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238</v>
      </c>
      <c r="AF461" s="332"/>
      <c r="AG461" s="332"/>
      <c r="AH461" s="333"/>
      <c r="AI461" s="334" t="s">
        <v>529</v>
      </c>
      <c r="AJ461" s="334"/>
      <c r="AK461" s="334"/>
      <c r="AL461" s="158"/>
      <c r="AM461" s="334" t="s">
        <v>530</v>
      </c>
      <c r="AN461" s="334"/>
      <c r="AO461" s="334"/>
      <c r="AP461" s="158"/>
      <c r="AQ461" s="158" t="s">
        <v>230</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231</v>
      </c>
      <c r="AH462" s="137"/>
      <c r="AI462" s="335"/>
      <c r="AJ462" s="335"/>
      <c r="AK462" s="335"/>
      <c r="AL462" s="157"/>
      <c r="AM462" s="335"/>
      <c r="AN462" s="335"/>
      <c r="AO462" s="335"/>
      <c r="AP462" s="157"/>
      <c r="AQ462" s="250"/>
      <c r="AR462" s="201"/>
      <c r="AS462" s="136" t="s">
        <v>231</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58" t="s">
        <v>14</v>
      </c>
      <c r="AC465" s="658"/>
      <c r="AD465" s="65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240</v>
      </c>
      <c r="F466" s="339"/>
      <c r="G466" s="340" t="s">
        <v>237</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238</v>
      </c>
      <c r="AF466" s="332"/>
      <c r="AG466" s="332"/>
      <c r="AH466" s="333"/>
      <c r="AI466" s="334" t="s">
        <v>529</v>
      </c>
      <c r="AJ466" s="334"/>
      <c r="AK466" s="334"/>
      <c r="AL466" s="158"/>
      <c r="AM466" s="334" t="s">
        <v>530</v>
      </c>
      <c r="AN466" s="334"/>
      <c r="AO466" s="334"/>
      <c r="AP466" s="158"/>
      <c r="AQ466" s="158" t="s">
        <v>230</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231</v>
      </c>
      <c r="AH467" s="137"/>
      <c r="AI467" s="335"/>
      <c r="AJ467" s="335"/>
      <c r="AK467" s="335"/>
      <c r="AL467" s="157"/>
      <c r="AM467" s="335"/>
      <c r="AN467" s="335"/>
      <c r="AO467" s="335"/>
      <c r="AP467" s="157"/>
      <c r="AQ467" s="250"/>
      <c r="AR467" s="201"/>
      <c r="AS467" s="136" t="s">
        <v>231</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58" t="s">
        <v>14</v>
      </c>
      <c r="AC470" s="658"/>
      <c r="AD470" s="65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240</v>
      </c>
      <c r="F471" s="339"/>
      <c r="G471" s="340" t="s">
        <v>237</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238</v>
      </c>
      <c r="AF471" s="332"/>
      <c r="AG471" s="332"/>
      <c r="AH471" s="333"/>
      <c r="AI471" s="334" t="s">
        <v>529</v>
      </c>
      <c r="AJ471" s="334"/>
      <c r="AK471" s="334"/>
      <c r="AL471" s="158"/>
      <c r="AM471" s="334" t="s">
        <v>530</v>
      </c>
      <c r="AN471" s="334"/>
      <c r="AO471" s="334"/>
      <c r="AP471" s="158"/>
      <c r="AQ471" s="158" t="s">
        <v>230</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231</v>
      </c>
      <c r="AH472" s="137"/>
      <c r="AI472" s="335"/>
      <c r="AJ472" s="335"/>
      <c r="AK472" s="335"/>
      <c r="AL472" s="157"/>
      <c r="AM472" s="335"/>
      <c r="AN472" s="335"/>
      <c r="AO472" s="335"/>
      <c r="AP472" s="157"/>
      <c r="AQ472" s="250"/>
      <c r="AR472" s="201"/>
      <c r="AS472" s="136" t="s">
        <v>231</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58" t="s">
        <v>14</v>
      </c>
      <c r="AC475" s="658"/>
      <c r="AD475" s="65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240</v>
      </c>
      <c r="F476" s="339"/>
      <c r="G476" s="340" t="s">
        <v>237</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238</v>
      </c>
      <c r="AF476" s="332"/>
      <c r="AG476" s="332"/>
      <c r="AH476" s="333"/>
      <c r="AI476" s="334" t="s">
        <v>529</v>
      </c>
      <c r="AJ476" s="334"/>
      <c r="AK476" s="334"/>
      <c r="AL476" s="158"/>
      <c r="AM476" s="334" t="s">
        <v>530</v>
      </c>
      <c r="AN476" s="334"/>
      <c r="AO476" s="334"/>
      <c r="AP476" s="158"/>
      <c r="AQ476" s="158" t="s">
        <v>230</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231</v>
      </c>
      <c r="AH477" s="137"/>
      <c r="AI477" s="335"/>
      <c r="AJ477" s="335"/>
      <c r="AK477" s="335"/>
      <c r="AL477" s="157"/>
      <c r="AM477" s="335"/>
      <c r="AN477" s="335"/>
      <c r="AO477" s="335"/>
      <c r="AP477" s="157"/>
      <c r="AQ477" s="250"/>
      <c r="AR477" s="201"/>
      <c r="AS477" s="136" t="s">
        <v>231</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58" t="s">
        <v>14</v>
      </c>
      <c r="AC480" s="658"/>
      <c r="AD480" s="65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741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388</v>
      </c>
      <c r="F484" s="176"/>
      <c r="G484" s="1016" t="s">
        <v>250</v>
      </c>
      <c r="H484" s="126"/>
      <c r="I484" s="126"/>
      <c r="J484" s="1017"/>
      <c r="K484" s="1018"/>
      <c r="L484" s="1018"/>
      <c r="M484" s="1018"/>
      <c r="N484" s="1018"/>
      <c r="O484" s="1018"/>
      <c r="P484" s="1018"/>
      <c r="Q484" s="1018"/>
      <c r="R484" s="1018"/>
      <c r="S484" s="1018"/>
      <c r="T484" s="1019"/>
      <c r="U484" s="442"/>
      <c r="V484" s="442"/>
      <c r="W484" s="442"/>
      <c r="X484" s="442"/>
      <c r="Y484" s="442"/>
      <c r="Z484" s="442"/>
      <c r="AA484" s="442"/>
      <c r="AB484" s="442"/>
      <c r="AC484" s="442"/>
      <c r="AD484" s="442"/>
      <c r="AE484" s="442"/>
      <c r="AF484" s="442"/>
      <c r="AG484" s="442"/>
      <c r="AH484" s="442"/>
      <c r="AI484" s="442"/>
      <c r="AJ484" s="442"/>
      <c r="AK484" s="442"/>
      <c r="AL484" s="442"/>
      <c r="AM484" s="442"/>
      <c r="AN484" s="442"/>
      <c r="AO484" s="442"/>
      <c r="AP484" s="442"/>
      <c r="AQ484" s="442"/>
      <c r="AR484" s="442"/>
      <c r="AS484" s="442"/>
      <c r="AT484" s="442"/>
      <c r="AU484" s="442"/>
      <c r="AV484" s="442"/>
      <c r="AW484" s="442"/>
      <c r="AX484" s="1020"/>
      <c r="AY484" s="93" t="str">
        <f>IF(SUBSTITUTE($J$484,"-","")="","0","1")</f>
        <v>0</v>
      </c>
    </row>
    <row r="485" spans="1:51" ht="18.75" hidden="1" customHeight="1" x14ac:dyDescent="0.15">
      <c r="A485" s="190"/>
      <c r="B485" s="187"/>
      <c r="C485" s="181"/>
      <c r="D485" s="187"/>
      <c r="E485" s="338" t="s">
        <v>239</v>
      </c>
      <c r="F485" s="339"/>
      <c r="G485" s="340" t="s">
        <v>236</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238</v>
      </c>
      <c r="AF485" s="332"/>
      <c r="AG485" s="332"/>
      <c r="AH485" s="333"/>
      <c r="AI485" s="334" t="s">
        <v>529</v>
      </c>
      <c r="AJ485" s="334"/>
      <c r="AK485" s="334"/>
      <c r="AL485" s="158"/>
      <c r="AM485" s="334" t="s">
        <v>530</v>
      </c>
      <c r="AN485" s="334"/>
      <c r="AO485" s="334"/>
      <c r="AP485" s="158"/>
      <c r="AQ485" s="158" t="s">
        <v>230</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231</v>
      </c>
      <c r="AH486" s="137"/>
      <c r="AI486" s="335"/>
      <c r="AJ486" s="335"/>
      <c r="AK486" s="335"/>
      <c r="AL486" s="157"/>
      <c r="AM486" s="335"/>
      <c r="AN486" s="335"/>
      <c r="AO486" s="335"/>
      <c r="AP486" s="157"/>
      <c r="AQ486" s="250"/>
      <c r="AR486" s="201"/>
      <c r="AS486" s="136" t="s">
        <v>231</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58" t="s">
        <v>180</v>
      </c>
      <c r="AC489" s="658"/>
      <c r="AD489" s="65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239</v>
      </c>
      <c r="F490" s="339"/>
      <c r="G490" s="340" t="s">
        <v>236</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238</v>
      </c>
      <c r="AF490" s="332"/>
      <c r="AG490" s="332"/>
      <c r="AH490" s="333"/>
      <c r="AI490" s="334" t="s">
        <v>529</v>
      </c>
      <c r="AJ490" s="334"/>
      <c r="AK490" s="334"/>
      <c r="AL490" s="158"/>
      <c r="AM490" s="334" t="s">
        <v>530</v>
      </c>
      <c r="AN490" s="334"/>
      <c r="AO490" s="334"/>
      <c r="AP490" s="158"/>
      <c r="AQ490" s="158" t="s">
        <v>230</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231</v>
      </c>
      <c r="AH491" s="137"/>
      <c r="AI491" s="335"/>
      <c r="AJ491" s="335"/>
      <c r="AK491" s="335"/>
      <c r="AL491" s="157"/>
      <c r="AM491" s="335"/>
      <c r="AN491" s="335"/>
      <c r="AO491" s="335"/>
      <c r="AP491" s="157"/>
      <c r="AQ491" s="250"/>
      <c r="AR491" s="201"/>
      <c r="AS491" s="136" t="s">
        <v>231</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58" t="s">
        <v>180</v>
      </c>
      <c r="AC494" s="658"/>
      <c r="AD494" s="65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239</v>
      </c>
      <c r="F495" s="339"/>
      <c r="G495" s="340" t="s">
        <v>236</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238</v>
      </c>
      <c r="AF495" s="332"/>
      <c r="AG495" s="332"/>
      <c r="AH495" s="333"/>
      <c r="AI495" s="334" t="s">
        <v>529</v>
      </c>
      <c r="AJ495" s="334"/>
      <c r="AK495" s="334"/>
      <c r="AL495" s="158"/>
      <c r="AM495" s="334" t="s">
        <v>530</v>
      </c>
      <c r="AN495" s="334"/>
      <c r="AO495" s="334"/>
      <c r="AP495" s="158"/>
      <c r="AQ495" s="158" t="s">
        <v>230</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231</v>
      </c>
      <c r="AH496" s="137"/>
      <c r="AI496" s="335"/>
      <c r="AJ496" s="335"/>
      <c r="AK496" s="335"/>
      <c r="AL496" s="157"/>
      <c r="AM496" s="335"/>
      <c r="AN496" s="335"/>
      <c r="AO496" s="335"/>
      <c r="AP496" s="157"/>
      <c r="AQ496" s="250"/>
      <c r="AR496" s="201"/>
      <c r="AS496" s="136" t="s">
        <v>231</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58" t="s">
        <v>180</v>
      </c>
      <c r="AC499" s="658"/>
      <c r="AD499" s="65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239</v>
      </c>
      <c r="F500" s="339"/>
      <c r="G500" s="340" t="s">
        <v>236</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238</v>
      </c>
      <c r="AF500" s="332"/>
      <c r="AG500" s="332"/>
      <c r="AH500" s="333"/>
      <c r="AI500" s="334" t="s">
        <v>529</v>
      </c>
      <c r="AJ500" s="334"/>
      <c r="AK500" s="334"/>
      <c r="AL500" s="158"/>
      <c r="AM500" s="334" t="s">
        <v>530</v>
      </c>
      <c r="AN500" s="334"/>
      <c r="AO500" s="334"/>
      <c r="AP500" s="158"/>
      <c r="AQ500" s="158" t="s">
        <v>230</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231</v>
      </c>
      <c r="AH501" s="137"/>
      <c r="AI501" s="335"/>
      <c r="AJ501" s="335"/>
      <c r="AK501" s="335"/>
      <c r="AL501" s="157"/>
      <c r="AM501" s="335"/>
      <c r="AN501" s="335"/>
      <c r="AO501" s="335"/>
      <c r="AP501" s="157"/>
      <c r="AQ501" s="250"/>
      <c r="AR501" s="201"/>
      <c r="AS501" s="136" t="s">
        <v>231</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58" t="s">
        <v>180</v>
      </c>
      <c r="AC504" s="658"/>
      <c r="AD504" s="65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239</v>
      </c>
      <c r="F505" s="339"/>
      <c r="G505" s="340" t="s">
        <v>236</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238</v>
      </c>
      <c r="AF505" s="332"/>
      <c r="AG505" s="332"/>
      <c r="AH505" s="333"/>
      <c r="AI505" s="334" t="s">
        <v>529</v>
      </c>
      <c r="AJ505" s="334"/>
      <c r="AK505" s="334"/>
      <c r="AL505" s="158"/>
      <c r="AM505" s="334" t="s">
        <v>530</v>
      </c>
      <c r="AN505" s="334"/>
      <c r="AO505" s="334"/>
      <c r="AP505" s="158"/>
      <c r="AQ505" s="158" t="s">
        <v>230</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231</v>
      </c>
      <c r="AH506" s="137"/>
      <c r="AI506" s="335"/>
      <c r="AJ506" s="335"/>
      <c r="AK506" s="335"/>
      <c r="AL506" s="157"/>
      <c r="AM506" s="335"/>
      <c r="AN506" s="335"/>
      <c r="AO506" s="335"/>
      <c r="AP506" s="157"/>
      <c r="AQ506" s="250"/>
      <c r="AR506" s="201"/>
      <c r="AS506" s="136" t="s">
        <v>231</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58" t="s">
        <v>180</v>
      </c>
      <c r="AC509" s="658"/>
      <c r="AD509" s="65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240</v>
      </c>
      <c r="F510" s="339"/>
      <c r="G510" s="340" t="s">
        <v>237</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238</v>
      </c>
      <c r="AF510" s="332"/>
      <c r="AG510" s="332"/>
      <c r="AH510" s="333"/>
      <c r="AI510" s="334" t="s">
        <v>529</v>
      </c>
      <c r="AJ510" s="334"/>
      <c r="AK510" s="334"/>
      <c r="AL510" s="158"/>
      <c r="AM510" s="334" t="s">
        <v>530</v>
      </c>
      <c r="AN510" s="334"/>
      <c r="AO510" s="334"/>
      <c r="AP510" s="158"/>
      <c r="AQ510" s="158" t="s">
        <v>230</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231</v>
      </c>
      <c r="AH511" s="137"/>
      <c r="AI511" s="335"/>
      <c r="AJ511" s="335"/>
      <c r="AK511" s="335"/>
      <c r="AL511" s="157"/>
      <c r="AM511" s="335"/>
      <c r="AN511" s="335"/>
      <c r="AO511" s="335"/>
      <c r="AP511" s="157"/>
      <c r="AQ511" s="250"/>
      <c r="AR511" s="201"/>
      <c r="AS511" s="136" t="s">
        <v>231</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58" t="s">
        <v>14</v>
      </c>
      <c r="AC514" s="658"/>
      <c r="AD514" s="65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240</v>
      </c>
      <c r="F515" s="339"/>
      <c r="G515" s="340" t="s">
        <v>237</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238</v>
      </c>
      <c r="AF515" s="332"/>
      <c r="AG515" s="332"/>
      <c r="AH515" s="333"/>
      <c r="AI515" s="334" t="s">
        <v>529</v>
      </c>
      <c r="AJ515" s="334"/>
      <c r="AK515" s="334"/>
      <c r="AL515" s="158"/>
      <c r="AM515" s="334" t="s">
        <v>530</v>
      </c>
      <c r="AN515" s="334"/>
      <c r="AO515" s="334"/>
      <c r="AP515" s="158"/>
      <c r="AQ515" s="158" t="s">
        <v>230</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231</v>
      </c>
      <c r="AH516" s="137"/>
      <c r="AI516" s="335"/>
      <c r="AJ516" s="335"/>
      <c r="AK516" s="335"/>
      <c r="AL516" s="157"/>
      <c r="AM516" s="335"/>
      <c r="AN516" s="335"/>
      <c r="AO516" s="335"/>
      <c r="AP516" s="157"/>
      <c r="AQ516" s="250"/>
      <c r="AR516" s="201"/>
      <c r="AS516" s="136" t="s">
        <v>231</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58" t="s">
        <v>14</v>
      </c>
      <c r="AC519" s="658"/>
      <c r="AD519" s="65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240</v>
      </c>
      <c r="F520" s="339"/>
      <c r="G520" s="340" t="s">
        <v>237</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238</v>
      </c>
      <c r="AF520" s="332"/>
      <c r="AG520" s="332"/>
      <c r="AH520" s="333"/>
      <c r="AI520" s="334" t="s">
        <v>529</v>
      </c>
      <c r="AJ520" s="334"/>
      <c r="AK520" s="334"/>
      <c r="AL520" s="158"/>
      <c r="AM520" s="334" t="s">
        <v>530</v>
      </c>
      <c r="AN520" s="334"/>
      <c r="AO520" s="334"/>
      <c r="AP520" s="158"/>
      <c r="AQ520" s="158" t="s">
        <v>230</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231</v>
      </c>
      <c r="AH521" s="137"/>
      <c r="AI521" s="335"/>
      <c r="AJ521" s="335"/>
      <c r="AK521" s="335"/>
      <c r="AL521" s="157"/>
      <c r="AM521" s="335"/>
      <c r="AN521" s="335"/>
      <c r="AO521" s="335"/>
      <c r="AP521" s="157"/>
      <c r="AQ521" s="250"/>
      <c r="AR521" s="201"/>
      <c r="AS521" s="136" t="s">
        <v>231</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58" t="s">
        <v>14</v>
      </c>
      <c r="AC524" s="658"/>
      <c r="AD524" s="65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240</v>
      </c>
      <c r="F525" s="339"/>
      <c r="G525" s="340" t="s">
        <v>237</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238</v>
      </c>
      <c r="AF525" s="332"/>
      <c r="AG525" s="332"/>
      <c r="AH525" s="333"/>
      <c r="AI525" s="334" t="s">
        <v>529</v>
      </c>
      <c r="AJ525" s="334"/>
      <c r="AK525" s="334"/>
      <c r="AL525" s="158"/>
      <c r="AM525" s="334" t="s">
        <v>530</v>
      </c>
      <c r="AN525" s="334"/>
      <c r="AO525" s="334"/>
      <c r="AP525" s="158"/>
      <c r="AQ525" s="158" t="s">
        <v>230</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231</v>
      </c>
      <c r="AH526" s="137"/>
      <c r="AI526" s="335"/>
      <c r="AJ526" s="335"/>
      <c r="AK526" s="335"/>
      <c r="AL526" s="157"/>
      <c r="AM526" s="335"/>
      <c r="AN526" s="335"/>
      <c r="AO526" s="335"/>
      <c r="AP526" s="157"/>
      <c r="AQ526" s="250"/>
      <c r="AR526" s="201"/>
      <c r="AS526" s="136" t="s">
        <v>231</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58" t="s">
        <v>14</v>
      </c>
      <c r="AC529" s="658"/>
      <c r="AD529" s="65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240</v>
      </c>
      <c r="F530" s="339"/>
      <c r="G530" s="340" t="s">
        <v>237</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238</v>
      </c>
      <c r="AF530" s="332"/>
      <c r="AG530" s="332"/>
      <c r="AH530" s="333"/>
      <c r="AI530" s="334" t="s">
        <v>529</v>
      </c>
      <c r="AJ530" s="334"/>
      <c r="AK530" s="334"/>
      <c r="AL530" s="158"/>
      <c r="AM530" s="334" t="s">
        <v>530</v>
      </c>
      <c r="AN530" s="334"/>
      <c r="AO530" s="334"/>
      <c r="AP530" s="158"/>
      <c r="AQ530" s="158" t="s">
        <v>230</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231</v>
      </c>
      <c r="AH531" s="137"/>
      <c r="AI531" s="335"/>
      <c r="AJ531" s="335"/>
      <c r="AK531" s="335"/>
      <c r="AL531" s="157"/>
      <c r="AM531" s="335"/>
      <c r="AN531" s="335"/>
      <c r="AO531" s="335"/>
      <c r="AP531" s="157"/>
      <c r="AQ531" s="250"/>
      <c r="AR531" s="201"/>
      <c r="AS531" s="136" t="s">
        <v>231</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58" t="s">
        <v>14</v>
      </c>
      <c r="AC534" s="658"/>
      <c r="AD534" s="65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1016" t="s">
        <v>250</v>
      </c>
      <c r="H538" s="126"/>
      <c r="I538" s="126"/>
      <c r="J538" s="1017"/>
      <c r="K538" s="1018"/>
      <c r="L538" s="1018"/>
      <c r="M538" s="1018"/>
      <c r="N538" s="1018"/>
      <c r="O538" s="1018"/>
      <c r="P538" s="1018"/>
      <c r="Q538" s="1018"/>
      <c r="R538" s="1018"/>
      <c r="S538" s="1018"/>
      <c r="T538" s="1019"/>
      <c r="U538" s="442"/>
      <c r="V538" s="442"/>
      <c r="W538" s="442"/>
      <c r="X538" s="442"/>
      <c r="Y538" s="442"/>
      <c r="Z538" s="442"/>
      <c r="AA538" s="442"/>
      <c r="AB538" s="442"/>
      <c r="AC538" s="442"/>
      <c r="AD538" s="442"/>
      <c r="AE538" s="442"/>
      <c r="AF538" s="442"/>
      <c r="AG538" s="442"/>
      <c r="AH538" s="442"/>
      <c r="AI538" s="442"/>
      <c r="AJ538" s="442"/>
      <c r="AK538" s="442"/>
      <c r="AL538" s="442"/>
      <c r="AM538" s="442"/>
      <c r="AN538" s="442"/>
      <c r="AO538" s="442"/>
      <c r="AP538" s="442"/>
      <c r="AQ538" s="442"/>
      <c r="AR538" s="442"/>
      <c r="AS538" s="442"/>
      <c r="AT538" s="442"/>
      <c r="AU538" s="442"/>
      <c r="AV538" s="442"/>
      <c r="AW538" s="442"/>
      <c r="AX538" s="1020"/>
      <c r="AY538" s="93" t="str">
        <f>IF(SUBSTITUTE($J$538,"-","")="","0","1")</f>
        <v>0</v>
      </c>
    </row>
    <row r="539" spans="1:51" ht="18.75" hidden="1" customHeight="1" x14ac:dyDescent="0.15">
      <c r="A539" s="190"/>
      <c r="B539" s="187"/>
      <c r="C539" s="181"/>
      <c r="D539" s="187"/>
      <c r="E539" s="338" t="s">
        <v>239</v>
      </c>
      <c r="F539" s="339"/>
      <c r="G539" s="340" t="s">
        <v>236</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238</v>
      </c>
      <c r="AF539" s="332"/>
      <c r="AG539" s="332"/>
      <c r="AH539" s="333"/>
      <c r="AI539" s="334" t="s">
        <v>529</v>
      </c>
      <c r="AJ539" s="334"/>
      <c r="AK539" s="334"/>
      <c r="AL539" s="158"/>
      <c r="AM539" s="334" t="s">
        <v>530</v>
      </c>
      <c r="AN539" s="334"/>
      <c r="AO539" s="334"/>
      <c r="AP539" s="158"/>
      <c r="AQ539" s="158" t="s">
        <v>230</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231</v>
      </c>
      <c r="AH540" s="137"/>
      <c r="AI540" s="335"/>
      <c r="AJ540" s="335"/>
      <c r="AK540" s="335"/>
      <c r="AL540" s="157"/>
      <c r="AM540" s="335"/>
      <c r="AN540" s="335"/>
      <c r="AO540" s="335"/>
      <c r="AP540" s="157"/>
      <c r="AQ540" s="250"/>
      <c r="AR540" s="201"/>
      <c r="AS540" s="136" t="s">
        <v>231</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58" t="s">
        <v>180</v>
      </c>
      <c r="AC543" s="658"/>
      <c r="AD543" s="65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239</v>
      </c>
      <c r="F544" s="339"/>
      <c r="G544" s="340" t="s">
        <v>236</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238</v>
      </c>
      <c r="AF544" s="332"/>
      <c r="AG544" s="332"/>
      <c r="AH544" s="333"/>
      <c r="AI544" s="334" t="s">
        <v>529</v>
      </c>
      <c r="AJ544" s="334"/>
      <c r="AK544" s="334"/>
      <c r="AL544" s="158"/>
      <c r="AM544" s="334" t="s">
        <v>530</v>
      </c>
      <c r="AN544" s="334"/>
      <c r="AO544" s="334"/>
      <c r="AP544" s="158"/>
      <c r="AQ544" s="158" t="s">
        <v>230</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231</v>
      </c>
      <c r="AH545" s="137"/>
      <c r="AI545" s="335"/>
      <c r="AJ545" s="335"/>
      <c r="AK545" s="335"/>
      <c r="AL545" s="157"/>
      <c r="AM545" s="335"/>
      <c r="AN545" s="335"/>
      <c r="AO545" s="335"/>
      <c r="AP545" s="157"/>
      <c r="AQ545" s="250"/>
      <c r="AR545" s="201"/>
      <c r="AS545" s="136" t="s">
        <v>231</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58" t="s">
        <v>180</v>
      </c>
      <c r="AC548" s="658"/>
      <c r="AD548" s="65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239</v>
      </c>
      <c r="F549" s="339"/>
      <c r="G549" s="340" t="s">
        <v>236</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238</v>
      </c>
      <c r="AF549" s="332"/>
      <c r="AG549" s="332"/>
      <c r="AH549" s="333"/>
      <c r="AI549" s="334" t="s">
        <v>529</v>
      </c>
      <c r="AJ549" s="334"/>
      <c r="AK549" s="334"/>
      <c r="AL549" s="158"/>
      <c r="AM549" s="334" t="s">
        <v>530</v>
      </c>
      <c r="AN549" s="334"/>
      <c r="AO549" s="334"/>
      <c r="AP549" s="158"/>
      <c r="AQ549" s="158" t="s">
        <v>230</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231</v>
      </c>
      <c r="AH550" s="137"/>
      <c r="AI550" s="335"/>
      <c r="AJ550" s="335"/>
      <c r="AK550" s="335"/>
      <c r="AL550" s="157"/>
      <c r="AM550" s="335"/>
      <c r="AN550" s="335"/>
      <c r="AO550" s="335"/>
      <c r="AP550" s="157"/>
      <c r="AQ550" s="250"/>
      <c r="AR550" s="201"/>
      <c r="AS550" s="136" t="s">
        <v>231</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58" t="s">
        <v>180</v>
      </c>
      <c r="AC553" s="658"/>
      <c r="AD553" s="65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239</v>
      </c>
      <c r="F554" s="339"/>
      <c r="G554" s="340" t="s">
        <v>236</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238</v>
      </c>
      <c r="AF554" s="332"/>
      <c r="AG554" s="332"/>
      <c r="AH554" s="333"/>
      <c r="AI554" s="334" t="s">
        <v>529</v>
      </c>
      <c r="AJ554" s="334"/>
      <c r="AK554" s="334"/>
      <c r="AL554" s="158"/>
      <c r="AM554" s="334" t="s">
        <v>530</v>
      </c>
      <c r="AN554" s="334"/>
      <c r="AO554" s="334"/>
      <c r="AP554" s="158"/>
      <c r="AQ554" s="158" t="s">
        <v>230</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231</v>
      </c>
      <c r="AH555" s="137"/>
      <c r="AI555" s="335"/>
      <c r="AJ555" s="335"/>
      <c r="AK555" s="335"/>
      <c r="AL555" s="157"/>
      <c r="AM555" s="335"/>
      <c r="AN555" s="335"/>
      <c r="AO555" s="335"/>
      <c r="AP555" s="157"/>
      <c r="AQ555" s="250"/>
      <c r="AR555" s="201"/>
      <c r="AS555" s="136" t="s">
        <v>231</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58" t="s">
        <v>180</v>
      </c>
      <c r="AC558" s="658"/>
      <c r="AD558" s="65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239</v>
      </c>
      <c r="F559" s="339"/>
      <c r="G559" s="340" t="s">
        <v>236</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238</v>
      </c>
      <c r="AF559" s="332"/>
      <c r="AG559" s="332"/>
      <c r="AH559" s="333"/>
      <c r="AI559" s="334" t="s">
        <v>529</v>
      </c>
      <c r="AJ559" s="334"/>
      <c r="AK559" s="334"/>
      <c r="AL559" s="158"/>
      <c r="AM559" s="334" t="s">
        <v>530</v>
      </c>
      <c r="AN559" s="334"/>
      <c r="AO559" s="334"/>
      <c r="AP559" s="158"/>
      <c r="AQ559" s="158" t="s">
        <v>230</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231</v>
      </c>
      <c r="AH560" s="137"/>
      <c r="AI560" s="335"/>
      <c r="AJ560" s="335"/>
      <c r="AK560" s="335"/>
      <c r="AL560" s="157"/>
      <c r="AM560" s="335"/>
      <c r="AN560" s="335"/>
      <c r="AO560" s="335"/>
      <c r="AP560" s="157"/>
      <c r="AQ560" s="250"/>
      <c r="AR560" s="201"/>
      <c r="AS560" s="136" t="s">
        <v>231</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58" t="s">
        <v>180</v>
      </c>
      <c r="AC563" s="658"/>
      <c r="AD563" s="65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240</v>
      </c>
      <c r="F564" s="339"/>
      <c r="G564" s="340" t="s">
        <v>237</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238</v>
      </c>
      <c r="AF564" s="332"/>
      <c r="AG564" s="332"/>
      <c r="AH564" s="333"/>
      <c r="AI564" s="334" t="s">
        <v>529</v>
      </c>
      <c r="AJ564" s="334"/>
      <c r="AK564" s="334"/>
      <c r="AL564" s="158"/>
      <c r="AM564" s="334" t="s">
        <v>530</v>
      </c>
      <c r="AN564" s="334"/>
      <c r="AO564" s="334"/>
      <c r="AP564" s="158"/>
      <c r="AQ564" s="158" t="s">
        <v>230</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231</v>
      </c>
      <c r="AH565" s="137"/>
      <c r="AI565" s="335"/>
      <c r="AJ565" s="335"/>
      <c r="AK565" s="335"/>
      <c r="AL565" s="157"/>
      <c r="AM565" s="335"/>
      <c r="AN565" s="335"/>
      <c r="AO565" s="335"/>
      <c r="AP565" s="157"/>
      <c r="AQ565" s="250"/>
      <c r="AR565" s="201"/>
      <c r="AS565" s="136" t="s">
        <v>231</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58" t="s">
        <v>14</v>
      </c>
      <c r="AC568" s="658"/>
      <c r="AD568" s="65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240</v>
      </c>
      <c r="F569" s="339"/>
      <c r="G569" s="340" t="s">
        <v>237</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238</v>
      </c>
      <c r="AF569" s="332"/>
      <c r="AG569" s="332"/>
      <c r="AH569" s="333"/>
      <c r="AI569" s="334" t="s">
        <v>529</v>
      </c>
      <c r="AJ569" s="334"/>
      <c r="AK569" s="334"/>
      <c r="AL569" s="158"/>
      <c r="AM569" s="334" t="s">
        <v>530</v>
      </c>
      <c r="AN569" s="334"/>
      <c r="AO569" s="334"/>
      <c r="AP569" s="158"/>
      <c r="AQ569" s="158" t="s">
        <v>230</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231</v>
      </c>
      <c r="AH570" s="137"/>
      <c r="AI570" s="335"/>
      <c r="AJ570" s="335"/>
      <c r="AK570" s="335"/>
      <c r="AL570" s="157"/>
      <c r="AM570" s="335"/>
      <c r="AN570" s="335"/>
      <c r="AO570" s="335"/>
      <c r="AP570" s="157"/>
      <c r="AQ570" s="250"/>
      <c r="AR570" s="201"/>
      <c r="AS570" s="136" t="s">
        <v>231</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58" t="s">
        <v>14</v>
      </c>
      <c r="AC573" s="658"/>
      <c r="AD573" s="65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240</v>
      </c>
      <c r="F574" s="339"/>
      <c r="G574" s="340" t="s">
        <v>237</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238</v>
      </c>
      <c r="AF574" s="332"/>
      <c r="AG574" s="332"/>
      <c r="AH574" s="333"/>
      <c r="AI574" s="334" t="s">
        <v>529</v>
      </c>
      <c r="AJ574" s="334"/>
      <c r="AK574" s="334"/>
      <c r="AL574" s="158"/>
      <c r="AM574" s="334" t="s">
        <v>530</v>
      </c>
      <c r="AN574" s="334"/>
      <c r="AO574" s="334"/>
      <c r="AP574" s="158"/>
      <c r="AQ574" s="158" t="s">
        <v>230</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231</v>
      </c>
      <c r="AH575" s="137"/>
      <c r="AI575" s="335"/>
      <c r="AJ575" s="335"/>
      <c r="AK575" s="335"/>
      <c r="AL575" s="157"/>
      <c r="AM575" s="335"/>
      <c r="AN575" s="335"/>
      <c r="AO575" s="335"/>
      <c r="AP575" s="157"/>
      <c r="AQ575" s="250"/>
      <c r="AR575" s="201"/>
      <c r="AS575" s="136" t="s">
        <v>231</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58" t="s">
        <v>14</v>
      </c>
      <c r="AC578" s="658"/>
      <c r="AD578" s="65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240</v>
      </c>
      <c r="F579" s="339"/>
      <c r="G579" s="340" t="s">
        <v>237</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238</v>
      </c>
      <c r="AF579" s="332"/>
      <c r="AG579" s="332"/>
      <c r="AH579" s="333"/>
      <c r="AI579" s="334" t="s">
        <v>529</v>
      </c>
      <c r="AJ579" s="334"/>
      <c r="AK579" s="334"/>
      <c r="AL579" s="158"/>
      <c r="AM579" s="334" t="s">
        <v>530</v>
      </c>
      <c r="AN579" s="334"/>
      <c r="AO579" s="334"/>
      <c r="AP579" s="158"/>
      <c r="AQ579" s="158" t="s">
        <v>230</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231</v>
      </c>
      <c r="AH580" s="137"/>
      <c r="AI580" s="335"/>
      <c r="AJ580" s="335"/>
      <c r="AK580" s="335"/>
      <c r="AL580" s="157"/>
      <c r="AM580" s="335"/>
      <c r="AN580" s="335"/>
      <c r="AO580" s="335"/>
      <c r="AP580" s="157"/>
      <c r="AQ580" s="250"/>
      <c r="AR580" s="201"/>
      <c r="AS580" s="136" t="s">
        <v>231</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58" t="s">
        <v>14</v>
      </c>
      <c r="AC583" s="658"/>
      <c r="AD583" s="65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240</v>
      </c>
      <c r="F584" s="339"/>
      <c r="G584" s="340" t="s">
        <v>237</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238</v>
      </c>
      <c r="AF584" s="332"/>
      <c r="AG584" s="332"/>
      <c r="AH584" s="333"/>
      <c r="AI584" s="334" t="s">
        <v>529</v>
      </c>
      <c r="AJ584" s="334"/>
      <c r="AK584" s="334"/>
      <c r="AL584" s="158"/>
      <c r="AM584" s="334" t="s">
        <v>530</v>
      </c>
      <c r="AN584" s="334"/>
      <c r="AO584" s="334"/>
      <c r="AP584" s="158"/>
      <c r="AQ584" s="158" t="s">
        <v>230</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231</v>
      </c>
      <c r="AH585" s="137"/>
      <c r="AI585" s="335"/>
      <c r="AJ585" s="335"/>
      <c r="AK585" s="335"/>
      <c r="AL585" s="157"/>
      <c r="AM585" s="335"/>
      <c r="AN585" s="335"/>
      <c r="AO585" s="335"/>
      <c r="AP585" s="157"/>
      <c r="AQ585" s="250"/>
      <c r="AR585" s="201"/>
      <c r="AS585" s="136" t="s">
        <v>231</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58" t="s">
        <v>14</v>
      </c>
      <c r="AC588" s="658"/>
      <c r="AD588" s="65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1</v>
      </c>
    </row>
    <row r="590" spans="1:51" ht="24.75" customHeight="1" x14ac:dyDescent="0.15">
      <c r="A590" s="190"/>
      <c r="B590" s="187"/>
      <c r="C590" s="181"/>
      <c r="D590" s="187"/>
      <c r="E590" s="128" t="s">
        <v>1173</v>
      </c>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1</v>
      </c>
    </row>
    <row r="591" spans="1:51" ht="24.75" customHeight="1" thickBo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1</v>
      </c>
    </row>
    <row r="592" spans="1:51" ht="34.5" hidden="1" customHeight="1" x14ac:dyDescent="0.15">
      <c r="A592" s="190"/>
      <c r="B592" s="187"/>
      <c r="C592" s="181"/>
      <c r="D592" s="187"/>
      <c r="E592" s="175" t="s">
        <v>388</v>
      </c>
      <c r="F592" s="176"/>
      <c r="G592" s="1016" t="s">
        <v>250</v>
      </c>
      <c r="H592" s="126"/>
      <c r="I592" s="126"/>
      <c r="J592" s="1017"/>
      <c r="K592" s="1018"/>
      <c r="L592" s="1018"/>
      <c r="M592" s="1018"/>
      <c r="N592" s="1018"/>
      <c r="O592" s="1018"/>
      <c r="P592" s="1018"/>
      <c r="Q592" s="1018"/>
      <c r="R592" s="1018"/>
      <c r="S592" s="1018"/>
      <c r="T592" s="1019"/>
      <c r="U592" s="442"/>
      <c r="V592" s="442"/>
      <c r="W592" s="442"/>
      <c r="X592" s="442"/>
      <c r="Y592" s="442"/>
      <c r="Z592" s="442"/>
      <c r="AA592" s="442"/>
      <c r="AB592" s="442"/>
      <c r="AC592" s="442"/>
      <c r="AD592" s="442"/>
      <c r="AE592" s="442"/>
      <c r="AF592" s="442"/>
      <c r="AG592" s="442"/>
      <c r="AH592" s="442"/>
      <c r="AI592" s="442"/>
      <c r="AJ592" s="442"/>
      <c r="AK592" s="442"/>
      <c r="AL592" s="442"/>
      <c r="AM592" s="442"/>
      <c r="AN592" s="442"/>
      <c r="AO592" s="442"/>
      <c r="AP592" s="442"/>
      <c r="AQ592" s="442"/>
      <c r="AR592" s="442"/>
      <c r="AS592" s="442"/>
      <c r="AT592" s="442"/>
      <c r="AU592" s="442"/>
      <c r="AV592" s="442"/>
      <c r="AW592" s="442"/>
      <c r="AX592" s="1020"/>
      <c r="AY592" s="93" t="str">
        <f>IF(SUBSTITUTE($J$592,"-","")="","0","1")</f>
        <v>0</v>
      </c>
    </row>
    <row r="593" spans="1:51" ht="18.75" hidden="1" customHeight="1" x14ac:dyDescent="0.15">
      <c r="A593" s="190"/>
      <c r="B593" s="187"/>
      <c r="C593" s="181"/>
      <c r="D593" s="187"/>
      <c r="E593" s="338" t="s">
        <v>239</v>
      </c>
      <c r="F593" s="339"/>
      <c r="G593" s="340" t="s">
        <v>236</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238</v>
      </c>
      <c r="AF593" s="332"/>
      <c r="AG593" s="332"/>
      <c r="AH593" s="333"/>
      <c r="AI593" s="334" t="s">
        <v>529</v>
      </c>
      <c r="AJ593" s="334"/>
      <c r="AK593" s="334"/>
      <c r="AL593" s="158"/>
      <c r="AM593" s="334" t="s">
        <v>530</v>
      </c>
      <c r="AN593" s="334"/>
      <c r="AO593" s="334"/>
      <c r="AP593" s="158"/>
      <c r="AQ593" s="158" t="s">
        <v>230</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231</v>
      </c>
      <c r="AH594" s="137"/>
      <c r="AI594" s="335"/>
      <c r="AJ594" s="335"/>
      <c r="AK594" s="335"/>
      <c r="AL594" s="157"/>
      <c r="AM594" s="335"/>
      <c r="AN594" s="335"/>
      <c r="AO594" s="335"/>
      <c r="AP594" s="157"/>
      <c r="AQ594" s="250"/>
      <c r="AR594" s="201"/>
      <c r="AS594" s="136" t="s">
        <v>231</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58" t="s">
        <v>180</v>
      </c>
      <c r="AC597" s="658"/>
      <c r="AD597" s="65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239</v>
      </c>
      <c r="F598" s="339"/>
      <c r="G598" s="340" t="s">
        <v>236</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238</v>
      </c>
      <c r="AF598" s="332"/>
      <c r="AG598" s="332"/>
      <c r="AH598" s="333"/>
      <c r="AI598" s="334" t="s">
        <v>529</v>
      </c>
      <c r="AJ598" s="334"/>
      <c r="AK598" s="334"/>
      <c r="AL598" s="158"/>
      <c r="AM598" s="334" t="s">
        <v>530</v>
      </c>
      <c r="AN598" s="334"/>
      <c r="AO598" s="334"/>
      <c r="AP598" s="158"/>
      <c r="AQ598" s="158" t="s">
        <v>230</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231</v>
      </c>
      <c r="AH599" s="137"/>
      <c r="AI599" s="335"/>
      <c r="AJ599" s="335"/>
      <c r="AK599" s="335"/>
      <c r="AL599" s="157"/>
      <c r="AM599" s="335"/>
      <c r="AN599" s="335"/>
      <c r="AO599" s="335"/>
      <c r="AP599" s="157"/>
      <c r="AQ599" s="250"/>
      <c r="AR599" s="201"/>
      <c r="AS599" s="136" t="s">
        <v>231</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58" t="s">
        <v>180</v>
      </c>
      <c r="AC602" s="658"/>
      <c r="AD602" s="65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239</v>
      </c>
      <c r="F603" s="339"/>
      <c r="G603" s="340" t="s">
        <v>236</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238</v>
      </c>
      <c r="AF603" s="332"/>
      <c r="AG603" s="332"/>
      <c r="AH603" s="333"/>
      <c r="AI603" s="334" t="s">
        <v>529</v>
      </c>
      <c r="AJ603" s="334"/>
      <c r="AK603" s="334"/>
      <c r="AL603" s="158"/>
      <c r="AM603" s="334" t="s">
        <v>530</v>
      </c>
      <c r="AN603" s="334"/>
      <c r="AO603" s="334"/>
      <c r="AP603" s="158"/>
      <c r="AQ603" s="158" t="s">
        <v>230</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231</v>
      </c>
      <c r="AH604" s="137"/>
      <c r="AI604" s="335"/>
      <c r="AJ604" s="335"/>
      <c r="AK604" s="335"/>
      <c r="AL604" s="157"/>
      <c r="AM604" s="335"/>
      <c r="AN604" s="335"/>
      <c r="AO604" s="335"/>
      <c r="AP604" s="157"/>
      <c r="AQ604" s="250"/>
      <c r="AR604" s="201"/>
      <c r="AS604" s="136" t="s">
        <v>231</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58" t="s">
        <v>180</v>
      </c>
      <c r="AC607" s="658"/>
      <c r="AD607" s="65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239</v>
      </c>
      <c r="F608" s="339"/>
      <c r="G608" s="340" t="s">
        <v>236</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238</v>
      </c>
      <c r="AF608" s="332"/>
      <c r="AG608" s="332"/>
      <c r="AH608" s="333"/>
      <c r="AI608" s="334" t="s">
        <v>529</v>
      </c>
      <c r="AJ608" s="334"/>
      <c r="AK608" s="334"/>
      <c r="AL608" s="158"/>
      <c r="AM608" s="334" t="s">
        <v>530</v>
      </c>
      <c r="AN608" s="334"/>
      <c r="AO608" s="334"/>
      <c r="AP608" s="158"/>
      <c r="AQ608" s="158" t="s">
        <v>230</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231</v>
      </c>
      <c r="AH609" s="137"/>
      <c r="AI609" s="335"/>
      <c r="AJ609" s="335"/>
      <c r="AK609" s="335"/>
      <c r="AL609" s="157"/>
      <c r="AM609" s="335"/>
      <c r="AN609" s="335"/>
      <c r="AO609" s="335"/>
      <c r="AP609" s="157"/>
      <c r="AQ609" s="250"/>
      <c r="AR609" s="201"/>
      <c r="AS609" s="136" t="s">
        <v>231</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58" t="s">
        <v>180</v>
      </c>
      <c r="AC612" s="658"/>
      <c r="AD612" s="65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239</v>
      </c>
      <c r="F613" s="339"/>
      <c r="G613" s="340" t="s">
        <v>236</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238</v>
      </c>
      <c r="AF613" s="332"/>
      <c r="AG613" s="332"/>
      <c r="AH613" s="333"/>
      <c r="AI613" s="334" t="s">
        <v>529</v>
      </c>
      <c r="AJ613" s="334"/>
      <c r="AK613" s="334"/>
      <c r="AL613" s="158"/>
      <c r="AM613" s="334" t="s">
        <v>530</v>
      </c>
      <c r="AN613" s="334"/>
      <c r="AO613" s="334"/>
      <c r="AP613" s="158"/>
      <c r="AQ613" s="158" t="s">
        <v>230</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231</v>
      </c>
      <c r="AH614" s="137"/>
      <c r="AI614" s="335"/>
      <c r="AJ614" s="335"/>
      <c r="AK614" s="335"/>
      <c r="AL614" s="157"/>
      <c r="AM614" s="335"/>
      <c r="AN614" s="335"/>
      <c r="AO614" s="335"/>
      <c r="AP614" s="157"/>
      <c r="AQ614" s="250"/>
      <c r="AR614" s="201"/>
      <c r="AS614" s="136" t="s">
        <v>231</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58" t="s">
        <v>180</v>
      </c>
      <c r="AC617" s="658"/>
      <c r="AD617" s="65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240</v>
      </c>
      <c r="F618" s="339"/>
      <c r="G618" s="340" t="s">
        <v>237</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238</v>
      </c>
      <c r="AF618" s="332"/>
      <c r="AG618" s="332"/>
      <c r="AH618" s="333"/>
      <c r="AI618" s="334" t="s">
        <v>529</v>
      </c>
      <c r="AJ618" s="334"/>
      <c r="AK618" s="334"/>
      <c r="AL618" s="158"/>
      <c r="AM618" s="334" t="s">
        <v>530</v>
      </c>
      <c r="AN618" s="334"/>
      <c r="AO618" s="334"/>
      <c r="AP618" s="158"/>
      <c r="AQ618" s="158" t="s">
        <v>230</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231</v>
      </c>
      <c r="AH619" s="137"/>
      <c r="AI619" s="335"/>
      <c r="AJ619" s="335"/>
      <c r="AK619" s="335"/>
      <c r="AL619" s="157"/>
      <c r="AM619" s="335"/>
      <c r="AN619" s="335"/>
      <c r="AO619" s="335"/>
      <c r="AP619" s="157"/>
      <c r="AQ619" s="250"/>
      <c r="AR619" s="201"/>
      <c r="AS619" s="136" t="s">
        <v>231</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58" t="s">
        <v>14</v>
      </c>
      <c r="AC622" s="658"/>
      <c r="AD622" s="65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240</v>
      </c>
      <c r="F623" s="339"/>
      <c r="G623" s="340" t="s">
        <v>237</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238</v>
      </c>
      <c r="AF623" s="332"/>
      <c r="AG623" s="332"/>
      <c r="AH623" s="333"/>
      <c r="AI623" s="334" t="s">
        <v>529</v>
      </c>
      <c r="AJ623" s="334"/>
      <c r="AK623" s="334"/>
      <c r="AL623" s="158"/>
      <c r="AM623" s="334" t="s">
        <v>530</v>
      </c>
      <c r="AN623" s="334"/>
      <c r="AO623" s="334"/>
      <c r="AP623" s="158"/>
      <c r="AQ623" s="158" t="s">
        <v>230</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231</v>
      </c>
      <c r="AH624" s="137"/>
      <c r="AI624" s="335"/>
      <c r="AJ624" s="335"/>
      <c r="AK624" s="335"/>
      <c r="AL624" s="157"/>
      <c r="AM624" s="335"/>
      <c r="AN624" s="335"/>
      <c r="AO624" s="335"/>
      <c r="AP624" s="157"/>
      <c r="AQ624" s="250"/>
      <c r="AR624" s="201"/>
      <c r="AS624" s="136" t="s">
        <v>231</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58" t="s">
        <v>14</v>
      </c>
      <c r="AC627" s="658"/>
      <c r="AD627" s="65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240</v>
      </c>
      <c r="F628" s="339"/>
      <c r="G628" s="340" t="s">
        <v>237</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238</v>
      </c>
      <c r="AF628" s="332"/>
      <c r="AG628" s="332"/>
      <c r="AH628" s="333"/>
      <c r="AI628" s="334" t="s">
        <v>529</v>
      </c>
      <c r="AJ628" s="334"/>
      <c r="AK628" s="334"/>
      <c r="AL628" s="158"/>
      <c r="AM628" s="334" t="s">
        <v>530</v>
      </c>
      <c r="AN628" s="334"/>
      <c r="AO628" s="334"/>
      <c r="AP628" s="158"/>
      <c r="AQ628" s="158" t="s">
        <v>230</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231</v>
      </c>
      <c r="AH629" s="137"/>
      <c r="AI629" s="335"/>
      <c r="AJ629" s="335"/>
      <c r="AK629" s="335"/>
      <c r="AL629" s="157"/>
      <c r="AM629" s="335"/>
      <c r="AN629" s="335"/>
      <c r="AO629" s="335"/>
      <c r="AP629" s="157"/>
      <c r="AQ629" s="250"/>
      <c r="AR629" s="201"/>
      <c r="AS629" s="136" t="s">
        <v>231</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58" t="s">
        <v>14</v>
      </c>
      <c r="AC632" s="658"/>
      <c r="AD632" s="65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240</v>
      </c>
      <c r="F633" s="339"/>
      <c r="G633" s="340" t="s">
        <v>237</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238</v>
      </c>
      <c r="AF633" s="332"/>
      <c r="AG633" s="332"/>
      <c r="AH633" s="333"/>
      <c r="AI633" s="334" t="s">
        <v>529</v>
      </c>
      <c r="AJ633" s="334"/>
      <c r="AK633" s="334"/>
      <c r="AL633" s="158"/>
      <c r="AM633" s="334" t="s">
        <v>530</v>
      </c>
      <c r="AN633" s="334"/>
      <c r="AO633" s="334"/>
      <c r="AP633" s="158"/>
      <c r="AQ633" s="158" t="s">
        <v>230</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231</v>
      </c>
      <c r="AH634" s="137"/>
      <c r="AI634" s="335"/>
      <c r="AJ634" s="335"/>
      <c r="AK634" s="335"/>
      <c r="AL634" s="157"/>
      <c r="AM634" s="335"/>
      <c r="AN634" s="335"/>
      <c r="AO634" s="335"/>
      <c r="AP634" s="157"/>
      <c r="AQ634" s="250"/>
      <c r="AR634" s="201"/>
      <c r="AS634" s="136" t="s">
        <v>231</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58" t="s">
        <v>14</v>
      </c>
      <c r="AC637" s="658"/>
      <c r="AD637" s="65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240</v>
      </c>
      <c r="F638" s="339"/>
      <c r="G638" s="340" t="s">
        <v>237</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238</v>
      </c>
      <c r="AF638" s="332"/>
      <c r="AG638" s="332"/>
      <c r="AH638" s="333"/>
      <c r="AI638" s="334" t="s">
        <v>529</v>
      </c>
      <c r="AJ638" s="334"/>
      <c r="AK638" s="334"/>
      <c r="AL638" s="158"/>
      <c r="AM638" s="334" t="s">
        <v>530</v>
      </c>
      <c r="AN638" s="334"/>
      <c r="AO638" s="334"/>
      <c r="AP638" s="158"/>
      <c r="AQ638" s="158" t="s">
        <v>230</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231</v>
      </c>
      <c r="AH639" s="137"/>
      <c r="AI639" s="335"/>
      <c r="AJ639" s="335"/>
      <c r="AK639" s="335"/>
      <c r="AL639" s="157"/>
      <c r="AM639" s="335"/>
      <c r="AN639" s="335"/>
      <c r="AO639" s="335"/>
      <c r="AP639" s="157"/>
      <c r="AQ639" s="250"/>
      <c r="AR639" s="201"/>
      <c r="AS639" s="136" t="s">
        <v>231</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58" t="s">
        <v>14</v>
      </c>
      <c r="AC642" s="658"/>
      <c r="AD642" s="65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1016" t="s">
        <v>250</v>
      </c>
      <c r="H646" s="126"/>
      <c r="I646" s="126"/>
      <c r="J646" s="1017"/>
      <c r="K646" s="1018"/>
      <c r="L646" s="1018"/>
      <c r="M646" s="1018"/>
      <c r="N646" s="1018"/>
      <c r="O646" s="1018"/>
      <c r="P646" s="1018"/>
      <c r="Q646" s="1018"/>
      <c r="R646" s="1018"/>
      <c r="S646" s="1018"/>
      <c r="T646" s="1019"/>
      <c r="U646" s="442"/>
      <c r="V646" s="442"/>
      <c r="W646" s="442"/>
      <c r="X646" s="442"/>
      <c r="Y646" s="442"/>
      <c r="Z646" s="442"/>
      <c r="AA646" s="442"/>
      <c r="AB646" s="442"/>
      <c r="AC646" s="442"/>
      <c r="AD646" s="442"/>
      <c r="AE646" s="442"/>
      <c r="AF646" s="442"/>
      <c r="AG646" s="442"/>
      <c r="AH646" s="442"/>
      <c r="AI646" s="442"/>
      <c r="AJ646" s="442"/>
      <c r="AK646" s="442"/>
      <c r="AL646" s="442"/>
      <c r="AM646" s="442"/>
      <c r="AN646" s="442"/>
      <c r="AO646" s="442"/>
      <c r="AP646" s="442"/>
      <c r="AQ646" s="442"/>
      <c r="AR646" s="442"/>
      <c r="AS646" s="442"/>
      <c r="AT646" s="442"/>
      <c r="AU646" s="442"/>
      <c r="AV646" s="442"/>
      <c r="AW646" s="442"/>
      <c r="AX646" s="1020"/>
      <c r="AY646" s="93" t="str">
        <f>IF(SUBSTITUTE($J$646,"-","")="","0","1")</f>
        <v>0</v>
      </c>
    </row>
    <row r="647" spans="1:51" ht="18.75" hidden="1" customHeight="1" x14ac:dyDescent="0.15">
      <c r="A647" s="190"/>
      <c r="B647" s="187"/>
      <c r="C647" s="181"/>
      <c r="D647" s="187"/>
      <c r="E647" s="338" t="s">
        <v>239</v>
      </c>
      <c r="F647" s="339"/>
      <c r="G647" s="340" t="s">
        <v>236</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238</v>
      </c>
      <c r="AF647" s="332"/>
      <c r="AG647" s="332"/>
      <c r="AH647" s="333"/>
      <c r="AI647" s="334" t="s">
        <v>529</v>
      </c>
      <c r="AJ647" s="334"/>
      <c r="AK647" s="334"/>
      <c r="AL647" s="158"/>
      <c r="AM647" s="334" t="s">
        <v>530</v>
      </c>
      <c r="AN647" s="334"/>
      <c r="AO647" s="334"/>
      <c r="AP647" s="158"/>
      <c r="AQ647" s="158" t="s">
        <v>230</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231</v>
      </c>
      <c r="AH648" s="137"/>
      <c r="AI648" s="335"/>
      <c r="AJ648" s="335"/>
      <c r="AK648" s="335"/>
      <c r="AL648" s="157"/>
      <c r="AM648" s="335"/>
      <c r="AN648" s="335"/>
      <c r="AO648" s="335"/>
      <c r="AP648" s="157"/>
      <c r="AQ648" s="250"/>
      <c r="AR648" s="201"/>
      <c r="AS648" s="136" t="s">
        <v>231</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58" t="s">
        <v>180</v>
      </c>
      <c r="AC651" s="658"/>
      <c r="AD651" s="65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239</v>
      </c>
      <c r="F652" s="339"/>
      <c r="G652" s="340" t="s">
        <v>236</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238</v>
      </c>
      <c r="AF652" s="332"/>
      <c r="AG652" s="332"/>
      <c r="AH652" s="333"/>
      <c r="AI652" s="334" t="s">
        <v>529</v>
      </c>
      <c r="AJ652" s="334"/>
      <c r="AK652" s="334"/>
      <c r="AL652" s="158"/>
      <c r="AM652" s="334" t="s">
        <v>530</v>
      </c>
      <c r="AN652" s="334"/>
      <c r="AO652" s="334"/>
      <c r="AP652" s="158"/>
      <c r="AQ652" s="158" t="s">
        <v>230</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231</v>
      </c>
      <c r="AH653" s="137"/>
      <c r="AI653" s="335"/>
      <c r="AJ653" s="335"/>
      <c r="AK653" s="335"/>
      <c r="AL653" s="157"/>
      <c r="AM653" s="335"/>
      <c r="AN653" s="335"/>
      <c r="AO653" s="335"/>
      <c r="AP653" s="157"/>
      <c r="AQ653" s="250"/>
      <c r="AR653" s="201"/>
      <c r="AS653" s="136" t="s">
        <v>231</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58" t="s">
        <v>180</v>
      </c>
      <c r="AC656" s="658"/>
      <c r="AD656" s="65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239</v>
      </c>
      <c r="F657" s="339"/>
      <c r="G657" s="340" t="s">
        <v>236</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238</v>
      </c>
      <c r="AF657" s="332"/>
      <c r="AG657" s="332"/>
      <c r="AH657" s="333"/>
      <c r="AI657" s="334" t="s">
        <v>529</v>
      </c>
      <c r="AJ657" s="334"/>
      <c r="AK657" s="334"/>
      <c r="AL657" s="158"/>
      <c r="AM657" s="334" t="s">
        <v>530</v>
      </c>
      <c r="AN657" s="334"/>
      <c r="AO657" s="334"/>
      <c r="AP657" s="158"/>
      <c r="AQ657" s="158" t="s">
        <v>230</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231</v>
      </c>
      <c r="AH658" s="137"/>
      <c r="AI658" s="335"/>
      <c r="AJ658" s="335"/>
      <c r="AK658" s="335"/>
      <c r="AL658" s="157"/>
      <c r="AM658" s="335"/>
      <c r="AN658" s="335"/>
      <c r="AO658" s="335"/>
      <c r="AP658" s="157"/>
      <c r="AQ658" s="250"/>
      <c r="AR658" s="201"/>
      <c r="AS658" s="136" t="s">
        <v>231</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58" t="s">
        <v>180</v>
      </c>
      <c r="AC661" s="658"/>
      <c r="AD661" s="65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239</v>
      </c>
      <c r="F662" s="339"/>
      <c r="G662" s="340" t="s">
        <v>236</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238</v>
      </c>
      <c r="AF662" s="332"/>
      <c r="AG662" s="332"/>
      <c r="AH662" s="333"/>
      <c r="AI662" s="334" t="s">
        <v>529</v>
      </c>
      <c r="AJ662" s="334"/>
      <c r="AK662" s="334"/>
      <c r="AL662" s="158"/>
      <c r="AM662" s="334" t="s">
        <v>530</v>
      </c>
      <c r="AN662" s="334"/>
      <c r="AO662" s="334"/>
      <c r="AP662" s="158"/>
      <c r="AQ662" s="158" t="s">
        <v>230</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231</v>
      </c>
      <c r="AH663" s="137"/>
      <c r="AI663" s="335"/>
      <c r="AJ663" s="335"/>
      <c r="AK663" s="335"/>
      <c r="AL663" s="157"/>
      <c r="AM663" s="335"/>
      <c r="AN663" s="335"/>
      <c r="AO663" s="335"/>
      <c r="AP663" s="157"/>
      <c r="AQ663" s="250"/>
      <c r="AR663" s="201"/>
      <c r="AS663" s="136" t="s">
        <v>231</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58" t="s">
        <v>180</v>
      </c>
      <c r="AC666" s="658"/>
      <c r="AD666" s="65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239</v>
      </c>
      <c r="F667" s="339"/>
      <c r="G667" s="340" t="s">
        <v>236</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238</v>
      </c>
      <c r="AF667" s="332"/>
      <c r="AG667" s="332"/>
      <c r="AH667" s="333"/>
      <c r="AI667" s="334" t="s">
        <v>529</v>
      </c>
      <c r="AJ667" s="334"/>
      <c r="AK667" s="334"/>
      <c r="AL667" s="158"/>
      <c r="AM667" s="334" t="s">
        <v>530</v>
      </c>
      <c r="AN667" s="334"/>
      <c r="AO667" s="334"/>
      <c r="AP667" s="158"/>
      <c r="AQ667" s="158" t="s">
        <v>230</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231</v>
      </c>
      <c r="AH668" s="137"/>
      <c r="AI668" s="335"/>
      <c r="AJ668" s="335"/>
      <c r="AK668" s="335"/>
      <c r="AL668" s="157"/>
      <c r="AM668" s="335"/>
      <c r="AN668" s="335"/>
      <c r="AO668" s="335"/>
      <c r="AP668" s="157"/>
      <c r="AQ668" s="250"/>
      <c r="AR668" s="201"/>
      <c r="AS668" s="136" t="s">
        <v>231</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58" t="s">
        <v>180</v>
      </c>
      <c r="AC671" s="658"/>
      <c r="AD671" s="65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240</v>
      </c>
      <c r="F672" s="339"/>
      <c r="G672" s="340" t="s">
        <v>237</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238</v>
      </c>
      <c r="AF672" s="332"/>
      <c r="AG672" s="332"/>
      <c r="AH672" s="333"/>
      <c r="AI672" s="334" t="s">
        <v>529</v>
      </c>
      <c r="AJ672" s="334"/>
      <c r="AK672" s="334"/>
      <c r="AL672" s="158"/>
      <c r="AM672" s="334" t="s">
        <v>530</v>
      </c>
      <c r="AN672" s="334"/>
      <c r="AO672" s="334"/>
      <c r="AP672" s="158"/>
      <c r="AQ672" s="158" t="s">
        <v>230</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231</v>
      </c>
      <c r="AH673" s="137"/>
      <c r="AI673" s="335"/>
      <c r="AJ673" s="335"/>
      <c r="AK673" s="335"/>
      <c r="AL673" s="157"/>
      <c r="AM673" s="335"/>
      <c r="AN673" s="335"/>
      <c r="AO673" s="335"/>
      <c r="AP673" s="157"/>
      <c r="AQ673" s="250"/>
      <c r="AR673" s="201"/>
      <c r="AS673" s="136" t="s">
        <v>231</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58" t="s">
        <v>14</v>
      </c>
      <c r="AC676" s="658"/>
      <c r="AD676" s="65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240</v>
      </c>
      <c r="F677" s="339"/>
      <c r="G677" s="340" t="s">
        <v>237</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238</v>
      </c>
      <c r="AF677" s="332"/>
      <c r="AG677" s="332"/>
      <c r="AH677" s="333"/>
      <c r="AI677" s="334" t="s">
        <v>529</v>
      </c>
      <c r="AJ677" s="334"/>
      <c r="AK677" s="334"/>
      <c r="AL677" s="158"/>
      <c r="AM677" s="334" t="s">
        <v>530</v>
      </c>
      <c r="AN677" s="334"/>
      <c r="AO677" s="334"/>
      <c r="AP677" s="158"/>
      <c r="AQ677" s="158" t="s">
        <v>230</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231</v>
      </c>
      <c r="AH678" s="137"/>
      <c r="AI678" s="335"/>
      <c r="AJ678" s="335"/>
      <c r="AK678" s="335"/>
      <c r="AL678" s="157"/>
      <c r="AM678" s="335"/>
      <c r="AN678" s="335"/>
      <c r="AO678" s="335"/>
      <c r="AP678" s="157"/>
      <c r="AQ678" s="250"/>
      <c r="AR678" s="201"/>
      <c r="AS678" s="136" t="s">
        <v>231</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58" t="s">
        <v>14</v>
      </c>
      <c r="AC681" s="658"/>
      <c r="AD681" s="65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240</v>
      </c>
      <c r="F682" s="339"/>
      <c r="G682" s="340" t="s">
        <v>237</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238</v>
      </c>
      <c r="AF682" s="332"/>
      <c r="AG682" s="332"/>
      <c r="AH682" s="333"/>
      <c r="AI682" s="334" t="s">
        <v>529</v>
      </c>
      <c r="AJ682" s="334"/>
      <c r="AK682" s="334"/>
      <c r="AL682" s="158"/>
      <c r="AM682" s="334" t="s">
        <v>530</v>
      </c>
      <c r="AN682" s="334"/>
      <c r="AO682" s="334"/>
      <c r="AP682" s="158"/>
      <c r="AQ682" s="158" t="s">
        <v>230</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231</v>
      </c>
      <c r="AH683" s="137"/>
      <c r="AI683" s="335"/>
      <c r="AJ683" s="335"/>
      <c r="AK683" s="335"/>
      <c r="AL683" s="157"/>
      <c r="AM683" s="335"/>
      <c r="AN683" s="335"/>
      <c r="AO683" s="335"/>
      <c r="AP683" s="157"/>
      <c r="AQ683" s="250"/>
      <c r="AR683" s="201"/>
      <c r="AS683" s="136" t="s">
        <v>231</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58" t="s">
        <v>14</v>
      </c>
      <c r="AC686" s="658"/>
      <c r="AD686" s="65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240</v>
      </c>
      <c r="F687" s="339"/>
      <c r="G687" s="340" t="s">
        <v>237</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238</v>
      </c>
      <c r="AF687" s="332"/>
      <c r="AG687" s="332"/>
      <c r="AH687" s="333"/>
      <c r="AI687" s="334" t="s">
        <v>529</v>
      </c>
      <c r="AJ687" s="334"/>
      <c r="AK687" s="334"/>
      <c r="AL687" s="158"/>
      <c r="AM687" s="334" t="s">
        <v>530</v>
      </c>
      <c r="AN687" s="334"/>
      <c r="AO687" s="334"/>
      <c r="AP687" s="158"/>
      <c r="AQ687" s="158" t="s">
        <v>230</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231</v>
      </c>
      <c r="AH688" s="137"/>
      <c r="AI688" s="335"/>
      <c r="AJ688" s="335"/>
      <c r="AK688" s="335"/>
      <c r="AL688" s="157"/>
      <c r="AM688" s="335"/>
      <c r="AN688" s="335"/>
      <c r="AO688" s="335"/>
      <c r="AP688" s="157"/>
      <c r="AQ688" s="250"/>
      <c r="AR688" s="201"/>
      <c r="AS688" s="136" t="s">
        <v>231</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58" t="s">
        <v>14</v>
      </c>
      <c r="AC691" s="658"/>
      <c r="AD691" s="65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240</v>
      </c>
      <c r="F692" s="339"/>
      <c r="G692" s="340" t="s">
        <v>237</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238</v>
      </c>
      <c r="AF692" s="332"/>
      <c r="AG692" s="332"/>
      <c r="AH692" s="333"/>
      <c r="AI692" s="334" t="s">
        <v>529</v>
      </c>
      <c r="AJ692" s="334"/>
      <c r="AK692" s="334"/>
      <c r="AL692" s="158"/>
      <c r="AM692" s="334" t="s">
        <v>530</v>
      </c>
      <c r="AN692" s="334"/>
      <c r="AO692" s="334"/>
      <c r="AP692" s="158"/>
      <c r="AQ692" s="158" t="s">
        <v>230</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231</v>
      </c>
      <c r="AH693" s="137"/>
      <c r="AI693" s="335"/>
      <c r="AJ693" s="335"/>
      <c r="AK693" s="335"/>
      <c r="AL693" s="157"/>
      <c r="AM693" s="335"/>
      <c r="AN693" s="335"/>
      <c r="AO693" s="335"/>
      <c r="AP693" s="157"/>
      <c r="AQ693" s="250"/>
      <c r="AR693" s="201"/>
      <c r="AS693" s="136" t="s">
        <v>231</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58" t="s">
        <v>14</v>
      </c>
      <c r="AC696" s="658"/>
      <c r="AD696" s="65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5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1031" t="s">
        <v>47</v>
      </c>
      <c r="B700" s="1032"/>
      <c r="C700" s="1032"/>
      <c r="D700" s="1032"/>
      <c r="E700" s="1032"/>
      <c r="F700" s="1032"/>
      <c r="G700" s="1032"/>
      <c r="H700" s="1032"/>
      <c r="I700" s="1032"/>
      <c r="J700" s="1032"/>
      <c r="K700" s="1032"/>
      <c r="L700" s="1032"/>
      <c r="M700" s="1032"/>
      <c r="N700" s="1032"/>
      <c r="O700" s="1032"/>
      <c r="P700" s="1032"/>
      <c r="Q700" s="1032"/>
      <c r="R700" s="1032"/>
      <c r="S700" s="1032"/>
      <c r="T700" s="1032"/>
      <c r="U700" s="1032"/>
      <c r="V700" s="1032"/>
      <c r="W700" s="1032"/>
      <c r="X700" s="1032"/>
      <c r="Y700" s="1032"/>
      <c r="Z700" s="1032"/>
      <c r="AA700" s="1032"/>
      <c r="AB700" s="1032"/>
      <c r="AC700" s="1032"/>
      <c r="AD700" s="1032"/>
      <c r="AE700" s="1032"/>
      <c r="AF700" s="1032"/>
      <c r="AG700" s="1032"/>
      <c r="AH700" s="1032"/>
      <c r="AI700" s="1032"/>
      <c r="AJ700" s="1032"/>
      <c r="AK700" s="1032"/>
      <c r="AL700" s="1032"/>
      <c r="AM700" s="1032"/>
      <c r="AN700" s="1032"/>
      <c r="AO700" s="1032"/>
      <c r="AP700" s="1032"/>
      <c r="AQ700" s="1032"/>
      <c r="AR700" s="1032"/>
      <c r="AS700" s="1032"/>
      <c r="AT700" s="1032"/>
      <c r="AU700" s="1032"/>
      <c r="AV700" s="1032"/>
      <c r="AW700" s="1032"/>
      <c r="AX700" s="1033"/>
    </row>
    <row r="701" spans="1:51" ht="27" customHeight="1" x14ac:dyDescent="0.15">
      <c r="A701" s="5"/>
      <c r="B701" s="6"/>
      <c r="C701" s="457" t="s">
        <v>32</v>
      </c>
      <c r="D701" s="456"/>
      <c r="E701" s="456"/>
      <c r="F701" s="456"/>
      <c r="G701" s="456"/>
      <c r="H701" s="456"/>
      <c r="I701" s="456"/>
      <c r="J701" s="456"/>
      <c r="K701" s="456"/>
      <c r="L701" s="456"/>
      <c r="M701" s="456"/>
      <c r="N701" s="456"/>
      <c r="O701" s="456"/>
      <c r="P701" s="456"/>
      <c r="Q701" s="456"/>
      <c r="R701" s="456"/>
      <c r="S701" s="456"/>
      <c r="T701" s="456"/>
      <c r="U701" s="456"/>
      <c r="V701" s="456"/>
      <c r="W701" s="456"/>
      <c r="X701" s="456"/>
      <c r="Y701" s="456"/>
      <c r="Z701" s="456"/>
      <c r="AA701" s="456"/>
      <c r="AB701" s="456"/>
      <c r="AC701" s="458"/>
      <c r="AD701" s="456" t="s">
        <v>36</v>
      </c>
      <c r="AE701" s="456"/>
      <c r="AF701" s="456"/>
      <c r="AG701" s="913" t="s">
        <v>31</v>
      </c>
      <c r="AH701" s="456"/>
      <c r="AI701" s="456"/>
      <c r="AJ701" s="456"/>
      <c r="AK701" s="456"/>
      <c r="AL701" s="456"/>
      <c r="AM701" s="456"/>
      <c r="AN701" s="456"/>
      <c r="AO701" s="456"/>
      <c r="AP701" s="456"/>
      <c r="AQ701" s="456"/>
      <c r="AR701" s="456"/>
      <c r="AS701" s="456"/>
      <c r="AT701" s="456"/>
      <c r="AU701" s="456"/>
      <c r="AV701" s="456"/>
      <c r="AW701" s="456"/>
      <c r="AX701" s="914"/>
    </row>
    <row r="702" spans="1:51" ht="27" customHeight="1" x14ac:dyDescent="0.15">
      <c r="A702" s="984" t="s">
        <v>140</v>
      </c>
      <c r="B702" s="985"/>
      <c r="C702" s="798" t="s">
        <v>141</v>
      </c>
      <c r="D702" s="799"/>
      <c r="E702" s="799"/>
      <c r="F702" s="799"/>
      <c r="G702" s="799"/>
      <c r="H702" s="799"/>
      <c r="I702" s="799"/>
      <c r="J702" s="799"/>
      <c r="K702" s="799"/>
      <c r="L702" s="799"/>
      <c r="M702" s="799"/>
      <c r="N702" s="799"/>
      <c r="O702" s="799"/>
      <c r="P702" s="799"/>
      <c r="Q702" s="799"/>
      <c r="R702" s="799"/>
      <c r="S702" s="799"/>
      <c r="T702" s="799"/>
      <c r="U702" s="799"/>
      <c r="V702" s="799"/>
      <c r="W702" s="799"/>
      <c r="X702" s="799"/>
      <c r="Y702" s="799"/>
      <c r="Z702" s="799"/>
      <c r="AA702" s="799"/>
      <c r="AB702" s="799"/>
      <c r="AC702" s="800"/>
      <c r="AD702" s="341" t="s">
        <v>735</v>
      </c>
      <c r="AE702" s="342"/>
      <c r="AF702" s="342"/>
      <c r="AG702" s="459" t="s">
        <v>750</v>
      </c>
      <c r="AH702" s="460"/>
      <c r="AI702" s="460"/>
      <c r="AJ702" s="460"/>
      <c r="AK702" s="460"/>
      <c r="AL702" s="460"/>
      <c r="AM702" s="460"/>
      <c r="AN702" s="460"/>
      <c r="AO702" s="460"/>
      <c r="AP702" s="460"/>
      <c r="AQ702" s="460"/>
      <c r="AR702" s="460"/>
      <c r="AS702" s="460"/>
      <c r="AT702" s="460"/>
      <c r="AU702" s="460"/>
      <c r="AV702" s="460"/>
      <c r="AW702" s="460"/>
      <c r="AX702" s="461"/>
    </row>
    <row r="703" spans="1:51" ht="27" customHeight="1" x14ac:dyDescent="0.15">
      <c r="A703" s="986"/>
      <c r="B703" s="987"/>
      <c r="C703" s="905" t="s">
        <v>37</v>
      </c>
      <c r="D703" s="906"/>
      <c r="E703" s="906"/>
      <c r="F703" s="906"/>
      <c r="G703" s="906"/>
      <c r="H703" s="906"/>
      <c r="I703" s="906"/>
      <c r="J703" s="906"/>
      <c r="K703" s="906"/>
      <c r="L703" s="906"/>
      <c r="M703" s="906"/>
      <c r="N703" s="906"/>
      <c r="O703" s="906"/>
      <c r="P703" s="906"/>
      <c r="Q703" s="906"/>
      <c r="R703" s="906"/>
      <c r="S703" s="906"/>
      <c r="T703" s="906"/>
      <c r="U703" s="906"/>
      <c r="V703" s="906"/>
      <c r="W703" s="906"/>
      <c r="X703" s="906"/>
      <c r="Y703" s="906"/>
      <c r="Z703" s="906"/>
      <c r="AA703" s="906"/>
      <c r="AB703" s="906"/>
      <c r="AC703" s="466"/>
      <c r="AD703" s="322" t="s">
        <v>735</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61.35" customHeight="1" x14ac:dyDescent="0.15">
      <c r="A704" s="988"/>
      <c r="B704" s="989"/>
      <c r="C704" s="907" t="s">
        <v>142</v>
      </c>
      <c r="D704" s="908"/>
      <c r="E704" s="908"/>
      <c r="F704" s="908"/>
      <c r="G704" s="908"/>
      <c r="H704" s="908"/>
      <c r="I704" s="908"/>
      <c r="J704" s="908"/>
      <c r="K704" s="908"/>
      <c r="L704" s="908"/>
      <c r="M704" s="908"/>
      <c r="N704" s="908"/>
      <c r="O704" s="908"/>
      <c r="P704" s="908"/>
      <c r="Q704" s="908"/>
      <c r="R704" s="908"/>
      <c r="S704" s="908"/>
      <c r="T704" s="908"/>
      <c r="U704" s="908"/>
      <c r="V704" s="908"/>
      <c r="W704" s="908"/>
      <c r="X704" s="908"/>
      <c r="Y704" s="908"/>
      <c r="Z704" s="908"/>
      <c r="AA704" s="908"/>
      <c r="AB704" s="908"/>
      <c r="AC704" s="909"/>
      <c r="AD704" s="872" t="s">
        <v>735</v>
      </c>
      <c r="AE704" s="873"/>
      <c r="AF704" s="873"/>
      <c r="AG704" s="168" t="s">
        <v>769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721" t="s">
        <v>39</v>
      </c>
      <c r="B705" s="722"/>
      <c r="C705" s="910" t="s">
        <v>41</v>
      </c>
      <c r="D705" s="911"/>
      <c r="E705" s="706"/>
      <c r="F705" s="706"/>
      <c r="G705" s="706"/>
      <c r="H705" s="706"/>
      <c r="I705" s="706"/>
      <c r="J705" s="706"/>
      <c r="K705" s="706"/>
      <c r="L705" s="706"/>
      <c r="M705" s="706"/>
      <c r="N705" s="706"/>
      <c r="O705" s="706"/>
      <c r="P705" s="706"/>
      <c r="Q705" s="706"/>
      <c r="R705" s="706"/>
      <c r="S705" s="706"/>
      <c r="T705" s="706"/>
      <c r="U705" s="706"/>
      <c r="V705" s="706"/>
      <c r="W705" s="706"/>
      <c r="X705" s="706"/>
      <c r="Y705" s="706"/>
      <c r="Z705" s="706"/>
      <c r="AA705" s="706"/>
      <c r="AB705" s="706"/>
      <c r="AC705" s="912"/>
      <c r="AD705" s="804" t="s">
        <v>735</v>
      </c>
      <c r="AE705" s="805"/>
      <c r="AF705" s="805"/>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723"/>
      <c r="B706" s="724"/>
      <c r="C706" s="884"/>
      <c r="D706" s="885"/>
      <c r="E706" s="820" t="s">
        <v>367</v>
      </c>
      <c r="F706" s="821"/>
      <c r="G706" s="821"/>
      <c r="H706" s="821"/>
      <c r="I706" s="821"/>
      <c r="J706" s="821"/>
      <c r="K706" s="821"/>
      <c r="L706" s="821"/>
      <c r="M706" s="821"/>
      <c r="N706" s="821"/>
      <c r="O706" s="821"/>
      <c r="P706" s="821"/>
      <c r="Q706" s="821"/>
      <c r="R706" s="821"/>
      <c r="S706" s="821"/>
      <c r="T706" s="821"/>
      <c r="U706" s="821"/>
      <c r="V706" s="821"/>
      <c r="W706" s="821"/>
      <c r="X706" s="821"/>
      <c r="Y706" s="821"/>
      <c r="Z706" s="821"/>
      <c r="AA706" s="821"/>
      <c r="AB706" s="821"/>
      <c r="AC706" s="822"/>
      <c r="AD706" s="322" t="s">
        <v>748</v>
      </c>
      <c r="AE706" s="323"/>
      <c r="AF706" s="747"/>
      <c r="AG706" s="168"/>
      <c r="AH706" s="111"/>
      <c r="AI706" s="111"/>
      <c r="AJ706" s="111"/>
      <c r="AK706" s="111"/>
      <c r="AL706" s="111"/>
      <c r="AM706" s="111"/>
      <c r="AN706" s="111"/>
      <c r="AO706" s="111"/>
      <c r="AP706" s="111"/>
      <c r="AQ706" s="111"/>
      <c r="AR706" s="111"/>
      <c r="AS706" s="111"/>
      <c r="AT706" s="111"/>
      <c r="AU706" s="111"/>
      <c r="AV706" s="111"/>
      <c r="AW706" s="111"/>
      <c r="AX706" s="169"/>
    </row>
    <row r="707" spans="1:50" ht="36" customHeight="1" x14ac:dyDescent="0.15">
      <c r="A707" s="723"/>
      <c r="B707" s="724"/>
      <c r="C707" s="886"/>
      <c r="D707" s="887"/>
      <c r="E707" s="823" t="s">
        <v>308</v>
      </c>
      <c r="F707" s="824"/>
      <c r="G707" s="824"/>
      <c r="H707" s="824"/>
      <c r="I707" s="824"/>
      <c r="J707" s="824"/>
      <c r="K707" s="824"/>
      <c r="L707" s="824"/>
      <c r="M707" s="824"/>
      <c r="N707" s="824"/>
      <c r="O707" s="824"/>
      <c r="P707" s="824"/>
      <c r="Q707" s="824"/>
      <c r="R707" s="824"/>
      <c r="S707" s="824"/>
      <c r="T707" s="824"/>
      <c r="U707" s="824"/>
      <c r="V707" s="824"/>
      <c r="W707" s="824"/>
      <c r="X707" s="824"/>
      <c r="Y707" s="824"/>
      <c r="Z707" s="824"/>
      <c r="AA707" s="824"/>
      <c r="AB707" s="824"/>
      <c r="AC707" s="825"/>
      <c r="AD707" s="933" t="s">
        <v>748</v>
      </c>
      <c r="AE707" s="934"/>
      <c r="AF707" s="9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723"/>
      <c r="B708" s="725"/>
      <c r="C708" s="902" t="s">
        <v>42</v>
      </c>
      <c r="D708" s="903"/>
      <c r="E708" s="903"/>
      <c r="F708" s="903"/>
      <c r="G708" s="903"/>
      <c r="H708" s="903"/>
      <c r="I708" s="903"/>
      <c r="J708" s="903"/>
      <c r="K708" s="903"/>
      <c r="L708" s="903"/>
      <c r="M708" s="903"/>
      <c r="N708" s="903"/>
      <c r="O708" s="903"/>
      <c r="P708" s="903"/>
      <c r="Q708" s="903"/>
      <c r="R708" s="903"/>
      <c r="S708" s="903"/>
      <c r="T708" s="903"/>
      <c r="U708" s="903"/>
      <c r="V708" s="903"/>
      <c r="W708" s="903"/>
      <c r="X708" s="903"/>
      <c r="Y708" s="903"/>
      <c r="Z708" s="903"/>
      <c r="AA708" s="903"/>
      <c r="AB708" s="903"/>
      <c r="AC708" s="903"/>
      <c r="AD708" s="679" t="s">
        <v>735</v>
      </c>
      <c r="AE708" s="680"/>
      <c r="AF708" s="680"/>
      <c r="AG708" s="832" t="s">
        <v>753</v>
      </c>
      <c r="AH708" s="833"/>
      <c r="AI708" s="833"/>
      <c r="AJ708" s="833"/>
      <c r="AK708" s="833"/>
      <c r="AL708" s="833"/>
      <c r="AM708" s="833"/>
      <c r="AN708" s="833"/>
      <c r="AO708" s="833"/>
      <c r="AP708" s="833"/>
      <c r="AQ708" s="833"/>
      <c r="AR708" s="833"/>
      <c r="AS708" s="833"/>
      <c r="AT708" s="833"/>
      <c r="AU708" s="833"/>
      <c r="AV708" s="833"/>
      <c r="AW708" s="833"/>
      <c r="AX708" s="834"/>
    </row>
    <row r="709" spans="1:50" ht="26.25" customHeight="1" x14ac:dyDescent="0.15">
      <c r="A709" s="723"/>
      <c r="B709" s="725"/>
      <c r="C709" s="465" t="s">
        <v>143</v>
      </c>
      <c r="D709" s="466"/>
      <c r="E709" s="466"/>
      <c r="F709" s="466"/>
      <c r="G709" s="466"/>
      <c r="H709" s="466"/>
      <c r="I709" s="466"/>
      <c r="J709" s="466"/>
      <c r="K709" s="466"/>
      <c r="L709" s="466"/>
      <c r="M709" s="466"/>
      <c r="N709" s="466"/>
      <c r="O709" s="466"/>
      <c r="P709" s="466"/>
      <c r="Q709" s="466"/>
      <c r="R709" s="466"/>
      <c r="S709" s="466"/>
      <c r="T709" s="466"/>
      <c r="U709" s="466"/>
      <c r="V709" s="466"/>
      <c r="W709" s="466"/>
      <c r="X709" s="466"/>
      <c r="Y709" s="466"/>
      <c r="Z709" s="466"/>
      <c r="AA709" s="466"/>
      <c r="AB709" s="466"/>
      <c r="AC709" s="466"/>
      <c r="AD709" s="322" t="s">
        <v>735</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723"/>
      <c r="B710" s="725"/>
      <c r="C710" s="465" t="s">
        <v>38</v>
      </c>
      <c r="D710" s="466"/>
      <c r="E710" s="466"/>
      <c r="F710" s="466"/>
      <c r="G710" s="466"/>
      <c r="H710" s="466"/>
      <c r="I710" s="466"/>
      <c r="J710" s="466"/>
      <c r="K710" s="466"/>
      <c r="L710" s="466"/>
      <c r="M710" s="466"/>
      <c r="N710" s="466"/>
      <c r="O710" s="466"/>
      <c r="P710" s="466"/>
      <c r="Q710" s="466"/>
      <c r="R710" s="466"/>
      <c r="S710" s="466"/>
      <c r="T710" s="466"/>
      <c r="U710" s="466"/>
      <c r="V710" s="466"/>
      <c r="W710" s="466"/>
      <c r="X710" s="466"/>
      <c r="Y710" s="466"/>
      <c r="Z710" s="466"/>
      <c r="AA710" s="466"/>
      <c r="AB710" s="466"/>
      <c r="AC710" s="466"/>
      <c r="AD710" s="322" t="s">
        <v>735</v>
      </c>
      <c r="AE710" s="323"/>
      <c r="AF710" s="323"/>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723"/>
      <c r="B711" s="725"/>
      <c r="C711" s="465" t="s">
        <v>43</v>
      </c>
      <c r="D711" s="466"/>
      <c r="E711" s="466"/>
      <c r="F711" s="466"/>
      <c r="G711" s="466"/>
      <c r="H711" s="466"/>
      <c r="I711" s="466"/>
      <c r="J711" s="466"/>
      <c r="K711" s="466"/>
      <c r="L711" s="466"/>
      <c r="M711" s="466"/>
      <c r="N711" s="466"/>
      <c r="O711" s="466"/>
      <c r="P711" s="466"/>
      <c r="Q711" s="466"/>
      <c r="R711" s="466"/>
      <c r="S711" s="466"/>
      <c r="T711" s="466"/>
      <c r="U711" s="466"/>
      <c r="V711" s="466"/>
      <c r="W711" s="466"/>
      <c r="X711" s="466"/>
      <c r="Y711" s="466"/>
      <c r="Z711" s="466"/>
      <c r="AA711" s="466"/>
      <c r="AB711" s="466"/>
      <c r="AC711" s="694"/>
      <c r="AD711" s="322" t="s">
        <v>735</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723"/>
      <c r="B712" s="725"/>
      <c r="C712" s="465" t="s">
        <v>334</v>
      </c>
      <c r="D712" s="466"/>
      <c r="E712" s="466"/>
      <c r="F712" s="466"/>
      <c r="G712" s="466"/>
      <c r="H712" s="466"/>
      <c r="I712" s="466"/>
      <c r="J712" s="466"/>
      <c r="K712" s="466"/>
      <c r="L712" s="466"/>
      <c r="M712" s="466"/>
      <c r="N712" s="466"/>
      <c r="O712" s="466"/>
      <c r="P712" s="466"/>
      <c r="Q712" s="466"/>
      <c r="R712" s="466"/>
      <c r="S712" s="466"/>
      <c r="T712" s="466"/>
      <c r="U712" s="466"/>
      <c r="V712" s="466"/>
      <c r="W712" s="466"/>
      <c r="X712" s="466"/>
      <c r="Y712" s="466"/>
      <c r="Z712" s="466"/>
      <c r="AA712" s="466"/>
      <c r="AB712" s="466"/>
      <c r="AC712" s="694"/>
      <c r="AD712" s="872" t="s">
        <v>749</v>
      </c>
      <c r="AE712" s="873"/>
      <c r="AF712" s="873"/>
      <c r="AG712" s="899" t="s">
        <v>707</v>
      </c>
      <c r="AH712" s="900"/>
      <c r="AI712" s="900"/>
      <c r="AJ712" s="900"/>
      <c r="AK712" s="900"/>
      <c r="AL712" s="900"/>
      <c r="AM712" s="900"/>
      <c r="AN712" s="900"/>
      <c r="AO712" s="900"/>
      <c r="AP712" s="900"/>
      <c r="AQ712" s="900"/>
      <c r="AR712" s="900"/>
      <c r="AS712" s="900"/>
      <c r="AT712" s="900"/>
      <c r="AU712" s="900"/>
      <c r="AV712" s="900"/>
      <c r="AW712" s="900"/>
      <c r="AX712" s="901"/>
    </row>
    <row r="713" spans="1:50" ht="26.25" customHeight="1" x14ac:dyDescent="0.15">
      <c r="A713" s="723"/>
      <c r="B713" s="725"/>
      <c r="C713" s="1073" t="s">
        <v>335</v>
      </c>
      <c r="D713" s="1074"/>
      <c r="E713" s="1074"/>
      <c r="F713" s="1074"/>
      <c r="G713" s="1074"/>
      <c r="H713" s="1074"/>
      <c r="I713" s="1074"/>
      <c r="J713" s="1074"/>
      <c r="K713" s="1074"/>
      <c r="L713" s="1074"/>
      <c r="M713" s="1074"/>
      <c r="N713" s="1074"/>
      <c r="O713" s="1074"/>
      <c r="P713" s="1074"/>
      <c r="Q713" s="1074"/>
      <c r="R713" s="1074"/>
      <c r="S713" s="1074"/>
      <c r="T713" s="1074"/>
      <c r="U713" s="1074"/>
      <c r="V713" s="1074"/>
      <c r="W713" s="1074"/>
      <c r="X713" s="1074"/>
      <c r="Y713" s="1074"/>
      <c r="Z713" s="1074"/>
      <c r="AA713" s="1074"/>
      <c r="AB713" s="1074"/>
      <c r="AC713" s="1075"/>
      <c r="AD713" s="322" t="s">
        <v>735</v>
      </c>
      <c r="AE713" s="323"/>
      <c r="AF713" s="747"/>
      <c r="AG713" s="104" t="s">
        <v>757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726"/>
      <c r="B714" s="727"/>
      <c r="C714" s="728" t="s">
        <v>313</v>
      </c>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30"/>
      <c r="AD714" s="896" t="s">
        <v>735</v>
      </c>
      <c r="AE714" s="897"/>
      <c r="AF714" s="898"/>
      <c r="AG714" s="826" t="s">
        <v>758</v>
      </c>
      <c r="AH714" s="827"/>
      <c r="AI714" s="827"/>
      <c r="AJ714" s="827"/>
      <c r="AK714" s="827"/>
      <c r="AL714" s="827"/>
      <c r="AM714" s="827"/>
      <c r="AN714" s="827"/>
      <c r="AO714" s="827"/>
      <c r="AP714" s="827"/>
      <c r="AQ714" s="827"/>
      <c r="AR714" s="827"/>
      <c r="AS714" s="827"/>
      <c r="AT714" s="827"/>
      <c r="AU714" s="827"/>
      <c r="AV714" s="827"/>
      <c r="AW714" s="827"/>
      <c r="AX714" s="828"/>
    </row>
    <row r="715" spans="1:50" ht="27" customHeight="1" x14ac:dyDescent="0.15">
      <c r="A715" s="721" t="s">
        <v>40</v>
      </c>
      <c r="B715" s="874"/>
      <c r="C715" s="875" t="s">
        <v>314</v>
      </c>
      <c r="D715" s="876"/>
      <c r="E715" s="876"/>
      <c r="F715" s="876"/>
      <c r="G715" s="876"/>
      <c r="H715" s="876"/>
      <c r="I715" s="876"/>
      <c r="J715" s="876"/>
      <c r="K715" s="876"/>
      <c r="L715" s="876"/>
      <c r="M715" s="876"/>
      <c r="N715" s="876"/>
      <c r="O715" s="876"/>
      <c r="P715" s="876"/>
      <c r="Q715" s="876"/>
      <c r="R715" s="876"/>
      <c r="S715" s="876"/>
      <c r="T715" s="876"/>
      <c r="U715" s="876"/>
      <c r="V715" s="876"/>
      <c r="W715" s="876"/>
      <c r="X715" s="876"/>
      <c r="Y715" s="876"/>
      <c r="Z715" s="876"/>
      <c r="AA715" s="876"/>
      <c r="AB715" s="876"/>
      <c r="AC715" s="877"/>
      <c r="AD715" s="679" t="s">
        <v>735</v>
      </c>
      <c r="AE715" s="680"/>
      <c r="AF715" s="740"/>
      <c r="AG715" s="832" t="s">
        <v>759</v>
      </c>
      <c r="AH715" s="833"/>
      <c r="AI715" s="833"/>
      <c r="AJ715" s="833"/>
      <c r="AK715" s="833"/>
      <c r="AL715" s="833"/>
      <c r="AM715" s="833"/>
      <c r="AN715" s="833"/>
      <c r="AO715" s="833"/>
      <c r="AP715" s="833"/>
      <c r="AQ715" s="833"/>
      <c r="AR715" s="833"/>
      <c r="AS715" s="833"/>
      <c r="AT715" s="833"/>
      <c r="AU715" s="833"/>
      <c r="AV715" s="833"/>
      <c r="AW715" s="833"/>
      <c r="AX715" s="834"/>
    </row>
    <row r="716" spans="1:50" ht="35.25" customHeight="1" x14ac:dyDescent="0.15">
      <c r="A716" s="723"/>
      <c r="B716" s="725"/>
      <c r="C716" s="701" t="s">
        <v>45</v>
      </c>
      <c r="D716" s="702"/>
      <c r="E716" s="702"/>
      <c r="F716" s="702"/>
      <c r="G716" s="702"/>
      <c r="H716" s="702"/>
      <c r="I716" s="702"/>
      <c r="J716" s="702"/>
      <c r="K716" s="702"/>
      <c r="L716" s="702"/>
      <c r="M716" s="702"/>
      <c r="N716" s="702"/>
      <c r="O716" s="702"/>
      <c r="P716" s="702"/>
      <c r="Q716" s="702"/>
      <c r="R716" s="702"/>
      <c r="S716" s="702"/>
      <c r="T716" s="702"/>
      <c r="U716" s="702"/>
      <c r="V716" s="702"/>
      <c r="W716" s="702"/>
      <c r="X716" s="702"/>
      <c r="Y716" s="702"/>
      <c r="Z716" s="702"/>
      <c r="AA716" s="702"/>
      <c r="AB716" s="702"/>
      <c r="AC716" s="703"/>
      <c r="AD716" s="707" t="s">
        <v>735</v>
      </c>
      <c r="AE716" s="708"/>
      <c r="AF716" s="708"/>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723"/>
      <c r="B717" s="725"/>
      <c r="C717" s="465" t="s">
        <v>241</v>
      </c>
      <c r="D717" s="466"/>
      <c r="E717" s="466"/>
      <c r="F717" s="466"/>
      <c r="G717" s="466"/>
      <c r="H717" s="466"/>
      <c r="I717" s="466"/>
      <c r="J717" s="466"/>
      <c r="K717" s="466"/>
      <c r="L717" s="466"/>
      <c r="M717" s="466"/>
      <c r="N717" s="466"/>
      <c r="O717" s="466"/>
      <c r="P717" s="466"/>
      <c r="Q717" s="466"/>
      <c r="R717" s="466"/>
      <c r="S717" s="466"/>
      <c r="T717" s="466"/>
      <c r="U717" s="466"/>
      <c r="V717" s="466"/>
      <c r="W717" s="466"/>
      <c r="X717" s="466"/>
      <c r="Y717" s="466"/>
      <c r="Z717" s="466"/>
      <c r="AA717" s="466"/>
      <c r="AB717" s="466"/>
      <c r="AC717" s="466"/>
      <c r="AD717" s="322" t="s">
        <v>735</v>
      </c>
      <c r="AE717" s="323"/>
      <c r="AF717" s="323"/>
      <c r="AG717" s="104" t="s">
        <v>761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726"/>
      <c r="B718" s="727"/>
      <c r="C718" s="465" t="s">
        <v>44</v>
      </c>
      <c r="D718" s="466"/>
      <c r="E718" s="466"/>
      <c r="F718" s="466"/>
      <c r="G718" s="466"/>
      <c r="H718" s="466"/>
      <c r="I718" s="466"/>
      <c r="J718" s="466"/>
      <c r="K718" s="466"/>
      <c r="L718" s="466"/>
      <c r="M718" s="466"/>
      <c r="N718" s="466"/>
      <c r="O718" s="466"/>
      <c r="P718" s="466"/>
      <c r="Q718" s="466"/>
      <c r="R718" s="466"/>
      <c r="S718" s="466"/>
      <c r="T718" s="466"/>
      <c r="U718" s="466"/>
      <c r="V718" s="466"/>
      <c r="W718" s="466"/>
      <c r="X718" s="466"/>
      <c r="Y718" s="466"/>
      <c r="Z718" s="466"/>
      <c r="AA718" s="466"/>
      <c r="AB718" s="466"/>
      <c r="AC718" s="466"/>
      <c r="AD718" s="322" t="s">
        <v>735</v>
      </c>
      <c r="AE718" s="323"/>
      <c r="AF718" s="323"/>
      <c r="AG718" s="130" t="s">
        <v>762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66" t="s">
        <v>58</v>
      </c>
      <c r="B719" s="867"/>
      <c r="C719" s="704" t="s">
        <v>144</v>
      </c>
      <c r="D719" s="705"/>
      <c r="E719" s="705"/>
      <c r="F719" s="705"/>
      <c r="G719" s="705"/>
      <c r="H719" s="705"/>
      <c r="I719" s="705"/>
      <c r="J719" s="705"/>
      <c r="K719" s="705"/>
      <c r="L719" s="705"/>
      <c r="M719" s="705"/>
      <c r="N719" s="705"/>
      <c r="O719" s="705"/>
      <c r="P719" s="705"/>
      <c r="Q719" s="705"/>
      <c r="R719" s="705"/>
      <c r="S719" s="705"/>
      <c r="T719" s="705"/>
      <c r="U719" s="705"/>
      <c r="V719" s="705"/>
      <c r="W719" s="705"/>
      <c r="X719" s="705"/>
      <c r="Y719" s="705"/>
      <c r="Z719" s="705"/>
      <c r="AA719" s="705"/>
      <c r="AB719" s="705"/>
      <c r="AC719" s="706"/>
      <c r="AD719" s="679" t="s">
        <v>749</v>
      </c>
      <c r="AE719" s="680"/>
      <c r="AF719" s="680"/>
      <c r="AG719" s="128" t="s">
        <v>1170</v>
      </c>
      <c r="AH719" s="108"/>
      <c r="AI719" s="108"/>
      <c r="AJ719" s="108"/>
      <c r="AK719" s="108"/>
      <c r="AL719" s="108"/>
      <c r="AM719" s="108"/>
      <c r="AN719" s="108"/>
      <c r="AO719" s="108"/>
      <c r="AP719" s="108"/>
      <c r="AQ719" s="108"/>
      <c r="AR719" s="108"/>
      <c r="AS719" s="108"/>
      <c r="AT719" s="108"/>
      <c r="AU719" s="108"/>
      <c r="AV719" s="108"/>
      <c r="AW719" s="108"/>
      <c r="AX719" s="129"/>
    </row>
    <row r="720" spans="1:50" ht="20.100000000000001" customHeight="1" x14ac:dyDescent="0.15">
      <c r="A720" s="868"/>
      <c r="B720" s="869"/>
      <c r="C720" s="299" t="s">
        <v>327</v>
      </c>
      <c r="D720" s="297"/>
      <c r="E720" s="297"/>
      <c r="F720" s="300"/>
      <c r="G720" s="296" t="s">
        <v>328</v>
      </c>
      <c r="H720" s="297"/>
      <c r="I720" s="297"/>
      <c r="J720" s="297"/>
      <c r="K720" s="297"/>
      <c r="L720" s="297"/>
      <c r="M720" s="297"/>
      <c r="N720" s="296" t="s">
        <v>331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68"/>
      <c r="B721" s="86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868"/>
      <c r="B722" s="86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868"/>
      <c r="B723" s="86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868"/>
      <c r="B724" s="86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70"/>
      <c r="B725" s="87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1.5" customHeight="1" x14ac:dyDescent="0.15">
      <c r="A726" s="721" t="s">
        <v>48</v>
      </c>
      <c r="B726" s="889"/>
      <c r="C726" s="904" t="s">
        <v>53</v>
      </c>
      <c r="D726" s="938"/>
      <c r="E726" s="938"/>
      <c r="F726" s="939"/>
      <c r="G726" s="656" t="s">
        <v>766</v>
      </c>
      <c r="H726" s="656"/>
      <c r="I726" s="656"/>
      <c r="J726" s="656"/>
      <c r="K726" s="656"/>
      <c r="L726" s="656"/>
      <c r="M726" s="656"/>
      <c r="N726" s="656"/>
      <c r="O726" s="656"/>
      <c r="P726" s="656"/>
      <c r="Q726" s="656"/>
      <c r="R726" s="656"/>
      <c r="S726" s="656"/>
      <c r="T726" s="656"/>
      <c r="U726" s="656"/>
      <c r="V726" s="656"/>
      <c r="W726" s="656"/>
      <c r="X726" s="656"/>
      <c r="Y726" s="656"/>
      <c r="Z726" s="656"/>
      <c r="AA726" s="656"/>
      <c r="AB726" s="656"/>
      <c r="AC726" s="656"/>
      <c r="AD726" s="656"/>
      <c r="AE726" s="656"/>
      <c r="AF726" s="656"/>
      <c r="AG726" s="656"/>
      <c r="AH726" s="656"/>
      <c r="AI726" s="656"/>
      <c r="AJ726" s="656"/>
      <c r="AK726" s="656"/>
      <c r="AL726" s="656"/>
      <c r="AM726" s="656"/>
      <c r="AN726" s="656"/>
      <c r="AO726" s="656"/>
      <c r="AP726" s="656"/>
      <c r="AQ726" s="656"/>
      <c r="AR726" s="656"/>
      <c r="AS726" s="656"/>
      <c r="AT726" s="656"/>
      <c r="AU726" s="656"/>
      <c r="AV726" s="656"/>
      <c r="AW726" s="656"/>
      <c r="AX726" s="657"/>
    </row>
    <row r="727" spans="1:52" ht="67.5" customHeight="1" thickBot="1" x14ac:dyDescent="0.2">
      <c r="A727" s="890"/>
      <c r="B727" s="891"/>
      <c r="C727" s="838" t="s">
        <v>57</v>
      </c>
      <c r="D727" s="839"/>
      <c r="E727" s="839"/>
      <c r="F727" s="840"/>
      <c r="G727" s="654" t="s">
        <v>767</v>
      </c>
      <c r="H727" s="654"/>
      <c r="I727" s="654"/>
      <c r="J727" s="654"/>
      <c r="K727" s="654"/>
      <c r="L727" s="654"/>
      <c r="M727" s="654"/>
      <c r="N727" s="654"/>
      <c r="O727" s="654"/>
      <c r="P727" s="654"/>
      <c r="Q727" s="654"/>
      <c r="R727" s="654"/>
      <c r="S727" s="654"/>
      <c r="T727" s="654"/>
      <c r="U727" s="654"/>
      <c r="V727" s="654"/>
      <c r="W727" s="654"/>
      <c r="X727" s="654"/>
      <c r="Y727" s="654"/>
      <c r="Z727" s="654"/>
      <c r="AA727" s="654"/>
      <c r="AB727" s="654"/>
      <c r="AC727" s="654"/>
      <c r="AD727" s="654"/>
      <c r="AE727" s="654"/>
      <c r="AF727" s="654"/>
      <c r="AG727" s="654"/>
      <c r="AH727" s="654"/>
      <c r="AI727" s="654"/>
      <c r="AJ727" s="654"/>
      <c r="AK727" s="654"/>
      <c r="AL727" s="654"/>
      <c r="AM727" s="654"/>
      <c r="AN727" s="654"/>
      <c r="AO727" s="654"/>
      <c r="AP727" s="654"/>
      <c r="AQ727" s="654"/>
      <c r="AR727" s="654"/>
      <c r="AS727" s="654"/>
      <c r="AT727" s="654"/>
      <c r="AU727" s="654"/>
      <c r="AV727" s="654"/>
      <c r="AW727" s="654"/>
      <c r="AX727" s="655"/>
    </row>
    <row r="728" spans="1:52" ht="24" customHeight="1" x14ac:dyDescent="0.15">
      <c r="A728" s="835" t="s">
        <v>33</v>
      </c>
      <c r="B728" s="836"/>
      <c r="C728" s="836"/>
      <c r="D728" s="836"/>
      <c r="E728" s="836"/>
      <c r="F728" s="836"/>
      <c r="G728" s="836"/>
      <c r="H728" s="836"/>
      <c r="I728" s="836"/>
      <c r="J728" s="836"/>
      <c r="K728" s="836"/>
      <c r="L728" s="836"/>
      <c r="M728" s="836"/>
      <c r="N728" s="836"/>
      <c r="O728" s="836"/>
      <c r="P728" s="836"/>
      <c r="Q728" s="836"/>
      <c r="R728" s="836"/>
      <c r="S728" s="836"/>
      <c r="T728" s="836"/>
      <c r="U728" s="836"/>
      <c r="V728" s="836"/>
      <c r="W728" s="836"/>
      <c r="X728" s="836"/>
      <c r="Y728" s="836"/>
      <c r="Z728" s="836"/>
      <c r="AA728" s="836"/>
      <c r="AB728" s="836"/>
      <c r="AC728" s="836"/>
      <c r="AD728" s="836"/>
      <c r="AE728" s="836"/>
      <c r="AF728" s="836"/>
      <c r="AG728" s="836"/>
      <c r="AH728" s="836"/>
      <c r="AI728" s="836"/>
      <c r="AJ728" s="836"/>
      <c r="AK728" s="836"/>
      <c r="AL728" s="836"/>
      <c r="AM728" s="836"/>
      <c r="AN728" s="836"/>
      <c r="AO728" s="836"/>
      <c r="AP728" s="836"/>
      <c r="AQ728" s="836"/>
      <c r="AR728" s="836"/>
      <c r="AS728" s="836"/>
      <c r="AT728" s="836"/>
      <c r="AU728" s="836"/>
      <c r="AV728" s="836"/>
      <c r="AW728" s="836"/>
      <c r="AX728" s="837"/>
    </row>
    <row r="729" spans="1:52" ht="67.5" customHeight="1" thickBot="1" x14ac:dyDescent="0.2">
      <c r="A729" s="715"/>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2" ht="24.75" customHeight="1" x14ac:dyDescent="0.15">
      <c r="A730" s="829" t="s">
        <v>34</v>
      </c>
      <c r="B730" s="830"/>
      <c r="C730" s="830"/>
      <c r="D730" s="830"/>
      <c r="E730" s="830"/>
      <c r="F730" s="830"/>
      <c r="G730" s="830"/>
      <c r="H730" s="830"/>
      <c r="I730" s="830"/>
      <c r="J730" s="830"/>
      <c r="K730" s="830"/>
      <c r="L730" s="830"/>
      <c r="M730" s="830"/>
      <c r="N730" s="830"/>
      <c r="O730" s="830"/>
      <c r="P730" s="830"/>
      <c r="Q730" s="830"/>
      <c r="R730" s="830"/>
      <c r="S730" s="830"/>
      <c r="T730" s="830"/>
      <c r="U730" s="830"/>
      <c r="V730" s="830"/>
      <c r="W730" s="830"/>
      <c r="X730" s="830"/>
      <c r="Y730" s="830"/>
      <c r="Z730" s="830"/>
      <c r="AA730" s="830"/>
      <c r="AB730" s="830"/>
      <c r="AC730" s="830"/>
      <c r="AD730" s="830"/>
      <c r="AE730" s="830"/>
      <c r="AF730" s="830"/>
      <c r="AG730" s="830"/>
      <c r="AH730" s="830"/>
      <c r="AI730" s="830"/>
      <c r="AJ730" s="830"/>
      <c r="AK730" s="830"/>
      <c r="AL730" s="830"/>
      <c r="AM730" s="830"/>
      <c r="AN730" s="830"/>
      <c r="AO730" s="830"/>
      <c r="AP730" s="830"/>
      <c r="AQ730" s="830"/>
      <c r="AR730" s="830"/>
      <c r="AS730" s="830"/>
      <c r="AT730" s="830"/>
      <c r="AU730" s="830"/>
      <c r="AV730" s="830"/>
      <c r="AW730" s="830"/>
      <c r="AX730" s="831"/>
    </row>
    <row r="731" spans="1:52" ht="67.5" customHeight="1" thickBot="1" x14ac:dyDescent="0.2">
      <c r="A731" s="763"/>
      <c r="B731" s="764"/>
      <c r="C731" s="764"/>
      <c r="D731" s="764"/>
      <c r="E731" s="765"/>
      <c r="F731" s="819"/>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2" ht="24.75" customHeight="1" x14ac:dyDescent="0.15">
      <c r="A732" s="829" t="s">
        <v>46</v>
      </c>
      <c r="B732" s="830"/>
      <c r="C732" s="830"/>
      <c r="D732" s="830"/>
      <c r="E732" s="830"/>
      <c r="F732" s="830"/>
      <c r="G732" s="830"/>
      <c r="H732" s="830"/>
      <c r="I732" s="830"/>
      <c r="J732" s="830"/>
      <c r="K732" s="830"/>
      <c r="L732" s="830"/>
      <c r="M732" s="830"/>
      <c r="N732" s="830"/>
      <c r="O732" s="830"/>
      <c r="P732" s="830"/>
      <c r="Q732" s="830"/>
      <c r="R732" s="830"/>
      <c r="S732" s="830"/>
      <c r="T732" s="830"/>
      <c r="U732" s="830"/>
      <c r="V732" s="830"/>
      <c r="W732" s="830"/>
      <c r="X732" s="830"/>
      <c r="Y732" s="830"/>
      <c r="Z732" s="830"/>
      <c r="AA732" s="830"/>
      <c r="AB732" s="830"/>
      <c r="AC732" s="830"/>
      <c r="AD732" s="830"/>
      <c r="AE732" s="830"/>
      <c r="AF732" s="830"/>
      <c r="AG732" s="830"/>
      <c r="AH732" s="830"/>
      <c r="AI732" s="830"/>
      <c r="AJ732" s="830"/>
      <c r="AK732" s="830"/>
      <c r="AL732" s="830"/>
      <c r="AM732" s="830"/>
      <c r="AN732" s="830"/>
      <c r="AO732" s="830"/>
      <c r="AP732" s="830"/>
      <c r="AQ732" s="830"/>
      <c r="AR732" s="830"/>
      <c r="AS732" s="830"/>
      <c r="AT732" s="830"/>
      <c r="AU732" s="830"/>
      <c r="AV732" s="830"/>
      <c r="AW732" s="830"/>
      <c r="AX732" s="831"/>
    </row>
    <row r="733" spans="1:52" ht="66" customHeight="1" thickBot="1" x14ac:dyDescent="0.2">
      <c r="A733" s="763"/>
      <c r="B733" s="764"/>
      <c r="C733" s="764"/>
      <c r="D733" s="764"/>
      <c r="E733" s="765"/>
      <c r="F733" s="718"/>
      <c r="G733" s="719"/>
      <c r="H733" s="719"/>
      <c r="I733" s="719"/>
      <c r="J733" s="719"/>
      <c r="K733" s="719"/>
      <c r="L733" s="719"/>
      <c r="M733" s="719"/>
      <c r="N733" s="719"/>
      <c r="O733" s="719"/>
      <c r="P733" s="719"/>
      <c r="Q733" s="719"/>
      <c r="R733" s="719"/>
      <c r="S733" s="719"/>
      <c r="T733" s="719"/>
      <c r="U733" s="719"/>
      <c r="V733" s="719"/>
      <c r="W733" s="719"/>
      <c r="X733" s="719"/>
      <c r="Y733" s="719"/>
      <c r="Z733" s="719"/>
      <c r="AA733" s="719"/>
      <c r="AB733" s="719"/>
      <c r="AC733" s="719"/>
      <c r="AD733" s="719"/>
      <c r="AE733" s="719"/>
      <c r="AF733" s="719"/>
      <c r="AG733" s="719"/>
      <c r="AH733" s="719"/>
      <c r="AI733" s="719"/>
      <c r="AJ733" s="719"/>
      <c r="AK733" s="719"/>
      <c r="AL733" s="719"/>
      <c r="AM733" s="719"/>
      <c r="AN733" s="719"/>
      <c r="AO733" s="719"/>
      <c r="AP733" s="719"/>
      <c r="AQ733" s="719"/>
      <c r="AR733" s="719"/>
      <c r="AS733" s="719"/>
      <c r="AT733" s="719"/>
      <c r="AU733" s="719"/>
      <c r="AV733" s="719"/>
      <c r="AW733" s="719"/>
      <c r="AX733" s="720"/>
    </row>
    <row r="734" spans="1:52" ht="24.75" customHeight="1" x14ac:dyDescent="0.15">
      <c r="A734" s="841" t="s">
        <v>35</v>
      </c>
      <c r="B734" s="842"/>
      <c r="C734" s="842"/>
      <c r="D734" s="842"/>
      <c r="E734" s="842"/>
      <c r="F734" s="842"/>
      <c r="G734" s="842"/>
      <c r="H734" s="842"/>
      <c r="I734" s="842"/>
      <c r="J734" s="842"/>
      <c r="K734" s="842"/>
      <c r="L734" s="842"/>
      <c r="M734" s="842"/>
      <c r="N734" s="842"/>
      <c r="O734" s="842"/>
      <c r="P734" s="842"/>
      <c r="Q734" s="842"/>
      <c r="R734" s="842"/>
      <c r="S734" s="842"/>
      <c r="T734" s="842"/>
      <c r="U734" s="842"/>
      <c r="V734" s="842"/>
      <c r="W734" s="842"/>
      <c r="X734" s="842"/>
      <c r="Y734" s="842"/>
      <c r="Z734" s="842"/>
      <c r="AA734" s="842"/>
      <c r="AB734" s="842"/>
      <c r="AC734" s="842"/>
      <c r="AD734" s="842"/>
      <c r="AE734" s="842"/>
      <c r="AF734" s="842"/>
      <c r="AG734" s="842"/>
      <c r="AH734" s="842"/>
      <c r="AI734" s="842"/>
      <c r="AJ734" s="842"/>
      <c r="AK734" s="842"/>
      <c r="AL734" s="842"/>
      <c r="AM734" s="842"/>
      <c r="AN734" s="842"/>
      <c r="AO734" s="842"/>
      <c r="AP734" s="842"/>
      <c r="AQ734" s="842"/>
      <c r="AR734" s="842"/>
      <c r="AS734" s="842"/>
      <c r="AT734" s="842"/>
      <c r="AU734" s="842"/>
      <c r="AV734" s="842"/>
      <c r="AW734" s="842"/>
      <c r="AX734" s="843"/>
    </row>
    <row r="735" spans="1:52" ht="67.5" customHeight="1" thickBot="1" x14ac:dyDescent="0.2">
      <c r="A735" s="880"/>
      <c r="B735" s="881"/>
      <c r="C735" s="881"/>
      <c r="D735" s="881"/>
      <c r="E735" s="881"/>
      <c r="F735" s="881"/>
      <c r="G735" s="881"/>
      <c r="H735" s="881"/>
      <c r="I735" s="881"/>
      <c r="J735" s="881"/>
      <c r="K735" s="881"/>
      <c r="L735" s="881"/>
      <c r="M735" s="881"/>
      <c r="N735" s="881"/>
      <c r="O735" s="881"/>
      <c r="P735" s="881"/>
      <c r="Q735" s="881"/>
      <c r="R735" s="881"/>
      <c r="S735" s="881"/>
      <c r="T735" s="881"/>
      <c r="U735" s="881"/>
      <c r="V735" s="881"/>
      <c r="W735" s="881"/>
      <c r="X735" s="881"/>
      <c r="Y735" s="881"/>
      <c r="Z735" s="881"/>
      <c r="AA735" s="881"/>
      <c r="AB735" s="881"/>
      <c r="AC735" s="881"/>
      <c r="AD735" s="881"/>
      <c r="AE735" s="881"/>
      <c r="AF735" s="881"/>
      <c r="AG735" s="881"/>
      <c r="AH735" s="881"/>
      <c r="AI735" s="881"/>
      <c r="AJ735" s="881"/>
      <c r="AK735" s="881"/>
      <c r="AL735" s="881"/>
      <c r="AM735" s="881"/>
      <c r="AN735" s="881"/>
      <c r="AO735" s="881"/>
      <c r="AP735" s="881"/>
      <c r="AQ735" s="881"/>
      <c r="AR735" s="881"/>
      <c r="AS735" s="881"/>
      <c r="AT735" s="881"/>
      <c r="AU735" s="881"/>
      <c r="AV735" s="881"/>
      <c r="AW735" s="881"/>
      <c r="AX735" s="882"/>
    </row>
    <row r="736" spans="1:52" ht="24.75" customHeight="1" x14ac:dyDescent="0.15">
      <c r="A736" s="731" t="s">
        <v>340</v>
      </c>
      <c r="B736" s="732"/>
      <c r="C736" s="732"/>
      <c r="D736" s="732"/>
      <c r="E736" s="732"/>
      <c r="F736" s="732"/>
      <c r="G736" s="732"/>
      <c r="H736" s="732"/>
      <c r="I736" s="732"/>
      <c r="J736" s="732"/>
      <c r="K736" s="732"/>
      <c r="L736" s="732"/>
      <c r="M736" s="732"/>
      <c r="N736" s="732"/>
      <c r="O736" s="732"/>
      <c r="P736" s="732"/>
      <c r="Q736" s="732"/>
      <c r="R736" s="732"/>
      <c r="S736" s="732"/>
      <c r="T736" s="732"/>
      <c r="U736" s="732"/>
      <c r="V736" s="732"/>
      <c r="W736" s="732"/>
      <c r="X736" s="732"/>
      <c r="Y736" s="732"/>
      <c r="Z736" s="732"/>
      <c r="AA736" s="732"/>
      <c r="AB736" s="732"/>
      <c r="AC736" s="732"/>
      <c r="AD736" s="732"/>
      <c r="AE736" s="732"/>
      <c r="AF736" s="732"/>
      <c r="AG736" s="732"/>
      <c r="AH736" s="732"/>
      <c r="AI736" s="732"/>
      <c r="AJ736" s="732"/>
      <c r="AK736" s="732"/>
      <c r="AL736" s="732"/>
      <c r="AM736" s="732"/>
      <c r="AN736" s="732"/>
      <c r="AO736" s="732"/>
      <c r="AP736" s="732"/>
      <c r="AQ736" s="732"/>
      <c r="AR736" s="732"/>
      <c r="AS736" s="732"/>
      <c r="AT736" s="732"/>
      <c r="AU736" s="732"/>
      <c r="AV736" s="732"/>
      <c r="AW736" s="732"/>
      <c r="AX736" s="733"/>
      <c r="AZ736" s="10"/>
    </row>
    <row r="737" spans="1:51" ht="24.75" customHeight="1" x14ac:dyDescent="0.15">
      <c r="A737" s="1116" t="s">
        <v>658</v>
      </c>
      <c r="B737" s="211"/>
      <c r="C737" s="211"/>
      <c r="D737" s="212"/>
      <c r="E737" s="1080" t="s">
        <v>1185</v>
      </c>
      <c r="F737" s="1081"/>
      <c r="G737" s="1081"/>
      <c r="H737" s="1081"/>
      <c r="I737" s="1081"/>
      <c r="J737" s="1081"/>
      <c r="K737" s="1081"/>
      <c r="L737" s="1081"/>
      <c r="M737" s="1081"/>
      <c r="N737" s="1081"/>
      <c r="O737" s="1081"/>
      <c r="P737" s="1083"/>
      <c r="Q737" s="1080" t="s">
        <v>1182</v>
      </c>
      <c r="R737" s="1081"/>
      <c r="S737" s="1081"/>
      <c r="T737" s="1081"/>
      <c r="U737" s="1081"/>
      <c r="V737" s="1081"/>
      <c r="W737" s="1081"/>
      <c r="X737" s="1081"/>
      <c r="Y737" s="1081"/>
      <c r="Z737" s="1081"/>
      <c r="AA737" s="1081"/>
      <c r="AB737" s="1083"/>
      <c r="AC737" s="1080" t="s">
        <v>1183</v>
      </c>
      <c r="AD737" s="1081"/>
      <c r="AE737" s="1081"/>
      <c r="AF737" s="1081"/>
      <c r="AG737" s="1081"/>
      <c r="AH737" s="1081"/>
      <c r="AI737" s="1081"/>
      <c r="AJ737" s="1081"/>
      <c r="AK737" s="1081"/>
      <c r="AL737" s="1081"/>
      <c r="AM737" s="1081"/>
      <c r="AN737" s="1083"/>
      <c r="AO737" s="1080"/>
      <c r="AP737" s="1081"/>
      <c r="AQ737" s="1081"/>
      <c r="AR737" s="1081"/>
      <c r="AS737" s="1081"/>
      <c r="AT737" s="1081"/>
      <c r="AU737" s="1081"/>
      <c r="AV737" s="1081"/>
      <c r="AW737" s="1081"/>
      <c r="AX737" s="1082"/>
      <c r="AY737" s="97"/>
    </row>
    <row r="738" spans="1:51" ht="24.75" customHeight="1" x14ac:dyDescent="0.15">
      <c r="A738" s="380" t="s">
        <v>383</v>
      </c>
      <c r="B738" s="380"/>
      <c r="C738" s="380"/>
      <c r="D738" s="380"/>
      <c r="E738" s="1080" t="s">
        <v>1186</v>
      </c>
      <c r="F738" s="1081"/>
      <c r="G738" s="1081"/>
      <c r="H738" s="1081"/>
      <c r="I738" s="1081"/>
      <c r="J738" s="1081"/>
      <c r="K738" s="1081"/>
      <c r="L738" s="1081"/>
      <c r="M738" s="1081"/>
      <c r="N738" s="1081"/>
      <c r="O738" s="1081"/>
      <c r="P738" s="1083"/>
      <c r="Q738" s="1080" t="s">
        <v>1182</v>
      </c>
      <c r="R738" s="1081"/>
      <c r="S738" s="1081"/>
      <c r="T738" s="1081"/>
      <c r="U738" s="1081"/>
      <c r="V738" s="1081"/>
      <c r="W738" s="1081"/>
      <c r="X738" s="1081"/>
      <c r="Y738" s="1081"/>
      <c r="Z738" s="1081"/>
      <c r="AA738" s="1081"/>
      <c r="AB738" s="1083"/>
      <c r="AC738" s="1080" t="s">
        <v>1184</v>
      </c>
      <c r="AD738" s="1081"/>
      <c r="AE738" s="1081"/>
      <c r="AF738" s="1081"/>
      <c r="AG738" s="1081"/>
      <c r="AH738" s="1081"/>
      <c r="AI738" s="1081"/>
      <c r="AJ738" s="1081"/>
      <c r="AK738" s="1081"/>
      <c r="AL738" s="1081"/>
      <c r="AM738" s="1081"/>
      <c r="AN738" s="1083"/>
      <c r="AO738" s="1080"/>
      <c r="AP738" s="1081"/>
      <c r="AQ738" s="1081"/>
      <c r="AR738" s="1081"/>
      <c r="AS738" s="1081"/>
      <c r="AT738" s="1081"/>
      <c r="AU738" s="1081"/>
      <c r="AV738" s="1081"/>
      <c r="AW738" s="1081"/>
      <c r="AX738" s="1082"/>
    </row>
    <row r="739" spans="1:51" ht="24.75" customHeight="1" x14ac:dyDescent="0.15">
      <c r="A739" s="380" t="s">
        <v>382</v>
      </c>
      <c r="B739" s="380"/>
      <c r="C739" s="380"/>
      <c r="D739" s="380"/>
      <c r="E739" s="1080" t="s">
        <v>728</v>
      </c>
      <c r="F739" s="1081"/>
      <c r="G739" s="1081"/>
      <c r="H739" s="1081"/>
      <c r="I739" s="1081"/>
      <c r="J739" s="1081"/>
      <c r="K739" s="1081"/>
      <c r="L739" s="1081"/>
      <c r="M739" s="1081"/>
      <c r="N739" s="1081"/>
      <c r="O739" s="1081"/>
      <c r="P739" s="1083"/>
      <c r="Q739" s="1080"/>
      <c r="R739" s="1081"/>
      <c r="S739" s="1081"/>
      <c r="T739" s="1081"/>
      <c r="U739" s="1081"/>
      <c r="V739" s="1081"/>
      <c r="W739" s="1081"/>
      <c r="X739" s="1081"/>
      <c r="Y739" s="1081"/>
      <c r="Z739" s="1081"/>
      <c r="AA739" s="1081"/>
      <c r="AB739" s="1083"/>
      <c r="AC739" s="1080"/>
      <c r="AD739" s="1081"/>
      <c r="AE739" s="1081"/>
      <c r="AF739" s="1081"/>
      <c r="AG739" s="1081"/>
      <c r="AH739" s="1081"/>
      <c r="AI739" s="1081"/>
      <c r="AJ739" s="1081"/>
      <c r="AK739" s="1081"/>
      <c r="AL739" s="1081"/>
      <c r="AM739" s="1081"/>
      <c r="AN739" s="1083"/>
      <c r="AO739" s="1080"/>
      <c r="AP739" s="1081"/>
      <c r="AQ739" s="1081"/>
      <c r="AR739" s="1081"/>
      <c r="AS739" s="1081"/>
      <c r="AT739" s="1081"/>
      <c r="AU739" s="1081"/>
      <c r="AV739" s="1081"/>
      <c r="AW739" s="1081"/>
      <c r="AX739" s="1082"/>
    </row>
    <row r="740" spans="1:51" ht="24.75" customHeight="1" x14ac:dyDescent="0.15">
      <c r="A740" s="380" t="s">
        <v>381</v>
      </c>
      <c r="B740" s="380"/>
      <c r="C740" s="380"/>
      <c r="D740" s="380"/>
      <c r="E740" s="1080" t="s">
        <v>729</v>
      </c>
      <c r="F740" s="1081"/>
      <c r="G740" s="1081"/>
      <c r="H740" s="1081"/>
      <c r="I740" s="1081"/>
      <c r="J740" s="1081"/>
      <c r="K740" s="1081"/>
      <c r="L740" s="1081"/>
      <c r="M740" s="1081"/>
      <c r="N740" s="1081"/>
      <c r="O740" s="1081"/>
      <c r="P740" s="1083"/>
      <c r="Q740" s="1080"/>
      <c r="R740" s="1081"/>
      <c r="S740" s="1081"/>
      <c r="T740" s="1081"/>
      <c r="U740" s="1081"/>
      <c r="V740" s="1081"/>
      <c r="W740" s="1081"/>
      <c r="X740" s="1081"/>
      <c r="Y740" s="1081"/>
      <c r="Z740" s="1081"/>
      <c r="AA740" s="1081"/>
      <c r="AB740" s="1083"/>
      <c r="AC740" s="1080"/>
      <c r="AD740" s="1081"/>
      <c r="AE740" s="1081"/>
      <c r="AF740" s="1081"/>
      <c r="AG740" s="1081"/>
      <c r="AH740" s="1081"/>
      <c r="AI740" s="1081"/>
      <c r="AJ740" s="1081"/>
      <c r="AK740" s="1081"/>
      <c r="AL740" s="1081"/>
      <c r="AM740" s="1081"/>
      <c r="AN740" s="1083"/>
      <c r="AO740" s="1080"/>
      <c r="AP740" s="1081"/>
      <c r="AQ740" s="1081"/>
      <c r="AR740" s="1081"/>
      <c r="AS740" s="1081"/>
      <c r="AT740" s="1081"/>
      <c r="AU740" s="1081"/>
      <c r="AV740" s="1081"/>
      <c r="AW740" s="1081"/>
      <c r="AX740" s="1082"/>
    </row>
    <row r="741" spans="1:51" ht="24.75" customHeight="1" x14ac:dyDescent="0.15">
      <c r="A741" s="380" t="s">
        <v>380</v>
      </c>
      <c r="B741" s="380"/>
      <c r="C741" s="380"/>
      <c r="D741" s="380"/>
      <c r="E741" s="1080" t="s">
        <v>730</v>
      </c>
      <c r="F741" s="1081"/>
      <c r="G741" s="1081"/>
      <c r="H741" s="1081"/>
      <c r="I741" s="1081"/>
      <c r="J741" s="1081"/>
      <c r="K741" s="1081"/>
      <c r="L741" s="1081"/>
      <c r="M741" s="1081"/>
      <c r="N741" s="1081"/>
      <c r="O741" s="1081"/>
      <c r="P741" s="1083"/>
      <c r="Q741" s="1080"/>
      <c r="R741" s="1081"/>
      <c r="S741" s="1081"/>
      <c r="T741" s="1081"/>
      <c r="U741" s="1081"/>
      <c r="V741" s="1081"/>
      <c r="W741" s="1081"/>
      <c r="X741" s="1081"/>
      <c r="Y741" s="1081"/>
      <c r="Z741" s="1081"/>
      <c r="AA741" s="1081"/>
      <c r="AB741" s="1083"/>
      <c r="AC741" s="1080"/>
      <c r="AD741" s="1081"/>
      <c r="AE741" s="1081"/>
      <c r="AF741" s="1081"/>
      <c r="AG741" s="1081"/>
      <c r="AH741" s="1081"/>
      <c r="AI741" s="1081"/>
      <c r="AJ741" s="1081"/>
      <c r="AK741" s="1081"/>
      <c r="AL741" s="1081"/>
      <c r="AM741" s="1081"/>
      <c r="AN741" s="1083"/>
      <c r="AO741" s="1080"/>
      <c r="AP741" s="1081"/>
      <c r="AQ741" s="1081"/>
      <c r="AR741" s="1081"/>
      <c r="AS741" s="1081"/>
      <c r="AT741" s="1081"/>
      <c r="AU741" s="1081"/>
      <c r="AV741" s="1081"/>
      <c r="AW741" s="1081"/>
      <c r="AX741" s="1082"/>
    </row>
    <row r="742" spans="1:51" ht="24.75" customHeight="1" x14ac:dyDescent="0.15">
      <c r="A742" s="380" t="s">
        <v>379</v>
      </c>
      <c r="B742" s="380"/>
      <c r="C742" s="380"/>
      <c r="D742" s="380"/>
      <c r="E742" s="1080" t="s">
        <v>731</v>
      </c>
      <c r="F742" s="1081"/>
      <c r="G742" s="1081"/>
      <c r="H742" s="1081"/>
      <c r="I742" s="1081"/>
      <c r="J742" s="1081"/>
      <c r="K742" s="1081"/>
      <c r="L742" s="1081"/>
      <c r="M742" s="1081"/>
      <c r="N742" s="1081"/>
      <c r="O742" s="1081"/>
      <c r="P742" s="1083"/>
      <c r="Q742" s="1080"/>
      <c r="R742" s="1081"/>
      <c r="S742" s="1081"/>
      <c r="T742" s="1081"/>
      <c r="U742" s="1081"/>
      <c r="V742" s="1081"/>
      <c r="W742" s="1081"/>
      <c r="X742" s="1081"/>
      <c r="Y742" s="1081"/>
      <c r="Z742" s="1081"/>
      <c r="AA742" s="1081"/>
      <c r="AB742" s="1083"/>
      <c r="AC742" s="1080"/>
      <c r="AD742" s="1081"/>
      <c r="AE742" s="1081"/>
      <c r="AF742" s="1081"/>
      <c r="AG742" s="1081"/>
      <c r="AH742" s="1081"/>
      <c r="AI742" s="1081"/>
      <c r="AJ742" s="1081"/>
      <c r="AK742" s="1081"/>
      <c r="AL742" s="1081"/>
      <c r="AM742" s="1081"/>
      <c r="AN742" s="1083"/>
      <c r="AO742" s="1080"/>
      <c r="AP742" s="1081"/>
      <c r="AQ742" s="1081"/>
      <c r="AR742" s="1081"/>
      <c r="AS742" s="1081"/>
      <c r="AT742" s="1081"/>
      <c r="AU742" s="1081"/>
      <c r="AV742" s="1081"/>
      <c r="AW742" s="1081"/>
      <c r="AX742" s="1082"/>
    </row>
    <row r="743" spans="1:51" ht="24.75" customHeight="1" x14ac:dyDescent="0.15">
      <c r="A743" s="380" t="s">
        <v>378</v>
      </c>
      <c r="B743" s="380"/>
      <c r="C743" s="380"/>
      <c r="D743" s="380"/>
      <c r="E743" s="1080" t="s">
        <v>732</v>
      </c>
      <c r="F743" s="1081"/>
      <c r="G743" s="1081"/>
      <c r="H743" s="1081"/>
      <c r="I743" s="1081"/>
      <c r="J743" s="1081"/>
      <c r="K743" s="1081"/>
      <c r="L743" s="1081"/>
      <c r="M743" s="1081"/>
      <c r="N743" s="1081"/>
      <c r="O743" s="1081"/>
      <c r="P743" s="1083"/>
      <c r="Q743" s="1080"/>
      <c r="R743" s="1081"/>
      <c r="S743" s="1081"/>
      <c r="T743" s="1081"/>
      <c r="U743" s="1081"/>
      <c r="V743" s="1081"/>
      <c r="W743" s="1081"/>
      <c r="X743" s="1081"/>
      <c r="Y743" s="1081"/>
      <c r="Z743" s="1081"/>
      <c r="AA743" s="1081"/>
      <c r="AB743" s="1083"/>
      <c r="AC743" s="1080"/>
      <c r="AD743" s="1081"/>
      <c r="AE743" s="1081"/>
      <c r="AF743" s="1081"/>
      <c r="AG743" s="1081"/>
      <c r="AH743" s="1081"/>
      <c r="AI743" s="1081"/>
      <c r="AJ743" s="1081"/>
      <c r="AK743" s="1081"/>
      <c r="AL743" s="1081"/>
      <c r="AM743" s="1081"/>
      <c r="AN743" s="1083"/>
      <c r="AO743" s="1080"/>
      <c r="AP743" s="1081"/>
      <c r="AQ743" s="1081"/>
      <c r="AR743" s="1081"/>
      <c r="AS743" s="1081"/>
      <c r="AT743" s="1081"/>
      <c r="AU743" s="1081"/>
      <c r="AV743" s="1081"/>
      <c r="AW743" s="1081"/>
      <c r="AX743" s="1082"/>
    </row>
    <row r="744" spans="1:51" ht="24.75" customHeight="1" x14ac:dyDescent="0.15">
      <c r="A744" s="380" t="s">
        <v>377</v>
      </c>
      <c r="B744" s="380"/>
      <c r="C744" s="380"/>
      <c r="D744" s="380"/>
      <c r="E744" s="1080" t="s">
        <v>733</v>
      </c>
      <c r="F744" s="1081"/>
      <c r="G744" s="1081"/>
      <c r="H744" s="1081"/>
      <c r="I744" s="1081"/>
      <c r="J744" s="1081"/>
      <c r="K744" s="1081"/>
      <c r="L744" s="1081"/>
      <c r="M744" s="1081"/>
      <c r="N744" s="1081"/>
      <c r="O744" s="1081"/>
      <c r="P744" s="1083"/>
      <c r="Q744" s="1080"/>
      <c r="R744" s="1081"/>
      <c r="S744" s="1081"/>
      <c r="T744" s="1081"/>
      <c r="U744" s="1081"/>
      <c r="V744" s="1081"/>
      <c r="W744" s="1081"/>
      <c r="X744" s="1081"/>
      <c r="Y744" s="1081"/>
      <c r="Z744" s="1081"/>
      <c r="AA744" s="1081"/>
      <c r="AB744" s="1083"/>
      <c r="AC744" s="1080"/>
      <c r="AD744" s="1081"/>
      <c r="AE744" s="1081"/>
      <c r="AF744" s="1081"/>
      <c r="AG744" s="1081"/>
      <c r="AH744" s="1081"/>
      <c r="AI744" s="1081"/>
      <c r="AJ744" s="1081"/>
      <c r="AK744" s="1081"/>
      <c r="AL744" s="1081"/>
      <c r="AM744" s="1081"/>
      <c r="AN744" s="1083"/>
      <c r="AO744" s="1080"/>
      <c r="AP744" s="1081"/>
      <c r="AQ744" s="1081"/>
      <c r="AR744" s="1081"/>
      <c r="AS744" s="1081"/>
      <c r="AT744" s="1081"/>
      <c r="AU744" s="1081"/>
      <c r="AV744" s="1081"/>
      <c r="AW744" s="1081"/>
      <c r="AX744" s="1082"/>
    </row>
    <row r="745" spans="1:51" ht="24.75" customHeight="1" x14ac:dyDescent="0.15">
      <c r="A745" s="380" t="s">
        <v>376</v>
      </c>
      <c r="B745" s="380"/>
      <c r="C745" s="380"/>
      <c r="D745" s="380"/>
      <c r="E745" s="1117" t="s">
        <v>734</v>
      </c>
      <c r="F745" s="1118"/>
      <c r="G745" s="1118"/>
      <c r="H745" s="1118"/>
      <c r="I745" s="1118"/>
      <c r="J745" s="1118"/>
      <c r="K745" s="1118"/>
      <c r="L745" s="1118"/>
      <c r="M745" s="1118"/>
      <c r="N745" s="1118"/>
      <c r="O745" s="1118"/>
      <c r="P745" s="1119"/>
      <c r="Q745" s="1117"/>
      <c r="R745" s="1118"/>
      <c r="S745" s="1118"/>
      <c r="T745" s="1118"/>
      <c r="U745" s="1118"/>
      <c r="V745" s="1118"/>
      <c r="W745" s="1118"/>
      <c r="X745" s="1118"/>
      <c r="Y745" s="1118"/>
      <c r="Z745" s="1118"/>
      <c r="AA745" s="1118"/>
      <c r="AB745" s="1119"/>
      <c r="AC745" s="1117"/>
      <c r="AD745" s="1118"/>
      <c r="AE745" s="1118"/>
      <c r="AF745" s="1118"/>
      <c r="AG745" s="1118"/>
      <c r="AH745" s="1118"/>
      <c r="AI745" s="1118"/>
      <c r="AJ745" s="1118"/>
      <c r="AK745" s="1118"/>
      <c r="AL745" s="1118"/>
      <c r="AM745" s="1118"/>
      <c r="AN745" s="1119"/>
      <c r="AO745" s="1080"/>
      <c r="AP745" s="1081"/>
      <c r="AQ745" s="1081"/>
      <c r="AR745" s="1081"/>
      <c r="AS745" s="1081"/>
      <c r="AT745" s="1081"/>
      <c r="AU745" s="1081"/>
      <c r="AV745" s="1081"/>
      <c r="AW745" s="1081"/>
      <c r="AX745" s="1082"/>
    </row>
    <row r="746" spans="1:51" ht="24.75" customHeight="1" x14ac:dyDescent="0.15">
      <c r="A746" s="380" t="s">
        <v>531</v>
      </c>
      <c r="B746" s="380"/>
      <c r="C746" s="380"/>
      <c r="D746" s="380"/>
      <c r="E746" s="1086" t="s">
        <v>697</v>
      </c>
      <c r="F746" s="1084"/>
      <c r="G746" s="1084"/>
      <c r="H746" s="100" t="str">
        <f>IF(E746="","","-")</f>
        <v>-</v>
      </c>
      <c r="I746" s="1084"/>
      <c r="J746" s="1084"/>
      <c r="K746" s="100" t="str">
        <f>IF(I746="","","-")</f>
        <v/>
      </c>
      <c r="L746" s="1085">
        <v>237</v>
      </c>
      <c r="M746" s="1085"/>
      <c r="N746" s="100" t="str">
        <f>IF(O746="","","-")</f>
        <v/>
      </c>
      <c r="O746" s="1087"/>
      <c r="P746" s="1088"/>
      <c r="Q746" s="1086"/>
      <c r="R746" s="1084"/>
      <c r="S746" s="1084"/>
      <c r="T746" s="100" t="str">
        <f>IF(Q746="","","-")</f>
        <v/>
      </c>
      <c r="U746" s="1084"/>
      <c r="V746" s="1084"/>
      <c r="W746" s="100" t="str">
        <f>IF(U746="","","-")</f>
        <v/>
      </c>
      <c r="X746" s="1085"/>
      <c r="Y746" s="1085"/>
      <c r="Z746" s="100" t="str">
        <f>IF(AA746="","","-")</f>
        <v/>
      </c>
      <c r="AA746" s="1087"/>
      <c r="AB746" s="1088"/>
      <c r="AC746" s="1086"/>
      <c r="AD746" s="1084"/>
      <c r="AE746" s="1084"/>
      <c r="AF746" s="100" t="str">
        <f>IF(AC746="","","-")</f>
        <v/>
      </c>
      <c r="AG746" s="1084"/>
      <c r="AH746" s="1084"/>
      <c r="AI746" s="100" t="str">
        <f>IF(AG746="","","-")</f>
        <v/>
      </c>
      <c r="AJ746" s="1085"/>
      <c r="AK746" s="1085"/>
      <c r="AL746" s="100" t="str">
        <f>IF(AM746="","","-")</f>
        <v/>
      </c>
      <c r="AM746" s="1087"/>
      <c r="AN746" s="1088"/>
      <c r="AO746" s="1086"/>
      <c r="AP746" s="1084"/>
      <c r="AQ746" s="100" t="str">
        <f>IF(AO746="","","-")</f>
        <v/>
      </c>
      <c r="AR746" s="1084"/>
      <c r="AS746" s="1084"/>
      <c r="AT746" s="100" t="str">
        <f>IF(AR746="","","-")</f>
        <v/>
      </c>
      <c r="AU746" s="1085"/>
      <c r="AV746" s="1085"/>
      <c r="AW746" s="100" t="str">
        <f>IF(AX746="","","-")</f>
        <v/>
      </c>
      <c r="AX746" s="103"/>
    </row>
    <row r="747" spans="1:51" ht="24.75" customHeight="1" x14ac:dyDescent="0.15">
      <c r="A747" s="380" t="s">
        <v>495</v>
      </c>
      <c r="B747" s="380"/>
      <c r="C747" s="380"/>
      <c r="D747" s="380"/>
      <c r="E747" s="1086" t="s">
        <v>697</v>
      </c>
      <c r="F747" s="1084"/>
      <c r="G747" s="1084"/>
      <c r="H747" s="100" t="str">
        <f>IF(E747="","","-")</f>
        <v>-</v>
      </c>
      <c r="I747" s="1084"/>
      <c r="J747" s="1084"/>
      <c r="K747" s="100" t="str">
        <f>IF(I747="","","-")</f>
        <v/>
      </c>
      <c r="L747" s="1085">
        <v>241</v>
      </c>
      <c r="M747" s="1085"/>
      <c r="N747" s="100" t="str">
        <f>IF(O747="","","-")</f>
        <v/>
      </c>
      <c r="O747" s="1087"/>
      <c r="P747" s="1088"/>
      <c r="Q747" s="1086"/>
      <c r="R747" s="1084"/>
      <c r="S747" s="1084"/>
      <c r="T747" s="100" t="str">
        <f>IF(Q747="","","-")</f>
        <v/>
      </c>
      <c r="U747" s="1084"/>
      <c r="V747" s="1084"/>
      <c r="W747" s="100" t="str">
        <f>IF(U747="","","-")</f>
        <v/>
      </c>
      <c r="X747" s="1085"/>
      <c r="Y747" s="1085"/>
      <c r="Z747" s="100" t="str">
        <f>IF(AA747="","","-")</f>
        <v/>
      </c>
      <c r="AA747" s="1087"/>
      <c r="AB747" s="1088"/>
      <c r="AC747" s="1086"/>
      <c r="AD747" s="1084"/>
      <c r="AE747" s="1084"/>
      <c r="AF747" s="100" t="str">
        <f>IF(AC747="","","-")</f>
        <v/>
      </c>
      <c r="AG747" s="1084"/>
      <c r="AH747" s="1084"/>
      <c r="AI747" s="100" t="str">
        <f>IF(AG747="","","-")</f>
        <v/>
      </c>
      <c r="AJ747" s="1085"/>
      <c r="AK747" s="1085"/>
      <c r="AL747" s="100" t="str">
        <f>IF(AM747="","","-")</f>
        <v/>
      </c>
      <c r="AM747" s="1087"/>
      <c r="AN747" s="1088"/>
      <c r="AO747" s="1086"/>
      <c r="AP747" s="1084"/>
      <c r="AQ747" s="100" t="str">
        <f>IF(AO747="","","-")</f>
        <v/>
      </c>
      <c r="AR747" s="1084"/>
      <c r="AS747" s="1084"/>
      <c r="AT747" s="100" t="str">
        <f>IF(AR747="","","-")</f>
        <v/>
      </c>
      <c r="AU747" s="1085"/>
      <c r="AV747" s="1085"/>
      <c r="AW747" s="100" t="str">
        <f>IF(AX747="","","-")</f>
        <v/>
      </c>
      <c r="AX747" s="103"/>
    </row>
    <row r="748" spans="1:51" ht="28.35" customHeight="1" x14ac:dyDescent="0.15">
      <c r="A748" s="695" t="s">
        <v>370</v>
      </c>
      <c r="B748" s="696"/>
      <c r="C748" s="696"/>
      <c r="D748" s="696"/>
      <c r="E748" s="696"/>
      <c r="F748" s="697"/>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95"/>
      <c r="B749" s="696"/>
      <c r="C749" s="696"/>
      <c r="D749" s="696"/>
      <c r="E749" s="696"/>
      <c r="F749" s="69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95"/>
      <c r="B750" s="696"/>
      <c r="C750" s="696"/>
      <c r="D750" s="696"/>
      <c r="E750" s="696"/>
      <c r="F750" s="69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95"/>
      <c r="B751" s="696"/>
      <c r="C751" s="696"/>
      <c r="D751" s="696"/>
      <c r="E751" s="696"/>
      <c r="F751" s="69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95"/>
      <c r="B752" s="696"/>
      <c r="C752" s="696"/>
      <c r="D752" s="696"/>
      <c r="E752" s="696"/>
      <c r="F752" s="69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95"/>
      <c r="B753" s="696"/>
      <c r="C753" s="696"/>
      <c r="D753" s="696"/>
      <c r="E753" s="696"/>
      <c r="F753" s="69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95"/>
      <c r="B754" s="696"/>
      <c r="C754" s="696"/>
      <c r="D754" s="696"/>
      <c r="E754" s="696"/>
      <c r="F754" s="69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95"/>
      <c r="B755" s="696"/>
      <c r="C755" s="696"/>
      <c r="D755" s="696"/>
      <c r="E755" s="696"/>
      <c r="F755" s="69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95"/>
      <c r="B756" s="696"/>
      <c r="C756" s="696"/>
      <c r="D756" s="696"/>
      <c r="E756" s="696"/>
      <c r="F756" s="69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95"/>
      <c r="B757" s="696"/>
      <c r="C757" s="696"/>
      <c r="D757" s="696"/>
      <c r="E757" s="696"/>
      <c r="F757" s="69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95"/>
      <c r="B758" s="696"/>
      <c r="C758" s="696"/>
      <c r="D758" s="696"/>
      <c r="E758" s="696"/>
      <c r="F758" s="69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95"/>
      <c r="B759" s="696"/>
      <c r="C759" s="696"/>
      <c r="D759" s="696"/>
      <c r="E759" s="696"/>
      <c r="F759" s="69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95"/>
      <c r="B760" s="696"/>
      <c r="C760" s="696"/>
      <c r="D760" s="696"/>
      <c r="E760" s="696"/>
      <c r="F760" s="69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95"/>
      <c r="B761" s="696"/>
      <c r="C761" s="696"/>
      <c r="D761" s="696"/>
      <c r="E761" s="696"/>
      <c r="F761" s="69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95"/>
      <c r="B762" s="696"/>
      <c r="C762" s="696"/>
      <c r="D762" s="696"/>
      <c r="E762" s="696"/>
      <c r="F762" s="69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95"/>
      <c r="B763" s="696"/>
      <c r="C763" s="696"/>
      <c r="D763" s="696"/>
      <c r="E763" s="696"/>
      <c r="F763" s="69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95"/>
      <c r="B764" s="696"/>
      <c r="C764" s="696"/>
      <c r="D764" s="696"/>
      <c r="E764" s="696"/>
      <c r="F764" s="69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95"/>
      <c r="B765" s="696"/>
      <c r="C765" s="696"/>
      <c r="D765" s="696"/>
      <c r="E765" s="696"/>
      <c r="F765" s="69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95"/>
      <c r="B766" s="696"/>
      <c r="C766" s="696"/>
      <c r="D766" s="696"/>
      <c r="E766" s="696"/>
      <c r="F766" s="69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95"/>
      <c r="B767" s="696"/>
      <c r="C767" s="696"/>
      <c r="D767" s="696"/>
      <c r="E767" s="696"/>
      <c r="F767" s="69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95"/>
      <c r="B768" s="696"/>
      <c r="C768" s="696"/>
      <c r="D768" s="696"/>
      <c r="E768" s="696"/>
      <c r="F768" s="69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95"/>
      <c r="B769" s="696"/>
      <c r="C769" s="696"/>
      <c r="D769" s="696"/>
      <c r="E769" s="696"/>
      <c r="F769" s="69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95"/>
      <c r="B770" s="696"/>
      <c r="C770" s="696"/>
      <c r="D770" s="696"/>
      <c r="E770" s="696"/>
      <c r="F770" s="69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95"/>
      <c r="B771" s="696"/>
      <c r="C771" s="696"/>
      <c r="D771" s="696"/>
      <c r="E771" s="696"/>
      <c r="F771" s="69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95"/>
      <c r="B772" s="696"/>
      <c r="C772" s="696"/>
      <c r="D772" s="696"/>
      <c r="E772" s="696"/>
      <c r="F772" s="69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95"/>
      <c r="B773" s="696"/>
      <c r="C773" s="696"/>
      <c r="D773" s="696"/>
      <c r="E773" s="696"/>
      <c r="F773" s="69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95"/>
      <c r="B774" s="696"/>
      <c r="C774" s="696"/>
      <c r="D774" s="696"/>
      <c r="E774" s="696"/>
      <c r="F774" s="69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95"/>
      <c r="B775" s="696"/>
      <c r="C775" s="696"/>
      <c r="D775" s="696"/>
      <c r="E775" s="696"/>
      <c r="F775" s="69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95"/>
      <c r="B776" s="696"/>
      <c r="C776" s="696"/>
      <c r="D776" s="696"/>
      <c r="E776" s="696"/>
      <c r="F776" s="69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95"/>
      <c r="B777" s="696"/>
      <c r="C777" s="696"/>
      <c r="D777" s="696"/>
      <c r="E777" s="696"/>
      <c r="F777" s="69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95"/>
      <c r="B778" s="696"/>
      <c r="C778" s="696"/>
      <c r="D778" s="696"/>
      <c r="E778" s="696"/>
      <c r="F778" s="69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95"/>
      <c r="B779" s="696"/>
      <c r="C779" s="696"/>
      <c r="D779" s="696"/>
      <c r="E779" s="696"/>
      <c r="F779" s="69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95"/>
      <c r="B780" s="696"/>
      <c r="C780" s="696"/>
      <c r="D780" s="696"/>
      <c r="E780" s="696"/>
      <c r="F780" s="69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95"/>
      <c r="B781" s="696"/>
      <c r="C781" s="696"/>
      <c r="D781" s="696"/>
      <c r="E781" s="696"/>
      <c r="F781" s="69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95"/>
      <c r="B782" s="696"/>
      <c r="C782" s="696"/>
      <c r="D782" s="696"/>
      <c r="E782" s="696"/>
      <c r="F782" s="69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95"/>
      <c r="B783" s="696"/>
      <c r="C783" s="696"/>
      <c r="D783" s="696"/>
      <c r="E783" s="696"/>
      <c r="F783" s="69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95"/>
      <c r="B784" s="696"/>
      <c r="C784" s="696"/>
      <c r="D784" s="696"/>
      <c r="E784" s="696"/>
      <c r="F784" s="69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95"/>
      <c r="B785" s="696"/>
      <c r="C785" s="696"/>
      <c r="D785" s="696"/>
      <c r="E785" s="696"/>
      <c r="F785" s="69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98"/>
      <c r="B786" s="699"/>
      <c r="C786" s="699"/>
      <c r="D786" s="699"/>
      <c r="E786" s="699"/>
      <c r="F786" s="70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09" t="s">
        <v>372</v>
      </c>
      <c r="B787" s="710"/>
      <c r="C787" s="710"/>
      <c r="D787" s="710"/>
      <c r="E787" s="710"/>
      <c r="F787" s="711"/>
      <c r="G787" s="670" t="s">
        <v>798</v>
      </c>
      <c r="H787" s="671"/>
      <c r="I787" s="671"/>
      <c r="J787" s="671"/>
      <c r="K787" s="671"/>
      <c r="L787" s="671"/>
      <c r="M787" s="671"/>
      <c r="N787" s="671"/>
      <c r="O787" s="671"/>
      <c r="P787" s="671"/>
      <c r="Q787" s="671"/>
      <c r="R787" s="671"/>
      <c r="S787" s="671"/>
      <c r="T787" s="671"/>
      <c r="U787" s="671"/>
      <c r="V787" s="671"/>
      <c r="W787" s="671"/>
      <c r="X787" s="671"/>
      <c r="Y787" s="671"/>
      <c r="Z787" s="671"/>
      <c r="AA787" s="671"/>
      <c r="AB787" s="672"/>
      <c r="AC787" s="670" t="s">
        <v>821</v>
      </c>
      <c r="AD787" s="671"/>
      <c r="AE787" s="671"/>
      <c r="AF787" s="671"/>
      <c r="AG787" s="671"/>
      <c r="AH787" s="671"/>
      <c r="AI787" s="671"/>
      <c r="AJ787" s="671"/>
      <c r="AK787" s="671"/>
      <c r="AL787" s="671"/>
      <c r="AM787" s="671"/>
      <c r="AN787" s="671"/>
      <c r="AO787" s="671"/>
      <c r="AP787" s="671"/>
      <c r="AQ787" s="671"/>
      <c r="AR787" s="671"/>
      <c r="AS787" s="671"/>
      <c r="AT787" s="671"/>
      <c r="AU787" s="671"/>
      <c r="AV787" s="671"/>
      <c r="AW787" s="671"/>
      <c r="AX787" s="883"/>
    </row>
    <row r="788" spans="1:51" ht="24.75" customHeight="1" x14ac:dyDescent="0.15">
      <c r="A788" s="712"/>
      <c r="B788" s="713"/>
      <c r="C788" s="713"/>
      <c r="D788" s="713"/>
      <c r="E788" s="713"/>
      <c r="F788" s="714"/>
      <c r="G788" s="904" t="s">
        <v>17</v>
      </c>
      <c r="H788" s="758"/>
      <c r="I788" s="758"/>
      <c r="J788" s="758"/>
      <c r="K788" s="758"/>
      <c r="L788" s="757" t="s">
        <v>18</v>
      </c>
      <c r="M788" s="758"/>
      <c r="N788" s="758"/>
      <c r="O788" s="758"/>
      <c r="P788" s="758"/>
      <c r="Q788" s="758"/>
      <c r="R788" s="758"/>
      <c r="S788" s="758"/>
      <c r="T788" s="758"/>
      <c r="U788" s="758"/>
      <c r="V788" s="758"/>
      <c r="W788" s="758"/>
      <c r="X788" s="759"/>
      <c r="Y788" s="737" t="s">
        <v>19</v>
      </c>
      <c r="Z788" s="738"/>
      <c r="AA788" s="738"/>
      <c r="AB788" s="888"/>
      <c r="AC788" s="904" t="s">
        <v>17</v>
      </c>
      <c r="AD788" s="758"/>
      <c r="AE788" s="758"/>
      <c r="AF788" s="758"/>
      <c r="AG788" s="758"/>
      <c r="AH788" s="757" t="s">
        <v>18</v>
      </c>
      <c r="AI788" s="758"/>
      <c r="AJ788" s="758"/>
      <c r="AK788" s="758"/>
      <c r="AL788" s="758"/>
      <c r="AM788" s="758"/>
      <c r="AN788" s="758"/>
      <c r="AO788" s="758"/>
      <c r="AP788" s="758"/>
      <c r="AQ788" s="758"/>
      <c r="AR788" s="758"/>
      <c r="AS788" s="758"/>
      <c r="AT788" s="759"/>
      <c r="AU788" s="737" t="s">
        <v>19</v>
      </c>
      <c r="AV788" s="738"/>
      <c r="AW788" s="738"/>
      <c r="AX788" s="739"/>
    </row>
    <row r="789" spans="1:51" ht="24.75" customHeight="1" x14ac:dyDescent="0.15">
      <c r="A789" s="712"/>
      <c r="B789" s="713"/>
      <c r="C789" s="713"/>
      <c r="D789" s="713"/>
      <c r="E789" s="713"/>
      <c r="F789" s="714"/>
      <c r="G789" s="760" t="s">
        <v>796</v>
      </c>
      <c r="H789" s="761"/>
      <c r="I789" s="761"/>
      <c r="J789" s="761"/>
      <c r="K789" s="762"/>
      <c r="L789" s="927"/>
      <c r="M789" s="928"/>
      <c r="N789" s="928"/>
      <c r="O789" s="928"/>
      <c r="P789" s="928"/>
      <c r="Q789" s="928"/>
      <c r="R789" s="928"/>
      <c r="S789" s="928"/>
      <c r="T789" s="928"/>
      <c r="U789" s="928"/>
      <c r="V789" s="928"/>
      <c r="W789" s="928"/>
      <c r="X789" s="929"/>
      <c r="Y789" s="892">
        <v>302</v>
      </c>
      <c r="Z789" s="893"/>
      <c r="AA789" s="893"/>
      <c r="AB789" s="894"/>
      <c r="AC789" s="935" t="s">
        <v>822</v>
      </c>
      <c r="AD789" s="936"/>
      <c r="AE789" s="936"/>
      <c r="AF789" s="936"/>
      <c r="AG789" s="937"/>
      <c r="AH789" s="751" t="s">
        <v>823</v>
      </c>
      <c r="AI789" s="752"/>
      <c r="AJ789" s="752"/>
      <c r="AK789" s="752"/>
      <c r="AL789" s="752"/>
      <c r="AM789" s="752"/>
      <c r="AN789" s="752"/>
      <c r="AO789" s="752"/>
      <c r="AP789" s="752"/>
      <c r="AQ789" s="752"/>
      <c r="AR789" s="752"/>
      <c r="AS789" s="752"/>
      <c r="AT789" s="753"/>
      <c r="AU789" s="462">
        <v>48</v>
      </c>
      <c r="AV789" s="463"/>
      <c r="AW789" s="463"/>
      <c r="AX789" s="464"/>
    </row>
    <row r="790" spans="1:51" ht="24.75" customHeight="1" x14ac:dyDescent="0.15">
      <c r="A790" s="712"/>
      <c r="B790" s="713"/>
      <c r="C790" s="713"/>
      <c r="D790" s="713"/>
      <c r="E790" s="713"/>
      <c r="F790" s="714"/>
      <c r="G790" s="748" t="s">
        <v>797</v>
      </c>
      <c r="H790" s="749"/>
      <c r="I790" s="749"/>
      <c r="J790" s="749"/>
      <c r="K790" s="750"/>
      <c r="L790" s="673"/>
      <c r="M790" s="674"/>
      <c r="N790" s="674"/>
      <c r="O790" s="674"/>
      <c r="P790" s="674"/>
      <c r="Q790" s="674"/>
      <c r="R790" s="674"/>
      <c r="S790" s="674"/>
      <c r="T790" s="674"/>
      <c r="U790" s="674"/>
      <c r="V790" s="674"/>
      <c r="W790" s="674"/>
      <c r="X790" s="675"/>
      <c r="Y790" s="754">
        <v>30</v>
      </c>
      <c r="Z790" s="755"/>
      <c r="AA790" s="755"/>
      <c r="AB790" s="756"/>
      <c r="AC790" s="681" t="s">
        <v>824</v>
      </c>
      <c r="AD790" s="682"/>
      <c r="AE790" s="682"/>
      <c r="AF790" s="682"/>
      <c r="AG790" s="683"/>
      <c r="AH790" s="684" t="s">
        <v>825</v>
      </c>
      <c r="AI790" s="685"/>
      <c r="AJ790" s="685"/>
      <c r="AK790" s="685"/>
      <c r="AL790" s="685"/>
      <c r="AM790" s="685"/>
      <c r="AN790" s="685"/>
      <c r="AO790" s="685"/>
      <c r="AP790" s="685"/>
      <c r="AQ790" s="685"/>
      <c r="AR790" s="685"/>
      <c r="AS790" s="685"/>
      <c r="AT790" s="686"/>
      <c r="AU790" s="734">
        <v>3</v>
      </c>
      <c r="AV790" s="735"/>
      <c r="AW790" s="735"/>
      <c r="AX790" s="736"/>
    </row>
    <row r="791" spans="1:51" ht="24.75" customHeight="1" x14ac:dyDescent="0.15">
      <c r="A791" s="712"/>
      <c r="B791" s="713"/>
      <c r="C791" s="713"/>
      <c r="D791" s="713"/>
      <c r="E791" s="713"/>
      <c r="F791" s="714"/>
      <c r="G791" s="687"/>
      <c r="H791" s="688"/>
      <c r="I791" s="688"/>
      <c r="J791" s="688"/>
      <c r="K791" s="689"/>
      <c r="L791" s="673"/>
      <c r="M791" s="674"/>
      <c r="N791" s="674"/>
      <c r="O791" s="674"/>
      <c r="P791" s="674"/>
      <c r="Q791" s="674"/>
      <c r="R791" s="674"/>
      <c r="S791" s="674"/>
      <c r="T791" s="674"/>
      <c r="U791" s="674"/>
      <c r="V791" s="674"/>
      <c r="W791" s="674"/>
      <c r="X791" s="675"/>
      <c r="Y791" s="676"/>
      <c r="Z791" s="677"/>
      <c r="AA791" s="677"/>
      <c r="AB791" s="693"/>
      <c r="AC791" s="681" t="s">
        <v>826</v>
      </c>
      <c r="AD791" s="682"/>
      <c r="AE791" s="682"/>
      <c r="AF791" s="682"/>
      <c r="AG791" s="683"/>
      <c r="AH791" s="684" t="s">
        <v>827</v>
      </c>
      <c r="AI791" s="685"/>
      <c r="AJ791" s="685"/>
      <c r="AK791" s="685"/>
      <c r="AL791" s="685"/>
      <c r="AM791" s="685"/>
      <c r="AN791" s="685"/>
      <c r="AO791" s="685"/>
      <c r="AP791" s="685"/>
      <c r="AQ791" s="685"/>
      <c r="AR791" s="685"/>
      <c r="AS791" s="685"/>
      <c r="AT791" s="686"/>
      <c r="AU791" s="734">
        <v>12</v>
      </c>
      <c r="AV791" s="735"/>
      <c r="AW791" s="735"/>
      <c r="AX791" s="736"/>
    </row>
    <row r="792" spans="1:51" ht="24.75" customHeight="1" x14ac:dyDescent="0.15">
      <c r="A792" s="712"/>
      <c r="B792" s="713"/>
      <c r="C792" s="713"/>
      <c r="D792" s="713"/>
      <c r="E792" s="713"/>
      <c r="F792" s="714"/>
      <c r="G792" s="687"/>
      <c r="H792" s="688"/>
      <c r="I792" s="688"/>
      <c r="J792" s="688"/>
      <c r="K792" s="689"/>
      <c r="L792" s="673"/>
      <c r="M792" s="674"/>
      <c r="N792" s="674"/>
      <c r="O792" s="674"/>
      <c r="P792" s="674"/>
      <c r="Q792" s="674"/>
      <c r="R792" s="674"/>
      <c r="S792" s="674"/>
      <c r="T792" s="674"/>
      <c r="U792" s="674"/>
      <c r="V792" s="674"/>
      <c r="W792" s="674"/>
      <c r="X792" s="675"/>
      <c r="Y792" s="676"/>
      <c r="Z792" s="677"/>
      <c r="AA792" s="677"/>
      <c r="AB792" s="693"/>
      <c r="AC792" s="681" t="s">
        <v>828</v>
      </c>
      <c r="AD792" s="682"/>
      <c r="AE792" s="682"/>
      <c r="AF792" s="682"/>
      <c r="AG792" s="683"/>
      <c r="AH792" s="684" t="s">
        <v>829</v>
      </c>
      <c r="AI792" s="685"/>
      <c r="AJ792" s="685"/>
      <c r="AK792" s="685"/>
      <c r="AL792" s="685"/>
      <c r="AM792" s="685"/>
      <c r="AN792" s="685"/>
      <c r="AO792" s="685"/>
      <c r="AP792" s="685"/>
      <c r="AQ792" s="685"/>
      <c r="AR792" s="685"/>
      <c r="AS792" s="685"/>
      <c r="AT792" s="686"/>
      <c r="AU792" s="734">
        <v>8</v>
      </c>
      <c r="AV792" s="735"/>
      <c r="AW792" s="735"/>
      <c r="AX792" s="736"/>
    </row>
    <row r="793" spans="1:51" ht="24.75" customHeight="1" x14ac:dyDescent="0.15">
      <c r="A793" s="712"/>
      <c r="B793" s="713"/>
      <c r="C793" s="713"/>
      <c r="D793" s="713"/>
      <c r="E793" s="713"/>
      <c r="F793" s="714"/>
      <c r="G793" s="687"/>
      <c r="H793" s="688"/>
      <c r="I793" s="688"/>
      <c r="J793" s="688"/>
      <c r="K793" s="689"/>
      <c r="L793" s="673"/>
      <c r="M793" s="674"/>
      <c r="N793" s="674"/>
      <c r="O793" s="674"/>
      <c r="P793" s="674"/>
      <c r="Q793" s="674"/>
      <c r="R793" s="674"/>
      <c r="S793" s="674"/>
      <c r="T793" s="674"/>
      <c r="U793" s="674"/>
      <c r="V793" s="674"/>
      <c r="W793" s="674"/>
      <c r="X793" s="675"/>
      <c r="Y793" s="676"/>
      <c r="Z793" s="677"/>
      <c r="AA793" s="677"/>
      <c r="AB793" s="693"/>
      <c r="AC793" s="681" t="s">
        <v>797</v>
      </c>
      <c r="AD793" s="682"/>
      <c r="AE793" s="682"/>
      <c r="AF793" s="682"/>
      <c r="AG793" s="683"/>
      <c r="AH793" s="684" t="s">
        <v>830</v>
      </c>
      <c r="AI793" s="685"/>
      <c r="AJ793" s="685"/>
      <c r="AK793" s="685"/>
      <c r="AL793" s="685"/>
      <c r="AM793" s="685"/>
      <c r="AN793" s="685"/>
      <c r="AO793" s="685"/>
      <c r="AP793" s="685"/>
      <c r="AQ793" s="685"/>
      <c r="AR793" s="685"/>
      <c r="AS793" s="685"/>
      <c r="AT793" s="686"/>
      <c r="AU793" s="734">
        <v>7</v>
      </c>
      <c r="AV793" s="735"/>
      <c r="AW793" s="735"/>
      <c r="AX793" s="736"/>
    </row>
    <row r="794" spans="1:51" ht="24.75" hidden="1" customHeight="1" x14ac:dyDescent="0.15">
      <c r="A794" s="712"/>
      <c r="B794" s="713"/>
      <c r="C794" s="713"/>
      <c r="D794" s="713"/>
      <c r="E794" s="713"/>
      <c r="F794" s="714"/>
      <c r="G794" s="687"/>
      <c r="H794" s="688"/>
      <c r="I794" s="688"/>
      <c r="J794" s="688"/>
      <c r="K794" s="689"/>
      <c r="L794" s="673"/>
      <c r="M794" s="674"/>
      <c r="N794" s="674"/>
      <c r="O794" s="674"/>
      <c r="P794" s="674"/>
      <c r="Q794" s="674"/>
      <c r="R794" s="674"/>
      <c r="S794" s="674"/>
      <c r="T794" s="674"/>
      <c r="U794" s="674"/>
      <c r="V794" s="674"/>
      <c r="W794" s="674"/>
      <c r="X794" s="675"/>
      <c r="Y794" s="676"/>
      <c r="Z794" s="677"/>
      <c r="AA794" s="677"/>
      <c r="AB794" s="693"/>
      <c r="AC794" s="687"/>
      <c r="AD794" s="688"/>
      <c r="AE794" s="688"/>
      <c r="AF794" s="688"/>
      <c r="AG794" s="689"/>
      <c r="AH794" s="673"/>
      <c r="AI794" s="674"/>
      <c r="AJ794" s="674"/>
      <c r="AK794" s="674"/>
      <c r="AL794" s="674"/>
      <c r="AM794" s="674"/>
      <c r="AN794" s="674"/>
      <c r="AO794" s="674"/>
      <c r="AP794" s="674"/>
      <c r="AQ794" s="674"/>
      <c r="AR794" s="674"/>
      <c r="AS794" s="674"/>
      <c r="AT794" s="675"/>
      <c r="AU794" s="676"/>
      <c r="AV794" s="677"/>
      <c r="AW794" s="677"/>
      <c r="AX794" s="678"/>
    </row>
    <row r="795" spans="1:51" ht="24.75" hidden="1" customHeight="1" x14ac:dyDescent="0.15">
      <c r="A795" s="712"/>
      <c r="B795" s="713"/>
      <c r="C795" s="713"/>
      <c r="D795" s="713"/>
      <c r="E795" s="713"/>
      <c r="F795" s="714"/>
      <c r="G795" s="687"/>
      <c r="H795" s="688"/>
      <c r="I795" s="688"/>
      <c r="J795" s="688"/>
      <c r="K795" s="689"/>
      <c r="L795" s="673"/>
      <c r="M795" s="674"/>
      <c r="N795" s="674"/>
      <c r="O795" s="674"/>
      <c r="P795" s="674"/>
      <c r="Q795" s="674"/>
      <c r="R795" s="674"/>
      <c r="S795" s="674"/>
      <c r="T795" s="674"/>
      <c r="U795" s="674"/>
      <c r="V795" s="674"/>
      <c r="W795" s="674"/>
      <c r="X795" s="675"/>
      <c r="Y795" s="676"/>
      <c r="Z795" s="677"/>
      <c r="AA795" s="677"/>
      <c r="AB795" s="693"/>
      <c r="AC795" s="687"/>
      <c r="AD795" s="688"/>
      <c r="AE795" s="688"/>
      <c r="AF795" s="688"/>
      <c r="AG795" s="689"/>
      <c r="AH795" s="673"/>
      <c r="AI795" s="674"/>
      <c r="AJ795" s="674"/>
      <c r="AK795" s="674"/>
      <c r="AL795" s="674"/>
      <c r="AM795" s="674"/>
      <c r="AN795" s="674"/>
      <c r="AO795" s="674"/>
      <c r="AP795" s="674"/>
      <c r="AQ795" s="674"/>
      <c r="AR795" s="674"/>
      <c r="AS795" s="674"/>
      <c r="AT795" s="675"/>
      <c r="AU795" s="676"/>
      <c r="AV795" s="677"/>
      <c r="AW795" s="677"/>
      <c r="AX795" s="678"/>
    </row>
    <row r="796" spans="1:51" ht="24.75" hidden="1" customHeight="1" x14ac:dyDescent="0.15">
      <c r="A796" s="712"/>
      <c r="B796" s="713"/>
      <c r="C796" s="713"/>
      <c r="D796" s="713"/>
      <c r="E796" s="713"/>
      <c r="F796" s="714"/>
      <c r="G796" s="687"/>
      <c r="H796" s="688"/>
      <c r="I796" s="688"/>
      <c r="J796" s="688"/>
      <c r="K796" s="689"/>
      <c r="L796" s="673"/>
      <c r="M796" s="674"/>
      <c r="N796" s="674"/>
      <c r="O796" s="674"/>
      <c r="P796" s="674"/>
      <c r="Q796" s="674"/>
      <c r="R796" s="674"/>
      <c r="S796" s="674"/>
      <c r="T796" s="674"/>
      <c r="U796" s="674"/>
      <c r="V796" s="674"/>
      <c r="W796" s="674"/>
      <c r="X796" s="675"/>
      <c r="Y796" s="676"/>
      <c r="Z796" s="677"/>
      <c r="AA796" s="677"/>
      <c r="AB796" s="693"/>
      <c r="AC796" s="687"/>
      <c r="AD796" s="688"/>
      <c r="AE796" s="688"/>
      <c r="AF796" s="688"/>
      <c r="AG796" s="689"/>
      <c r="AH796" s="673"/>
      <c r="AI796" s="674"/>
      <c r="AJ796" s="674"/>
      <c r="AK796" s="674"/>
      <c r="AL796" s="674"/>
      <c r="AM796" s="674"/>
      <c r="AN796" s="674"/>
      <c r="AO796" s="674"/>
      <c r="AP796" s="674"/>
      <c r="AQ796" s="674"/>
      <c r="AR796" s="674"/>
      <c r="AS796" s="674"/>
      <c r="AT796" s="675"/>
      <c r="AU796" s="676"/>
      <c r="AV796" s="677"/>
      <c r="AW796" s="677"/>
      <c r="AX796" s="678"/>
    </row>
    <row r="797" spans="1:51" ht="24.75" hidden="1" customHeight="1" x14ac:dyDescent="0.15">
      <c r="A797" s="712"/>
      <c r="B797" s="713"/>
      <c r="C797" s="713"/>
      <c r="D797" s="713"/>
      <c r="E797" s="713"/>
      <c r="F797" s="714"/>
      <c r="G797" s="687"/>
      <c r="H797" s="688"/>
      <c r="I797" s="688"/>
      <c r="J797" s="688"/>
      <c r="K797" s="689"/>
      <c r="L797" s="673"/>
      <c r="M797" s="674"/>
      <c r="N797" s="674"/>
      <c r="O797" s="674"/>
      <c r="P797" s="674"/>
      <c r="Q797" s="674"/>
      <c r="R797" s="674"/>
      <c r="S797" s="674"/>
      <c r="T797" s="674"/>
      <c r="U797" s="674"/>
      <c r="V797" s="674"/>
      <c r="W797" s="674"/>
      <c r="X797" s="675"/>
      <c r="Y797" s="676"/>
      <c r="Z797" s="677"/>
      <c r="AA797" s="677"/>
      <c r="AB797" s="693"/>
      <c r="AC797" s="687"/>
      <c r="AD797" s="688"/>
      <c r="AE797" s="688"/>
      <c r="AF797" s="688"/>
      <c r="AG797" s="689"/>
      <c r="AH797" s="673"/>
      <c r="AI797" s="674"/>
      <c r="AJ797" s="674"/>
      <c r="AK797" s="674"/>
      <c r="AL797" s="674"/>
      <c r="AM797" s="674"/>
      <c r="AN797" s="674"/>
      <c r="AO797" s="674"/>
      <c r="AP797" s="674"/>
      <c r="AQ797" s="674"/>
      <c r="AR797" s="674"/>
      <c r="AS797" s="674"/>
      <c r="AT797" s="675"/>
      <c r="AU797" s="676"/>
      <c r="AV797" s="677"/>
      <c r="AW797" s="677"/>
      <c r="AX797" s="678"/>
    </row>
    <row r="798" spans="1:51" ht="24.75" hidden="1" customHeight="1" x14ac:dyDescent="0.15">
      <c r="A798" s="712"/>
      <c r="B798" s="713"/>
      <c r="C798" s="713"/>
      <c r="D798" s="713"/>
      <c r="E798" s="713"/>
      <c r="F798" s="714"/>
      <c r="G798" s="687"/>
      <c r="H798" s="688"/>
      <c r="I798" s="688"/>
      <c r="J798" s="688"/>
      <c r="K798" s="689"/>
      <c r="L798" s="673"/>
      <c r="M798" s="674"/>
      <c r="N798" s="674"/>
      <c r="O798" s="674"/>
      <c r="P798" s="674"/>
      <c r="Q798" s="674"/>
      <c r="R798" s="674"/>
      <c r="S798" s="674"/>
      <c r="T798" s="674"/>
      <c r="U798" s="674"/>
      <c r="V798" s="674"/>
      <c r="W798" s="674"/>
      <c r="X798" s="675"/>
      <c r="Y798" s="676"/>
      <c r="Z798" s="677"/>
      <c r="AA798" s="677"/>
      <c r="AB798" s="693"/>
      <c r="AC798" s="687"/>
      <c r="AD798" s="688"/>
      <c r="AE798" s="688"/>
      <c r="AF798" s="688"/>
      <c r="AG798" s="689"/>
      <c r="AH798" s="673"/>
      <c r="AI798" s="674"/>
      <c r="AJ798" s="674"/>
      <c r="AK798" s="674"/>
      <c r="AL798" s="674"/>
      <c r="AM798" s="674"/>
      <c r="AN798" s="674"/>
      <c r="AO798" s="674"/>
      <c r="AP798" s="674"/>
      <c r="AQ798" s="674"/>
      <c r="AR798" s="674"/>
      <c r="AS798" s="674"/>
      <c r="AT798" s="675"/>
      <c r="AU798" s="676"/>
      <c r="AV798" s="677"/>
      <c r="AW798" s="677"/>
      <c r="AX798" s="678"/>
    </row>
    <row r="799" spans="1:51" ht="24.75" customHeight="1" thickBot="1" x14ac:dyDescent="0.2">
      <c r="A799" s="712"/>
      <c r="B799" s="713"/>
      <c r="C799" s="713"/>
      <c r="D799" s="713"/>
      <c r="E799" s="713"/>
      <c r="F799" s="714"/>
      <c r="G799" s="915" t="s">
        <v>20</v>
      </c>
      <c r="H799" s="916"/>
      <c r="I799" s="916"/>
      <c r="J799" s="916"/>
      <c r="K799" s="916"/>
      <c r="L799" s="917"/>
      <c r="M799" s="918"/>
      <c r="N799" s="918"/>
      <c r="O799" s="918"/>
      <c r="P799" s="918"/>
      <c r="Q799" s="918"/>
      <c r="R799" s="918"/>
      <c r="S799" s="918"/>
      <c r="T799" s="918"/>
      <c r="U799" s="918"/>
      <c r="V799" s="918"/>
      <c r="W799" s="918"/>
      <c r="X799" s="919"/>
      <c r="Y799" s="920">
        <f>SUM(Y789:AB798)</f>
        <v>332</v>
      </c>
      <c r="Z799" s="921"/>
      <c r="AA799" s="921"/>
      <c r="AB799" s="922"/>
      <c r="AC799" s="915" t="s">
        <v>20</v>
      </c>
      <c r="AD799" s="916"/>
      <c r="AE799" s="916"/>
      <c r="AF799" s="916"/>
      <c r="AG799" s="916"/>
      <c r="AH799" s="917"/>
      <c r="AI799" s="918"/>
      <c r="AJ799" s="918"/>
      <c r="AK799" s="918"/>
      <c r="AL799" s="918"/>
      <c r="AM799" s="918"/>
      <c r="AN799" s="918"/>
      <c r="AO799" s="918"/>
      <c r="AP799" s="918"/>
      <c r="AQ799" s="918"/>
      <c r="AR799" s="918"/>
      <c r="AS799" s="918"/>
      <c r="AT799" s="919"/>
      <c r="AU799" s="920">
        <f>SUM(AU789:AX798)</f>
        <v>78</v>
      </c>
      <c r="AV799" s="921"/>
      <c r="AW799" s="921"/>
      <c r="AX799" s="923"/>
    </row>
    <row r="800" spans="1:51" ht="24.75" customHeight="1" x14ac:dyDescent="0.15">
      <c r="A800" s="712"/>
      <c r="B800" s="713"/>
      <c r="C800" s="713"/>
      <c r="D800" s="713"/>
      <c r="E800" s="713"/>
      <c r="F800" s="714"/>
      <c r="G800" s="670" t="s">
        <v>861</v>
      </c>
      <c r="H800" s="671"/>
      <c r="I800" s="671"/>
      <c r="J800" s="671"/>
      <c r="K800" s="671"/>
      <c r="L800" s="671"/>
      <c r="M800" s="671"/>
      <c r="N800" s="671"/>
      <c r="O800" s="671"/>
      <c r="P800" s="671"/>
      <c r="Q800" s="671"/>
      <c r="R800" s="671"/>
      <c r="S800" s="671"/>
      <c r="T800" s="671"/>
      <c r="U800" s="671"/>
      <c r="V800" s="671"/>
      <c r="W800" s="671"/>
      <c r="X800" s="671"/>
      <c r="Y800" s="671"/>
      <c r="Z800" s="671"/>
      <c r="AA800" s="671"/>
      <c r="AB800" s="672"/>
      <c r="AC800" s="670" t="s">
        <v>890</v>
      </c>
      <c r="AD800" s="671"/>
      <c r="AE800" s="671"/>
      <c r="AF800" s="671"/>
      <c r="AG800" s="671"/>
      <c r="AH800" s="671"/>
      <c r="AI800" s="671"/>
      <c r="AJ800" s="671"/>
      <c r="AK800" s="671"/>
      <c r="AL800" s="671"/>
      <c r="AM800" s="671"/>
      <c r="AN800" s="671"/>
      <c r="AO800" s="671"/>
      <c r="AP800" s="671"/>
      <c r="AQ800" s="671"/>
      <c r="AR800" s="671"/>
      <c r="AS800" s="671"/>
      <c r="AT800" s="671"/>
      <c r="AU800" s="671"/>
      <c r="AV800" s="671"/>
      <c r="AW800" s="671"/>
      <c r="AX800" s="883"/>
      <c r="AY800">
        <f>COUNTA($G$802,$AC$802)</f>
        <v>1</v>
      </c>
    </row>
    <row r="801" spans="1:51" ht="24.75" customHeight="1" x14ac:dyDescent="0.15">
      <c r="A801" s="712"/>
      <c r="B801" s="713"/>
      <c r="C801" s="713"/>
      <c r="D801" s="713"/>
      <c r="E801" s="713"/>
      <c r="F801" s="714"/>
      <c r="G801" s="904" t="s">
        <v>17</v>
      </c>
      <c r="H801" s="758"/>
      <c r="I801" s="758"/>
      <c r="J801" s="758"/>
      <c r="K801" s="758"/>
      <c r="L801" s="757" t="s">
        <v>18</v>
      </c>
      <c r="M801" s="758"/>
      <c r="N801" s="758"/>
      <c r="O801" s="758"/>
      <c r="P801" s="758"/>
      <c r="Q801" s="758"/>
      <c r="R801" s="758"/>
      <c r="S801" s="758"/>
      <c r="T801" s="758"/>
      <c r="U801" s="758"/>
      <c r="V801" s="758"/>
      <c r="W801" s="758"/>
      <c r="X801" s="759"/>
      <c r="Y801" s="737" t="s">
        <v>19</v>
      </c>
      <c r="Z801" s="738"/>
      <c r="AA801" s="738"/>
      <c r="AB801" s="888"/>
      <c r="AC801" s="904" t="s">
        <v>17</v>
      </c>
      <c r="AD801" s="758"/>
      <c r="AE801" s="758"/>
      <c r="AF801" s="758"/>
      <c r="AG801" s="758"/>
      <c r="AH801" s="757" t="s">
        <v>18</v>
      </c>
      <c r="AI801" s="758"/>
      <c r="AJ801" s="758"/>
      <c r="AK801" s="758"/>
      <c r="AL801" s="758"/>
      <c r="AM801" s="758"/>
      <c r="AN801" s="758"/>
      <c r="AO801" s="758"/>
      <c r="AP801" s="758"/>
      <c r="AQ801" s="758"/>
      <c r="AR801" s="758"/>
      <c r="AS801" s="758"/>
      <c r="AT801" s="759"/>
      <c r="AU801" s="737" t="s">
        <v>19</v>
      </c>
      <c r="AV801" s="738"/>
      <c r="AW801" s="738"/>
      <c r="AX801" s="739"/>
      <c r="AY801">
        <f>$AY$800</f>
        <v>1</v>
      </c>
    </row>
    <row r="802" spans="1:51" ht="24.75" customHeight="1" x14ac:dyDescent="0.15">
      <c r="A802" s="712"/>
      <c r="B802" s="713"/>
      <c r="C802" s="713"/>
      <c r="D802" s="713"/>
      <c r="E802" s="713"/>
      <c r="F802" s="714"/>
      <c r="G802" s="924"/>
      <c r="H802" s="925"/>
      <c r="I802" s="925"/>
      <c r="J802" s="925"/>
      <c r="K802" s="926"/>
      <c r="L802" s="927"/>
      <c r="M802" s="928"/>
      <c r="N802" s="928"/>
      <c r="O802" s="928"/>
      <c r="P802" s="928"/>
      <c r="Q802" s="928"/>
      <c r="R802" s="928"/>
      <c r="S802" s="928"/>
      <c r="T802" s="928"/>
      <c r="U802" s="928"/>
      <c r="V802" s="928"/>
      <c r="W802" s="928"/>
      <c r="X802" s="929"/>
      <c r="Y802" s="930">
        <v>165</v>
      </c>
      <c r="Z802" s="931"/>
      <c r="AA802" s="931"/>
      <c r="AB802" s="932"/>
      <c r="AC802" s="760" t="s">
        <v>891</v>
      </c>
      <c r="AD802" s="761"/>
      <c r="AE802" s="761"/>
      <c r="AF802" s="761"/>
      <c r="AG802" s="762"/>
      <c r="AH802" s="927" t="s">
        <v>892</v>
      </c>
      <c r="AI802" s="928"/>
      <c r="AJ802" s="928"/>
      <c r="AK802" s="928"/>
      <c r="AL802" s="928"/>
      <c r="AM802" s="928"/>
      <c r="AN802" s="928"/>
      <c r="AO802" s="928"/>
      <c r="AP802" s="928"/>
      <c r="AQ802" s="928"/>
      <c r="AR802" s="928"/>
      <c r="AS802" s="928"/>
      <c r="AT802" s="929"/>
      <c r="AU802" s="462">
        <v>472</v>
      </c>
      <c r="AV802" s="463"/>
      <c r="AW802" s="463"/>
      <c r="AX802" s="464"/>
      <c r="AY802">
        <f t="shared" ref="AY802:AY812" si="115">$AY$800</f>
        <v>1</v>
      </c>
    </row>
    <row r="803" spans="1:51" ht="24.75" customHeight="1" x14ac:dyDescent="0.15">
      <c r="A803" s="712"/>
      <c r="B803" s="713"/>
      <c r="C803" s="713"/>
      <c r="D803" s="713"/>
      <c r="E803" s="713"/>
      <c r="F803" s="714"/>
      <c r="G803" s="687"/>
      <c r="H803" s="688"/>
      <c r="I803" s="688"/>
      <c r="J803" s="688"/>
      <c r="K803" s="689"/>
      <c r="L803" s="673"/>
      <c r="M803" s="674"/>
      <c r="N803" s="674"/>
      <c r="O803" s="674"/>
      <c r="P803" s="674"/>
      <c r="Q803" s="674"/>
      <c r="R803" s="674"/>
      <c r="S803" s="674"/>
      <c r="T803" s="674"/>
      <c r="U803" s="674"/>
      <c r="V803" s="674"/>
      <c r="W803" s="674"/>
      <c r="X803" s="675"/>
      <c r="Y803" s="676"/>
      <c r="Z803" s="677"/>
      <c r="AA803" s="677"/>
      <c r="AB803" s="693"/>
      <c r="AC803" s="748" t="s">
        <v>797</v>
      </c>
      <c r="AD803" s="749"/>
      <c r="AE803" s="749"/>
      <c r="AF803" s="749"/>
      <c r="AG803" s="750"/>
      <c r="AH803" s="673"/>
      <c r="AI803" s="674"/>
      <c r="AJ803" s="674"/>
      <c r="AK803" s="674"/>
      <c r="AL803" s="674"/>
      <c r="AM803" s="674"/>
      <c r="AN803" s="674"/>
      <c r="AO803" s="674"/>
      <c r="AP803" s="674"/>
      <c r="AQ803" s="674"/>
      <c r="AR803" s="674"/>
      <c r="AS803" s="674"/>
      <c r="AT803" s="675"/>
      <c r="AU803" s="734">
        <v>47</v>
      </c>
      <c r="AV803" s="735"/>
      <c r="AW803" s="735"/>
      <c r="AX803" s="736"/>
      <c r="AY803">
        <f t="shared" si="115"/>
        <v>1</v>
      </c>
    </row>
    <row r="804" spans="1:51" ht="24.75" customHeight="1" x14ac:dyDescent="0.15">
      <c r="A804" s="712"/>
      <c r="B804" s="713"/>
      <c r="C804" s="713"/>
      <c r="D804" s="713"/>
      <c r="E804" s="713"/>
      <c r="F804" s="714"/>
      <c r="G804" s="687"/>
      <c r="H804" s="688"/>
      <c r="I804" s="688"/>
      <c r="J804" s="688"/>
      <c r="K804" s="689"/>
      <c r="L804" s="673"/>
      <c r="M804" s="674"/>
      <c r="N804" s="674"/>
      <c r="O804" s="674"/>
      <c r="P804" s="674"/>
      <c r="Q804" s="674"/>
      <c r="R804" s="674"/>
      <c r="S804" s="674"/>
      <c r="T804" s="674"/>
      <c r="U804" s="674"/>
      <c r="V804" s="674"/>
      <c r="W804" s="674"/>
      <c r="X804" s="675"/>
      <c r="Y804" s="676"/>
      <c r="Z804" s="677"/>
      <c r="AA804" s="677"/>
      <c r="AB804" s="693"/>
      <c r="AC804" s="687"/>
      <c r="AD804" s="688"/>
      <c r="AE804" s="688"/>
      <c r="AF804" s="688"/>
      <c r="AG804" s="689"/>
      <c r="AH804" s="673"/>
      <c r="AI804" s="674"/>
      <c r="AJ804" s="674"/>
      <c r="AK804" s="674"/>
      <c r="AL804" s="674"/>
      <c r="AM804" s="674"/>
      <c r="AN804" s="674"/>
      <c r="AO804" s="674"/>
      <c r="AP804" s="674"/>
      <c r="AQ804" s="674"/>
      <c r="AR804" s="674"/>
      <c r="AS804" s="674"/>
      <c r="AT804" s="675"/>
      <c r="AU804" s="676"/>
      <c r="AV804" s="677"/>
      <c r="AW804" s="677"/>
      <c r="AX804" s="678"/>
      <c r="AY804">
        <f t="shared" si="115"/>
        <v>1</v>
      </c>
    </row>
    <row r="805" spans="1:51" ht="24.75" customHeight="1" x14ac:dyDescent="0.15">
      <c r="A805" s="712"/>
      <c r="B805" s="713"/>
      <c r="C805" s="713"/>
      <c r="D805" s="713"/>
      <c r="E805" s="713"/>
      <c r="F805" s="714"/>
      <c r="G805" s="687"/>
      <c r="H805" s="688"/>
      <c r="I805" s="688"/>
      <c r="J805" s="688"/>
      <c r="K805" s="689"/>
      <c r="L805" s="673"/>
      <c r="M805" s="674"/>
      <c r="N805" s="674"/>
      <c r="O805" s="674"/>
      <c r="P805" s="674"/>
      <c r="Q805" s="674"/>
      <c r="R805" s="674"/>
      <c r="S805" s="674"/>
      <c r="T805" s="674"/>
      <c r="U805" s="674"/>
      <c r="V805" s="674"/>
      <c r="W805" s="674"/>
      <c r="X805" s="675"/>
      <c r="Y805" s="676"/>
      <c r="Z805" s="677"/>
      <c r="AA805" s="677"/>
      <c r="AB805" s="693"/>
      <c r="AC805" s="687"/>
      <c r="AD805" s="688"/>
      <c r="AE805" s="688"/>
      <c r="AF805" s="688"/>
      <c r="AG805" s="689"/>
      <c r="AH805" s="673"/>
      <c r="AI805" s="674"/>
      <c r="AJ805" s="674"/>
      <c r="AK805" s="674"/>
      <c r="AL805" s="674"/>
      <c r="AM805" s="674"/>
      <c r="AN805" s="674"/>
      <c r="AO805" s="674"/>
      <c r="AP805" s="674"/>
      <c r="AQ805" s="674"/>
      <c r="AR805" s="674"/>
      <c r="AS805" s="674"/>
      <c r="AT805" s="675"/>
      <c r="AU805" s="676"/>
      <c r="AV805" s="677"/>
      <c r="AW805" s="677"/>
      <c r="AX805" s="678"/>
      <c r="AY805">
        <f t="shared" si="115"/>
        <v>1</v>
      </c>
    </row>
    <row r="806" spans="1:51" ht="24.75" hidden="1" customHeight="1" x14ac:dyDescent="0.15">
      <c r="A806" s="712"/>
      <c r="B806" s="713"/>
      <c r="C806" s="713"/>
      <c r="D806" s="713"/>
      <c r="E806" s="713"/>
      <c r="F806" s="714"/>
      <c r="G806" s="687"/>
      <c r="H806" s="688"/>
      <c r="I806" s="688"/>
      <c r="J806" s="688"/>
      <c r="K806" s="689"/>
      <c r="L806" s="673"/>
      <c r="M806" s="674"/>
      <c r="N806" s="674"/>
      <c r="O806" s="674"/>
      <c r="P806" s="674"/>
      <c r="Q806" s="674"/>
      <c r="R806" s="674"/>
      <c r="S806" s="674"/>
      <c r="T806" s="674"/>
      <c r="U806" s="674"/>
      <c r="V806" s="674"/>
      <c r="W806" s="674"/>
      <c r="X806" s="675"/>
      <c r="Y806" s="676"/>
      <c r="Z806" s="677"/>
      <c r="AA806" s="677"/>
      <c r="AB806" s="693"/>
      <c r="AC806" s="687"/>
      <c r="AD806" s="688"/>
      <c r="AE806" s="688"/>
      <c r="AF806" s="688"/>
      <c r="AG806" s="689"/>
      <c r="AH806" s="673"/>
      <c r="AI806" s="674"/>
      <c r="AJ806" s="674"/>
      <c r="AK806" s="674"/>
      <c r="AL806" s="674"/>
      <c r="AM806" s="674"/>
      <c r="AN806" s="674"/>
      <c r="AO806" s="674"/>
      <c r="AP806" s="674"/>
      <c r="AQ806" s="674"/>
      <c r="AR806" s="674"/>
      <c r="AS806" s="674"/>
      <c r="AT806" s="675"/>
      <c r="AU806" s="676"/>
      <c r="AV806" s="677"/>
      <c r="AW806" s="677"/>
      <c r="AX806" s="678"/>
      <c r="AY806">
        <f t="shared" si="115"/>
        <v>1</v>
      </c>
    </row>
    <row r="807" spans="1:51" ht="24.75" hidden="1" customHeight="1" x14ac:dyDescent="0.15">
      <c r="A807" s="712"/>
      <c r="B807" s="713"/>
      <c r="C807" s="713"/>
      <c r="D807" s="713"/>
      <c r="E807" s="713"/>
      <c r="F807" s="714"/>
      <c r="G807" s="687"/>
      <c r="H807" s="688"/>
      <c r="I807" s="688"/>
      <c r="J807" s="688"/>
      <c r="K807" s="689"/>
      <c r="L807" s="673"/>
      <c r="M807" s="674"/>
      <c r="N807" s="674"/>
      <c r="O807" s="674"/>
      <c r="P807" s="674"/>
      <c r="Q807" s="674"/>
      <c r="R807" s="674"/>
      <c r="S807" s="674"/>
      <c r="T807" s="674"/>
      <c r="U807" s="674"/>
      <c r="V807" s="674"/>
      <c r="W807" s="674"/>
      <c r="X807" s="675"/>
      <c r="Y807" s="676"/>
      <c r="Z807" s="677"/>
      <c r="AA807" s="677"/>
      <c r="AB807" s="693"/>
      <c r="AC807" s="687"/>
      <c r="AD807" s="688"/>
      <c r="AE807" s="688"/>
      <c r="AF807" s="688"/>
      <c r="AG807" s="689"/>
      <c r="AH807" s="673"/>
      <c r="AI807" s="674"/>
      <c r="AJ807" s="674"/>
      <c r="AK807" s="674"/>
      <c r="AL807" s="674"/>
      <c r="AM807" s="674"/>
      <c r="AN807" s="674"/>
      <c r="AO807" s="674"/>
      <c r="AP807" s="674"/>
      <c r="AQ807" s="674"/>
      <c r="AR807" s="674"/>
      <c r="AS807" s="674"/>
      <c r="AT807" s="675"/>
      <c r="AU807" s="676"/>
      <c r="AV807" s="677"/>
      <c r="AW807" s="677"/>
      <c r="AX807" s="678"/>
      <c r="AY807">
        <f t="shared" si="115"/>
        <v>1</v>
      </c>
    </row>
    <row r="808" spans="1:51" ht="24.75" hidden="1" customHeight="1" x14ac:dyDescent="0.15">
      <c r="A808" s="712"/>
      <c r="B808" s="713"/>
      <c r="C808" s="713"/>
      <c r="D808" s="713"/>
      <c r="E808" s="713"/>
      <c r="F808" s="714"/>
      <c r="G808" s="687"/>
      <c r="H808" s="688"/>
      <c r="I808" s="688"/>
      <c r="J808" s="688"/>
      <c r="K808" s="689"/>
      <c r="L808" s="673"/>
      <c r="M808" s="674"/>
      <c r="N808" s="674"/>
      <c r="O808" s="674"/>
      <c r="P808" s="674"/>
      <c r="Q808" s="674"/>
      <c r="R808" s="674"/>
      <c r="S808" s="674"/>
      <c r="T808" s="674"/>
      <c r="U808" s="674"/>
      <c r="V808" s="674"/>
      <c r="W808" s="674"/>
      <c r="X808" s="675"/>
      <c r="Y808" s="676"/>
      <c r="Z808" s="677"/>
      <c r="AA808" s="677"/>
      <c r="AB808" s="693"/>
      <c r="AC808" s="687"/>
      <c r="AD808" s="688"/>
      <c r="AE808" s="688"/>
      <c r="AF808" s="688"/>
      <c r="AG808" s="689"/>
      <c r="AH808" s="673"/>
      <c r="AI808" s="674"/>
      <c r="AJ808" s="674"/>
      <c r="AK808" s="674"/>
      <c r="AL808" s="674"/>
      <c r="AM808" s="674"/>
      <c r="AN808" s="674"/>
      <c r="AO808" s="674"/>
      <c r="AP808" s="674"/>
      <c r="AQ808" s="674"/>
      <c r="AR808" s="674"/>
      <c r="AS808" s="674"/>
      <c r="AT808" s="675"/>
      <c r="AU808" s="676"/>
      <c r="AV808" s="677"/>
      <c r="AW808" s="677"/>
      <c r="AX808" s="678"/>
      <c r="AY808">
        <f t="shared" si="115"/>
        <v>1</v>
      </c>
    </row>
    <row r="809" spans="1:51" ht="24.75" hidden="1" customHeight="1" x14ac:dyDescent="0.15">
      <c r="A809" s="712"/>
      <c r="B809" s="713"/>
      <c r="C809" s="713"/>
      <c r="D809" s="713"/>
      <c r="E809" s="713"/>
      <c r="F809" s="714"/>
      <c r="G809" s="687"/>
      <c r="H809" s="688"/>
      <c r="I809" s="688"/>
      <c r="J809" s="688"/>
      <c r="K809" s="689"/>
      <c r="L809" s="673"/>
      <c r="M809" s="674"/>
      <c r="N809" s="674"/>
      <c r="O809" s="674"/>
      <c r="P809" s="674"/>
      <c r="Q809" s="674"/>
      <c r="R809" s="674"/>
      <c r="S809" s="674"/>
      <c r="T809" s="674"/>
      <c r="U809" s="674"/>
      <c r="V809" s="674"/>
      <c r="W809" s="674"/>
      <c r="X809" s="675"/>
      <c r="Y809" s="676"/>
      <c r="Z809" s="677"/>
      <c r="AA809" s="677"/>
      <c r="AB809" s="693"/>
      <c r="AC809" s="687"/>
      <c r="AD809" s="688"/>
      <c r="AE809" s="688"/>
      <c r="AF809" s="688"/>
      <c r="AG809" s="689"/>
      <c r="AH809" s="673"/>
      <c r="AI809" s="674"/>
      <c r="AJ809" s="674"/>
      <c r="AK809" s="674"/>
      <c r="AL809" s="674"/>
      <c r="AM809" s="674"/>
      <c r="AN809" s="674"/>
      <c r="AO809" s="674"/>
      <c r="AP809" s="674"/>
      <c r="AQ809" s="674"/>
      <c r="AR809" s="674"/>
      <c r="AS809" s="674"/>
      <c r="AT809" s="675"/>
      <c r="AU809" s="676"/>
      <c r="AV809" s="677"/>
      <c r="AW809" s="677"/>
      <c r="AX809" s="678"/>
      <c r="AY809">
        <f t="shared" si="115"/>
        <v>1</v>
      </c>
    </row>
    <row r="810" spans="1:51" ht="24.75" hidden="1" customHeight="1" x14ac:dyDescent="0.15">
      <c r="A810" s="712"/>
      <c r="B810" s="713"/>
      <c r="C810" s="713"/>
      <c r="D810" s="713"/>
      <c r="E810" s="713"/>
      <c r="F810" s="714"/>
      <c r="G810" s="687"/>
      <c r="H810" s="688"/>
      <c r="I810" s="688"/>
      <c r="J810" s="688"/>
      <c r="K810" s="689"/>
      <c r="L810" s="673"/>
      <c r="M810" s="674"/>
      <c r="N810" s="674"/>
      <c r="O810" s="674"/>
      <c r="P810" s="674"/>
      <c r="Q810" s="674"/>
      <c r="R810" s="674"/>
      <c r="S810" s="674"/>
      <c r="T810" s="674"/>
      <c r="U810" s="674"/>
      <c r="V810" s="674"/>
      <c r="W810" s="674"/>
      <c r="X810" s="675"/>
      <c r="Y810" s="676"/>
      <c r="Z810" s="677"/>
      <c r="AA810" s="677"/>
      <c r="AB810" s="693"/>
      <c r="AC810" s="687"/>
      <c r="AD810" s="688"/>
      <c r="AE810" s="688"/>
      <c r="AF810" s="688"/>
      <c r="AG810" s="689"/>
      <c r="AH810" s="673"/>
      <c r="AI810" s="674"/>
      <c r="AJ810" s="674"/>
      <c r="AK810" s="674"/>
      <c r="AL810" s="674"/>
      <c r="AM810" s="674"/>
      <c r="AN810" s="674"/>
      <c r="AO810" s="674"/>
      <c r="AP810" s="674"/>
      <c r="AQ810" s="674"/>
      <c r="AR810" s="674"/>
      <c r="AS810" s="674"/>
      <c r="AT810" s="675"/>
      <c r="AU810" s="676"/>
      <c r="AV810" s="677"/>
      <c r="AW810" s="677"/>
      <c r="AX810" s="678"/>
      <c r="AY810">
        <f t="shared" si="115"/>
        <v>1</v>
      </c>
    </row>
    <row r="811" spans="1:51" ht="24.75" hidden="1" customHeight="1" x14ac:dyDescent="0.15">
      <c r="A811" s="712"/>
      <c r="B811" s="713"/>
      <c r="C811" s="713"/>
      <c r="D811" s="713"/>
      <c r="E811" s="713"/>
      <c r="F811" s="714"/>
      <c r="G811" s="687"/>
      <c r="H811" s="688"/>
      <c r="I811" s="688"/>
      <c r="J811" s="688"/>
      <c r="K811" s="689"/>
      <c r="L811" s="673"/>
      <c r="M811" s="674"/>
      <c r="N811" s="674"/>
      <c r="O811" s="674"/>
      <c r="P811" s="674"/>
      <c r="Q811" s="674"/>
      <c r="R811" s="674"/>
      <c r="S811" s="674"/>
      <c r="T811" s="674"/>
      <c r="U811" s="674"/>
      <c r="V811" s="674"/>
      <c r="W811" s="674"/>
      <c r="X811" s="675"/>
      <c r="Y811" s="676"/>
      <c r="Z811" s="677"/>
      <c r="AA811" s="677"/>
      <c r="AB811" s="693"/>
      <c r="AC811" s="687"/>
      <c r="AD811" s="688"/>
      <c r="AE811" s="688"/>
      <c r="AF811" s="688"/>
      <c r="AG811" s="689"/>
      <c r="AH811" s="673"/>
      <c r="AI811" s="674"/>
      <c r="AJ811" s="674"/>
      <c r="AK811" s="674"/>
      <c r="AL811" s="674"/>
      <c r="AM811" s="674"/>
      <c r="AN811" s="674"/>
      <c r="AO811" s="674"/>
      <c r="AP811" s="674"/>
      <c r="AQ811" s="674"/>
      <c r="AR811" s="674"/>
      <c r="AS811" s="674"/>
      <c r="AT811" s="675"/>
      <c r="AU811" s="676"/>
      <c r="AV811" s="677"/>
      <c r="AW811" s="677"/>
      <c r="AX811" s="678"/>
      <c r="AY811">
        <f t="shared" si="115"/>
        <v>1</v>
      </c>
    </row>
    <row r="812" spans="1:51" ht="24.75" customHeight="1" thickBot="1" x14ac:dyDescent="0.2">
      <c r="A812" s="712"/>
      <c r="B812" s="713"/>
      <c r="C812" s="713"/>
      <c r="D812" s="713"/>
      <c r="E812" s="713"/>
      <c r="F812" s="714"/>
      <c r="G812" s="915" t="s">
        <v>20</v>
      </c>
      <c r="H812" s="916"/>
      <c r="I812" s="916"/>
      <c r="J812" s="916"/>
      <c r="K812" s="916"/>
      <c r="L812" s="917"/>
      <c r="M812" s="918"/>
      <c r="N812" s="918"/>
      <c r="O812" s="918"/>
      <c r="P812" s="918"/>
      <c r="Q812" s="918"/>
      <c r="R812" s="918"/>
      <c r="S812" s="918"/>
      <c r="T812" s="918"/>
      <c r="U812" s="918"/>
      <c r="V812" s="918"/>
      <c r="W812" s="918"/>
      <c r="X812" s="919"/>
      <c r="Y812" s="920">
        <f>SUM(Y802:AB811)</f>
        <v>165</v>
      </c>
      <c r="Z812" s="921"/>
      <c r="AA812" s="921"/>
      <c r="AB812" s="922"/>
      <c r="AC812" s="915" t="s">
        <v>20</v>
      </c>
      <c r="AD812" s="916"/>
      <c r="AE812" s="916"/>
      <c r="AF812" s="916"/>
      <c r="AG812" s="916"/>
      <c r="AH812" s="917"/>
      <c r="AI812" s="918"/>
      <c r="AJ812" s="918"/>
      <c r="AK812" s="918"/>
      <c r="AL812" s="918"/>
      <c r="AM812" s="918"/>
      <c r="AN812" s="918"/>
      <c r="AO812" s="918"/>
      <c r="AP812" s="918"/>
      <c r="AQ812" s="918"/>
      <c r="AR812" s="918"/>
      <c r="AS812" s="918"/>
      <c r="AT812" s="919"/>
      <c r="AU812" s="920">
        <f>SUM(AU802:AX811)</f>
        <v>519</v>
      </c>
      <c r="AV812" s="921"/>
      <c r="AW812" s="921"/>
      <c r="AX812" s="923"/>
      <c r="AY812">
        <f t="shared" si="115"/>
        <v>1</v>
      </c>
    </row>
    <row r="813" spans="1:51" ht="24.75" customHeight="1" x14ac:dyDescent="0.15">
      <c r="A813" s="712"/>
      <c r="B813" s="713"/>
      <c r="C813" s="713"/>
      <c r="D813" s="713"/>
      <c r="E813" s="713"/>
      <c r="F813" s="714"/>
      <c r="G813" s="670" t="s">
        <v>916</v>
      </c>
      <c r="H813" s="671"/>
      <c r="I813" s="671"/>
      <c r="J813" s="671"/>
      <c r="K813" s="671"/>
      <c r="L813" s="671"/>
      <c r="M813" s="671"/>
      <c r="N813" s="671"/>
      <c r="O813" s="671"/>
      <c r="P813" s="671"/>
      <c r="Q813" s="671"/>
      <c r="R813" s="671"/>
      <c r="S813" s="671"/>
      <c r="T813" s="671"/>
      <c r="U813" s="671"/>
      <c r="V813" s="671"/>
      <c r="W813" s="671"/>
      <c r="X813" s="671"/>
      <c r="Y813" s="671"/>
      <c r="Z813" s="671"/>
      <c r="AA813" s="671"/>
      <c r="AB813" s="672"/>
      <c r="AC813" s="670" t="s">
        <v>921</v>
      </c>
      <c r="AD813" s="671"/>
      <c r="AE813" s="671"/>
      <c r="AF813" s="671"/>
      <c r="AG813" s="671"/>
      <c r="AH813" s="671"/>
      <c r="AI813" s="671"/>
      <c r="AJ813" s="671"/>
      <c r="AK813" s="671"/>
      <c r="AL813" s="671"/>
      <c r="AM813" s="671"/>
      <c r="AN813" s="671"/>
      <c r="AO813" s="671"/>
      <c r="AP813" s="671"/>
      <c r="AQ813" s="671"/>
      <c r="AR813" s="671"/>
      <c r="AS813" s="671"/>
      <c r="AT813" s="671"/>
      <c r="AU813" s="671"/>
      <c r="AV813" s="671"/>
      <c r="AW813" s="671"/>
      <c r="AX813" s="883"/>
      <c r="AY813">
        <f>COUNTA($G$815,$AC$815)</f>
        <v>1</v>
      </c>
    </row>
    <row r="814" spans="1:51" ht="24.75" customHeight="1" x14ac:dyDescent="0.15">
      <c r="A814" s="712"/>
      <c r="B814" s="713"/>
      <c r="C814" s="713"/>
      <c r="D814" s="713"/>
      <c r="E814" s="713"/>
      <c r="F814" s="714"/>
      <c r="G814" s="904" t="s">
        <v>17</v>
      </c>
      <c r="H814" s="758"/>
      <c r="I814" s="758"/>
      <c r="J814" s="758"/>
      <c r="K814" s="758"/>
      <c r="L814" s="757" t="s">
        <v>18</v>
      </c>
      <c r="M814" s="758"/>
      <c r="N814" s="758"/>
      <c r="O814" s="758"/>
      <c r="P814" s="758"/>
      <c r="Q814" s="758"/>
      <c r="R814" s="758"/>
      <c r="S814" s="758"/>
      <c r="T814" s="758"/>
      <c r="U814" s="758"/>
      <c r="V814" s="758"/>
      <c r="W814" s="758"/>
      <c r="X814" s="759"/>
      <c r="Y814" s="737" t="s">
        <v>19</v>
      </c>
      <c r="Z814" s="738"/>
      <c r="AA814" s="738"/>
      <c r="AB814" s="888"/>
      <c r="AC814" s="904" t="s">
        <v>17</v>
      </c>
      <c r="AD814" s="758"/>
      <c r="AE814" s="758"/>
      <c r="AF814" s="758"/>
      <c r="AG814" s="758"/>
      <c r="AH814" s="757" t="s">
        <v>18</v>
      </c>
      <c r="AI814" s="758"/>
      <c r="AJ814" s="758"/>
      <c r="AK814" s="758"/>
      <c r="AL814" s="758"/>
      <c r="AM814" s="758"/>
      <c r="AN814" s="758"/>
      <c r="AO814" s="758"/>
      <c r="AP814" s="758"/>
      <c r="AQ814" s="758"/>
      <c r="AR814" s="758"/>
      <c r="AS814" s="758"/>
      <c r="AT814" s="759"/>
      <c r="AU814" s="737" t="s">
        <v>19</v>
      </c>
      <c r="AV814" s="738"/>
      <c r="AW814" s="738"/>
      <c r="AX814" s="739"/>
      <c r="AY814">
        <f>$AY$813</f>
        <v>1</v>
      </c>
    </row>
    <row r="815" spans="1:51" ht="24.75" customHeight="1" x14ac:dyDescent="0.15">
      <c r="A815" s="712"/>
      <c r="B815" s="713"/>
      <c r="C815" s="713"/>
      <c r="D815" s="713"/>
      <c r="E815" s="713"/>
      <c r="F815" s="714"/>
      <c r="G815" s="935" t="s">
        <v>822</v>
      </c>
      <c r="H815" s="936"/>
      <c r="I815" s="936"/>
      <c r="J815" s="936"/>
      <c r="K815" s="937"/>
      <c r="L815" s="751" t="s">
        <v>917</v>
      </c>
      <c r="M815" s="940"/>
      <c r="N815" s="940"/>
      <c r="O815" s="940"/>
      <c r="P815" s="940"/>
      <c r="Q815" s="940"/>
      <c r="R815" s="940"/>
      <c r="S815" s="940"/>
      <c r="T815" s="940"/>
      <c r="U815" s="940"/>
      <c r="V815" s="940"/>
      <c r="W815" s="940"/>
      <c r="X815" s="941"/>
      <c r="Y815" s="462">
        <v>41</v>
      </c>
      <c r="Z815" s="463"/>
      <c r="AA815" s="463"/>
      <c r="AB815" s="464"/>
      <c r="AC815" s="924"/>
      <c r="AD815" s="925"/>
      <c r="AE815" s="925"/>
      <c r="AF815" s="925"/>
      <c r="AG815" s="926"/>
      <c r="AH815" s="927"/>
      <c r="AI815" s="928"/>
      <c r="AJ815" s="928"/>
      <c r="AK815" s="928"/>
      <c r="AL815" s="928"/>
      <c r="AM815" s="928"/>
      <c r="AN815" s="928"/>
      <c r="AO815" s="928"/>
      <c r="AP815" s="928"/>
      <c r="AQ815" s="928"/>
      <c r="AR815" s="928"/>
      <c r="AS815" s="928"/>
      <c r="AT815" s="929"/>
      <c r="AU815" s="930">
        <v>336</v>
      </c>
      <c r="AV815" s="931"/>
      <c r="AW815" s="931"/>
      <c r="AX815" s="942"/>
      <c r="AY815">
        <f t="shared" ref="AY815:AY825" si="116">$AY$813</f>
        <v>1</v>
      </c>
    </row>
    <row r="816" spans="1:51" ht="24.75" customHeight="1" x14ac:dyDescent="0.15">
      <c r="A816" s="712"/>
      <c r="B816" s="713"/>
      <c r="C816" s="713"/>
      <c r="D816" s="713"/>
      <c r="E816" s="713"/>
      <c r="F816" s="714"/>
      <c r="G816" s="681" t="s">
        <v>918</v>
      </c>
      <c r="H816" s="682"/>
      <c r="I816" s="682"/>
      <c r="J816" s="682"/>
      <c r="K816" s="683"/>
      <c r="L816" s="684" t="s">
        <v>919</v>
      </c>
      <c r="M816" s="943"/>
      <c r="N816" s="943"/>
      <c r="O816" s="943"/>
      <c r="P816" s="943"/>
      <c r="Q816" s="943"/>
      <c r="R816" s="943"/>
      <c r="S816" s="943"/>
      <c r="T816" s="943"/>
      <c r="U816" s="943"/>
      <c r="V816" s="943"/>
      <c r="W816" s="943"/>
      <c r="X816" s="944"/>
      <c r="Y816" s="734">
        <v>30</v>
      </c>
      <c r="Z816" s="735"/>
      <c r="AA816" s="735"/>
      <c r="AB816" s="736"/>
      <c r="AC816" s="687"/>
      <c r="AD816" s="688"/>
      <c r="AE816" s="688"/>
      <c r="AF816" s="688"/>
      <c r="AG816" s="689"/>
      <c r="AH816" s="673"/>
      <c r="AI816" s="674"/>
      <c r="AJ816" s="674"/>
      <c r="AK816" s="674"/>
      <c r="AL816" s="674"/>
      <c r="AM816" s="674"/>
      <c r="AN816" s="674"/>
      <c r="AO816" s="674"/>
      <c r="AP816" s="674"/>
      <c r="AQ816" s="674"/>
      <c r="AR816" s="674"/>
      <c r="AS816" s="674"/>
      <c r="AT816" s="675"/>
      <c r="AU816" s="676"/>
      <c r="AV816" s="677"/>
      <c r="AW816" s="677"/>
      <c r="AX816" s="678"/>
      <c r="AY816">
        <f t="shared" si="116"/>
        <v>1</v>
      </c>
    </row>
    <row r="817" spans="1:51" ht="24.75" customHeight="1" x14ac:dyDescent="0.15">
      <c r="A817" s="712"/>
      <c r="B817" s="713"/>
      <c r="C817" s="713"/>
      <c r="D817" s="713"/>
      <c r="E817" s="713"/>
      <c r="F817" s="714"/>
      <c r="G817" s="681" t="s">
        <v>920</v>
      </c>
      <c r="H817" s="682"/>
      <c r="I817" s="682"/>
      <c r="J817" s="682"/>
      <c r="K817" s="683"/>
      <c r="L817" s="684"/>
      <c r="M817" s="1013"/>
      <c r="N817" s="1013"/>
      <c r="O817" s="1013"/>
      <c r="P817" s="1013"/>
      <c r="Q817" s="1013"/>
      <c r="R817" s="1013"/>
      <c r="S817" s="1013"/>
      <c r="T817" s="1013"/>
      <c r="U817" s="1013"/>
      <c r="V817" s="1013"/>
      <c r="W817" s="1013"/>
      <c r="X817" s="1014"/>
      <c r="Y817" s="734">
        <v>7</v>
      </c>
      <c r="Z817" s="735"/>
      <c r="AA817" s="735"/>
      <c r="AB817" s="736"/>
      <c r="AC817" s="687"/>
      <c r="AD817" s="688"/>
      <c r="AE817" s="688"/>
      <c r="AF817" s="688"/>
      <c r="AG817" s="689"/>
      <c r="AH817" s="673"/>
      <c r="AI817" s="674"/>
      <c r="AJ817" s="674"/>
      <c r="AK817" s="674"/>
      <c r="AL817" s="674"/>
      <c r="AM817" s="674"/>
      <c r="AN817" s="674"/>
      <c r="AO817" s="674"/>
      <c r="AP817" s="674"/>
      <c r="AQ817" s="674"/>
      <c r="AR817" s="674"/>
      <c r="AS817" s="674"/>
      <c r="AT817" s="675"/>
      <c r="AU817" s="676"/>
      <c r="AV817" s="677"/>
      <c r="AW817" s="677"/>
      <c r="AX817" s="678"/>
      <c r="AY817">
        <f t="shared" si="116"/>
        <v>1</v>
      </c>
    </row>
    <row r="818" spans="1:51" ht="24.75" hidden="1" customHeight="1" x14ac:dyDescent="0.15">
      <c r="A818" s="712"/>
      <c r="B818" s="713"/>
      <c r="C818" s="713"/>
      <c r="D818" s="713"/>
      <c r="E818" s="713"/>
      <c r="F818" s="714"/>
      <c r="G818" s="687"/>
      <c r="H818" s="688"/>
      <c r="I818" s="688"/>
      <c r="J818" s="688"/>
      <c r="K818" s="689"/>
      <c r="L818" s="673"/>
      <c r="M818" s="674"/>
      <c r="N818" s="674"/>
      <c r="O818" s="674"/>
      <c r="P818" s="674"/>
      <c r="Q818" s="674"/>
      <c r="R818" s="674"/>
      <c r="S818" s="674"/>
      <c r="T818" s="674"/>
      <c r="U818" s="674"/>
      <c r="V818" s="674"/>
      <c r="W818" s="674"/>
      <c r="X818" s="675"/>
      <c r="Y818" s="676"/>
      <c r="Z818" s="677"/>
      <c r="AA818" s="677"/>
      <c r="AB818" s="693"/>
      <c r="AC818" s="687"/>
      <c r="AD818" s="688"/>
      <c r="AE818" s="688"/>
      <c r="AF818" s="688"/>
      <c r="AG818" s="689"/>
      <c r="AH818" s="673"/>
      <c r="AI818" s="674"/>
      <c r="AJ818" s="674"/>
      <c r="AK818" s="674"/>
      <c r="AL818" s="674"/>
      <c r="AM818" s="674"/>
      <c r="AN818" s="674"/>
      <c r="AO818" s="674"/>
      <c r="AP818" s="674"/>
      <c r="AQ818" s="674"/>
      <c r="AR818" s="674"/>
      <c r="AS818" s="674"/>
      <c r="AT818" s="675"/>
      <c r="AU818" s="676"/>
      <c r="AV818" s="677"/>
      <c r="AW818" s="677"/>
      <c r="AX818" s="678"/>
      <c r="AY818">
        <f t="shared" si="116"/>
        <v>1</v>
      </c>
    </row>
    <row r="819" spans="1:51" ht="24.75" hidden="1" customHeight="1" x14ac:dyDescent="0.15">
      <c r="A819" s="712"/>
      <c r="B819" s="713"/>
      <c r="C819" s="713"/>
      <c r="D819" s="713"/>
      <c r="E819" s="713"/>
      <c r="F819" s="714"/>
      <c r="G819" s="687"/>
      <c r="H819" s="688"/>
      <c r="I819" s="688"/>
      <c r="J819" s="688"/>
      <c r="K819" s="689"/>
      <c r="L819" s="673"/>
      <c r="M819" s="674"/>
      <c r="N819" s="674"/>
      <c r="O819" s="674"/>
      <c r="P819" s="674"/>
      <c r="Q819" s="674"/>
      <c r="R819" s="674"/>
      <c r="S819" s="674"/>
      <c r="T819" s="674"/>
      <c r="U819" s="674"/>
      <c r="V819" s="674"/>
      <c r="W819" s="674"/>
      <c r="X819" s="675"/>
      <c r="Y819" s="676"/>
      <c r="Z819" s="677"/>
      <c r="AA819" s="677"/>
      <c r="AB819" s="693"/>
      <c r="AC819" s="687"/>
      <c r="AD819" s="688"/>
      <c r="AE819" s="688"/>
      <c r="AF819" s="688"/>
      <c r="AG819" s="689"/>
      <c r="AH819" s="673"/>
      <c r="AI819" s="674"/>
      <c r="AJ819" s="674"/>
      <c r="AK819" s="674"/>
      <c r="AL819" s="674"/>
      <c r="AM819" s="674"/>
      <c r="AN819" s="674"/>
      <c r="AO819" s="674"/>
      <c r="AP819" s="674"/>
      <c r="AQ819" s="674"/>
      <c r="AR819" s="674"/>
      <c r="AS819" s="674"/>
      <c r="AT819" s="675"/>
      <c r="AU819" s="676"/>
      <c r="AV819" s="677"/>
      <c r="AW819" s="677"/>
      <c r="AX819" s="678"/>
      <c r="AY819">
        <f t="shared" si="116"/>
        <v>1</v>
      </c>
    </row>
    <row r="820" spans="1:51" ht="24.75" hidden="1" customHeight="1" x14ac:dyDescent="0.15">
      <c r="A820" s="712"/>
      <c r="B820" s="713"/>
      <c r="C820" s="713"/>
      <c r="D820" s="713"/>
      <c r="E820" s="713"/>
      <c r="F820" s="714"/>
      <c r="G820" s="687"/>
      <c r="H820" s="688"/>
      <c r="I820" s="688"/>
      <c r="J820" s="688"/>
      <c r="K820" s="689"/>
      <c r="L820" s="673"/>
      <c r="M820" s="674"/>
      <c r="N820" s="674"/>
      <c r="O820" s="674"/>
      <c r="P820" s="674"/>
      <c r="Q820" s="674"/>
      <c r="R820" s="674"/>
      <c r="S820" s="674"/>
      <c r="T820" s="674"/>
      <c r="U820" s="674"/>
      <c r="V820" s="674"/>
      <c r="W820" s="674"/>
      <c r="X820" s="675"/>
      <c r="Y820" s="676"/>
      <c r="Z820" s="677"/>
      <c r="AA820" s="677"/>
      <c r="AB820" s="693"/>
      <c r="AC820" s="687"/>
      <c r="AD820" s="688"/>
      <c r="AE820" s="688"/>
      <c r="AF820" s="688"/>
      <c r="AG820" s="689"/>
      <c r="AH820" s="673"/>
      <c r="AI820" s="674"/>
      <c r="AJ820" s="674"/>
      <c r="AK820" s="674"/>
      <c r="AL820" s="674"/>
      <c r="AM820" s="674"/>
      <c r="AN820" s="674"/>
      <c r="AO820" s="674"/>
      <c r="AP820" s="674"/>
      <c r="AQ820" s="674"/>
      <c r="AR820" s="674"/>
      <c r="AS820" s="674"/>
      <c r="AT820" s="675"/>
      <c r="AU820" s="676"/>
      <c r="AV820" s="677"/>
      <c r="AW820" s="677"/>
      <c r="AX820" s="678"/>
      <c r="AY820">
        <f t="shared" si="116"/>
        <v>1</v>
      </c>
    </row>
    <row r="821" spans="1:51" ht="24.75" hidden="1" customHeight="1" x14ac:dyDescent="0.15">
      <c r="A821" s="712"/>
      <c r="B821" s="713"/>
      <c r="C821" s="713"/>
      <c r="D821" s="713"/>
      <c r="E821" s="713"/>
      <c r="F821" s="714"/>
      <c r="G821" s="687"/>
      <c r="H821" s="688"/>
      <c r="I821" s="688"/>
      <c r="J821" s="688"/>
      <c r="K821" s="689"/>
      <c r="L821" s="673"/>
      <c r="M821" s="674"/>
      <c r="N821" s="674"/>
      <c r="O821" s="674"/>
      <c r="P821" s="674"/>
      <c r="Q821" s="674"/>
      <c r="R821" s="674"/>
      <c r="S821" s="674"/>
      <c r="T821" s="674"/>
      <c r="U821" s="674"/>
      <c r="V821" s="674"/>
      <c r="W821" s="674"/>
      <c r="X821" s="675"/>
      <c r="Y821" s="676"/>
      <c r="Z821" s="677"/>
      <c r="AA821" s="677"/>
      <c r="AB821" s="693"/>
      <c r="AC821" s="687"/>
      <c r="AD821" s="688"/>
      <c r="AE821" s="688"/>
      <c r="AF821" s="688"/>
      <c r="AG821" s="689"/>
      <c r="AH821" s="673"/>
      <c r="AI821" s="674"/>
      <c r="AJ821" s="674"/>
      <c r="AK821" s="674"/>
      <c r="AL821" s="674"/>
      <c r="AM821" s="674"/>
      <c r="AN821" s="674"/>
      <c r="AO821" s="674"/>
      <c r="AP821" s="674"/>
      <c r="AQ821" s="674"/>
      <c r="AR821" s="674"/>
      <c r="AS821" s="674"/>
      <c r="AT821" s="675"/>
      <c r="AU821" s="676"/>
      <c r="AV821" s="677"/>
      <c r="AW821" s="677"/>
      <c r="AX821" s="678"/>
      <c r="AY821">
        <f t="shared" si="116"/>
        <v>1</v>
      </c>
    </row>
    <row r="822" spans="1:51" ht="24.75" hidden="1" customHeight="1" x14ac:dyDescent="0.15">
      <c r="A822" s="712"/>
      <c r="B822" s="713"/>
      <c r="C822" s="713"/>
      <c r="D822" s="713"/>
      <c r="E822" s="713"/>
      <c r="F822" s="714"/>
      <c r="G822" s="687"/>
      <c r="H822" s="688"/>
      <c r="I822" s="688"/>
      <c r="J822" s="688"/>
      <c r="K822" s="689"/>
      <c r="L822" s="673"/>
      <c r="M822" s="674"/>
      <c r="N822" s="674"/>
      <c r="O822" s="674"/>
      <c r="P822" s="674"/>
      <c r="Q822" s="674"/>
      <c r="R822" s="674"/>
      <c r="S822" s="674"/>
      <c r="T822" s="674"/>
      <c r="U822" s="674"/>
      <c r="V822" s="674"/>
      <c r="W822" s="674"/>
      <c r="X822" s="675"/>
      <c r="Y822" s="676"/>
      <c r="Z822" s="677"/>
      <c r="AA822" s="677"/>
      <c r="AB822" s="693"/>
      <c r="AC822" s="687"/>
      <c r="AD822" s="688"/>
      <c r="AE822" s="688"/>
      <c r="AF822" s="688"/>
      <c r="AG822" s="689"/>
      <c r="AH822" s="673"/>
      <c r="AI822" s="674"/>
      <c r="AJ822" s="674"/>
      <c r="AK822" s="674"/>
      <c r="AL822" s="674"/>
      <c r="AM822" s="674"/>
      <c r="AN822" s="674"/>
      <c r="AO822" s="674"/>
      <c r="AP822" s="674"/>
      <c r="AQ822" s="674"/>
      <c r="AR822" s="674"/>
      <c r="AS822" s="674"/>
      <c r="AT822" s="675"/>
      <c r="AU822" s="676"/>
      <c r="AV822" s="677"/>
      <c r="AW822" s="677"/>
      <c r="AX822" s="678"/>
      <c r="AY822">
        <f t="shared" si="116"/>
        <v>1</v>
      </c>
    </row>
    <row r="823" spans="1:51" ht="24.75" hidden="1" customHeight="1" x14ac:dyDescent="0.15">
      <c r="A823" s="712"/>
      <c r="B823" s="713"/>
      <c r="C823" s="713"/>
      <c r="D823" s="713"/>
      <c r="E823" s="713"/>
      <c r="F823" s="714"/>
      <c r="G823" s="687"/>
      <c r="H823" s="688"/>
      <c r="I823" s="688"/>
      <c r="J823" s="688"/>
      <c r="K823" s="689"/>
      <c r="L823" s="673"/>
      <c r="M823" s="674"/>
      <c r="N823" s="674"/>
      <c r="O823" s="674"/>
      <c r="P823" s="674"/>
      <c r="Q823" s="674"/>
      <c r="R823" s="674"/>
      <c r="S823" s="674"/>
      <c r="T823" s="674"/>
      <c r="U823" s="674"/>
      <c r="V823" s="674"/>
      <c r="W823" s="674"/>
      <c r="X823" s="675"/>
      <c r="Y823" s="676"/>
      <c r="Z823" s="677"/>
      <c r="AA823" s="677"/>
      <c r="AB823" s="693"/>
      <c r="AC823" s="687"/>
      <c r="AD823" s="688"/>
      <c r="AE823" s="688"/>
      <c r="AF823" s="688"/>
      <c r="AG823" s="689"/>
      <c r="AH823" s="673"/>
      <c r="AI823" s="674"/>
      <c r="AJ823" s="674"/>
      <c r="AK823" s="674"/>
      <c r="AL823" s="674"/>
      <c r="AM823" s="674"/>
      <c r="AN823" s="674"/>
      <c r="AO823" s="674"/>
      <c r="AP823" s="674"/>
      <c r="AQ823" s="674"/>
      <c r="AR823" s="674"/>
      <c r="AS823" s="674"/>
      <c r="AT823" s="675"/>
      <c r="AU823" s="676"/>
      <c r="AV823" s="677"/>
      <c r="AW823" s="677"/>
      <c r="AX823" s="678"/>
      <c r="AY823">
        <f t="shared" si="116"/>
        <v>1</v>
      </c>
    </row>
    <row r="824" spans="1:51" ht="24.75" hidden="1" customHeight="1" x14ac:dyDescent="0.15">
      <c r="A824" s="712"/>
      <c r="B824" s="713"/>
      <c r="C824" s="713"/>
      <c r="D824" s="713"/>
      <c r="E824" s="713"/>
      <c r="F824" s="714"/>
      <c r="G824" s="687"/>
      <c r="H824" s="688"/>
      <c r="I824" s="688"/>
      <c r="J824" s="688"/>
      <c r="K824" s="689"/>
      <c r="L824" s="673"/>
      <c r="M824" s="674"/>
      <c r="N824" s="674"/>
      <c r="O824" s="674"/>
      <c r="P824" s="674"/>
      <c r="Q824" s="674"/>
      <c r="R824" s="674"/>
      <c r="S824" s="674"/>
      <c r="T824" s="674"/>
      <c r="U824" s="674"/>
      <c r="V824" s="674"/>
      <c r="W824" s="674"/>
      <c r="X824" s="675"/>
      <c r="Y824" s="676"/>
      <c r="Z824" s="677"/>
      <c r="AA824" s="677"/>
      <c r="AB824" s="693"/>
      <c r="AC824" s="687"/>
      <c r="AD824" s="688"/>
      <c r="AE824" s="688"/>
      <c r="AF824" s="688"/>
      <c r="AG824" s="689"/>
      <c r="AH824" s="673"/>
      <c r="AI824" s="674"/>
      <c r="AJ824" s="674"/>
      <c r="AK824" s="674"/>
      <c r="AL824" s="674"/>
      <c r="AM824" s="674"/>
      <c r="AN824" s="674"/>
      <c r="AO824" s="674"/>
      <c r="AP824" s="674"/>
      <c r="AQ824" s="674"/>
      <c r="AR824" s="674"/>
      <c r="AS824" s="674"/>
      <c r="AT824" s="675"/>
      <c r="AU824" s="676"/>
      <c r="AV824" s="677"/>
      <c r="AW824" s="677"/>
      <c r="AX824" s="678"/>
      <c r="AY824">
        <f t="shared" si="116"/>
        <v>1</v>
      </c>
    </row>
    <row r="825" spans="1:51" ht="24.75" customHeight="1" thickBot="1" x14ac:dyDescent="0.2">
      <c r="A825" s="712"/>
      <c r="B825" s="713"/>
      <c r="C825" s="713"/>
      <c r="D825" s="713"/>
      <c r="E825" s="713"/>
      <c r="F825" s="714"/>
      <c r="G825" s="915" t="s">
        <v>20</v>
      </c>
      <c r="H825" s="916"/>
      <c r="I825" s="916"/>
      <c r="J825" s="916"/>
      <c r="K825" s="916"/>
      <c r="L825" s="917"/>
      <c r="M825" s="918"/>
      <c r="N825" s="918"/>
      <c r="O825" s="918"/>
      <c r="P825" s="918"/>
      <c r="Q825" s="918"/>
      <c r="R825" s="918"/>
      <c r="S825" s="918"/>
      <c r="T825" s="918"/>
      <c r="U825" s="918"/>
      <c r="V825" s="918"/>
      <c r="W825" s="918"/>
      <c r="X825" s="919"/>
      <c r="Y825" s="920">
        <f>SUM(Y815:AB824)</f>
        <v>78</v>
      </c>
      <c r="Z825" s="921"/>
      <c r="AA825" s="921"/>
      <c r="AB825" s="922"/>
      <c r="AC825" s="915" t="s">
        <v>20</v>
      </c>
      <c r="AD825" s="916"/>
      <c r="AE825" s="916"/>
      <c r="AF825" s="916"/>
      <c r="AG825" s="916"/>
      <c r="AH825" s="917"/>
      <c r="AI825" s="918"/>
      <c r="AJ825" s="918"/>
      <c r="AK825" s="918"/>
      <c r="AL825" s="918"/>
      <c r="AM825" s="918"/>
      <c r="AN825" s="918"/>
      <c r="AO825" s="918"/>
      <c r="AP825" s="918"/>
      <c r="AQ825" s="918"/>
      <c r="AR825" s="918"/>
      <c r="AS825" s="918"/>
      <c r="AT825" s="919"/>
      <c r="AU825" s="920">
        <f>SUM(AU815:AX824)</f>
        <v>336</v>
      </c>
      <c r="AV825" s="921"/>
      <c r="AW825" s="921"/>
      <c r="AX825" s="923"/>
      <c r="AY825">
        <f t="shared" si="116"/>
        <v>1</v>
      </c>
    </row>
    <row r="826" spans="1:51" ht="24.75" customHeight="1" x14ac:dyDescent="0.15">
      <c r="A826" s="712"/>
      <c r="B826" s="713"/>
      <c r="C826" s="713"/>
      <c r="D826" s="713"/>
      <c r="E826" s="713"/>
      <c r="F826" s="714"/>
      <c r="G826" s="670" t="s">
        <v>983</v>
      </c>
      <c r="H826" s="671"/>
      <c r="I826" s="671"/>
      <c r="J826" s="671"/>
      <c r="K826" s="671"/>
      <c r="L826" s="671"/>
      <c r="M826" s="671"/>
      <c r="N826" s="671"/>
      <c r="O826" s="671"/>
      <c r="P826" s="671"/>
      <c r="Q826" s="671"/>
      <c r="R826" s="671"/>
      <c r="S826" s="671"/>
      <c r="T826" s="671"/>
      <c r="U826" s="671"/>
      <c r="V826" s="671"/>
      <c r="W826" s="671"/>
      <c r="X826" s="671"/>
      <c r="Y826" s="671"/>
      <c r="Z826" s="671"/>
      <c r="AA826" s="671"/>
      <c r="AB826" s="672"/>
      <c r="AC826" s="670" t="s">
        <v>1155</v>
      </c>
      <c r="AD826" s="671"/>
      <c r="AE826" s="671"/>
      <c r="AF826" s="671"/>
      <c r="AG826" s="671"/>
      <c r="AH826" s="671"/>
      <c r="AI826" s="671"/>
      <c r="AJ826" s="671"/>
      <c r="AK826" s="671"/>
      <c r="AL826" s="671"/>
      <c r="AM826" s="671"/>
      <c r="AN826" s="671"/>
      <c r="AO826" s="671"/>
      <c r="AP826" s="671"/>
      <c r="AQ826" s="671"/>
      <c r="AR826" s="671"/>
      <c r="AS826" s="671"/>
      <c r="AT826" s="671"/>
      <c r="AU826" s="671"/>
      <c r="AV826" s="671"/>
      <c r="AW826" s="671"/>
      <c r="AX826" s="883"/>
      <c r="AY826">
        <f>COUNTA($G$828,$AC$828)</f>
        <v>1</v>
      </c>
    </row>
    <row r="827" spans="1:51" ht="24.75" customHeight="1" x14ac:dyDescent="0.15">
      <c r="A827" s="712"/>
      <c r="B827" s="713"/>
      <c r="C827" s="713"/>
      <c r="D827" s="713"/>
      <c r="E827" s="713"/>
      <c r="F827" s="714"/>
      <c r="G827" s="904" t="s">
        <v>17</v>
      </c>
      <c r="H827" s="758"/>
      <c r="I827" s="758"/>
      <c r="J827" s="758"/>
      <c r="K827" s="758"/>
      <c r="L827" s="757" t="s">
        <v>18</v>
      </c>
      <c r="M827" s="758"/>
      <c r="N827" s="758"/>
      <c r="O827" s="758"/>
      <c r="P827" s="758"/>
      <c r="Q827" s="758"/>
      <c r="R827" s="758"/>
      <c r="S827" s="758"/>
      <c r="T827" s="758"/>
      <c r="U827" s="758"/>
      <c r="V827" s="758"/>
      <c r="W827" s="758"/>
      <c r="X827" s="759"/>
      <c r="Y827" s="737" t="s">
        <v>19</v>
      </c>
      <c r="Z827" s="738"/>
      <c r="AA827" s="738"/>
      <c r="AB827" s="888"/>
      <c r="AC827" s="904" t="s">
        <v>17</v>
      </c>
      <c r="AD827" s="758"/>
      <c r="AE827" s="758"/>
      <c r="AF827" s="758"/>
      <c r="AG827" s="758"/>
      <c r="AH827" s="757" t="s">
        <v>18</v>
      </c>
      <c r="AI827" s="758"/>
      <c r="AJ827" s="758"/>
      <c r="AK827" s="758"/>
      <c r="AL827" s="758"/>
      <c r="AM827" s="758"/>
      <c r="AN827" s="758"/>
      <c r="AO827" s="758"/>
      <c r="AP827" s="758"/>
      <c r="AQ827" s="758"/>
      <c r="AR827" s="758"/>
      <c r="AS827" s="758"/>
      <c r="AT827" s="759"/>
      <c r="AU827" s="737" t="s">
        <v>19</v>
      </c>
      <c r="AV827" s="738"/>
      <c r="AW827" s="738"/>
      <c r="AX827" s="739"/>
      <c r="AY827">
        <f>$AY$826</f>
        <v>1</v>
      </c>
    </row>
    <row r="828" spans="1:51" s="16" customFormat="1" ht="24.75" customHeight="1" x14ac:dyDescent="0.15">
      <c r="A828" s="712"/>
      <c r="B828" s="713"/>
      <c r="C828" s="713"/>
      <c r="D828" s="713"/>
      <c r="E828" s="713"/>
      <c r="F828" s="714"/>
      <c r="G828" s="760" t="s">
        <v>822</v>
      </c>
      <c r="H828" s="761"/>
      <c r="I828" s="761"/>
      <c r="J828" s="761"/>
      <c r="K828" s="762"/>
      <c r="L828" s="927" t="s">
        <v>984</v>
      </c>
      <c r="M828" s="928"/>
      <c r="N828" s="928"/>
      <c r="O828" s="928"/>
      <c r="P828" s="928"/>
      <c r="Q828" s="928"/>
      <c r="R828" s="928"/>
      <c r="S828" s="928"/>
      <c r="T828" s="928"/>
      <c r="U828" s="928"/>
      <c r="V828" s="928"/>
      <c r="W828" s="928"/>
      <c r="X828" s="929"/>
      <c r="Y828" s="950">
        <v>320</v>
      </c>
      <c r="Z828" s="951"/>
      <c r="AA828" s="951"/>
      <c r="AB828" s="952"/>
      <c r="AC828" s="924"/>
      <c r="AD828" s="925"/>
      <c r="AE828" s="925"/>
      <c r="AF828" s="925"/>
      <c r="AG828" s="926"/>
      <c r="AH828" s="927"/>
      <c r="AI828" s="928"/>
      <c r="AJ828" s="928"/>
      <c r="AK828" s="928"/>
      <c r="AL828" s="928"/>
      <c r="AM828" s="928"/>
      <c r="AN828" s="928"/>
      <c r="AO828" s="928"/>
      <c r="AP828" s="928"/>
      <c r="AQ828" s="928"/>
      <c r="AR828" s="928"/>
      <c r="AS828" s="928"/>
      <c r="AT828" s="929"/>
      <c r="AU828" s="930">
        <v>748</v>
      </c>
      <c r="AV828" s="931"/>
      <c r="AW828" s="931"/>
      <c r="AX828" s="942"/>
      <c r="AY828">
        <f t="shared" ref="AY828:AY838" si="117">$AY$826</f>
        <v>1</v>
      </c>
    </row>
    <row r="829" spans="1:51" ht="24.75" customHeight="1" x14ac:dyDescent="0.15">
      <c r="A829" s="712"/>
      <c r="B829" s="713"/>
      <c r="C829" s="713"/>
      <c r="D829" s="713"/>
      <c r="E829" s="713"/>
      <c r="F829" s="714"/>
      <c r="G829" s="748" t="s">
        <v>985</v>
      </c>
      <c r="H829" s="749"/>
      <c r="I829" s="749"/>
      <c r="J829" s="749"/>
      <c r="K829" s="750"/>
      <c r="L829" s="673" t="s">
        <v>986</v>
      </c>
      <c r="M829" s="674"/>
      <c r="N829" s="674"/>
      <c r="O829" s="674"/>
      <c r="P829" s="674"/>
      <c r="Q829" s="674"/>
      <c r="R829" s="674"/>
      <c r="S829" s="674"/>
      <c r="T829" s="674"/>
      <c r="U829" s="674"/>
      <c r="V829" s="674"/>
      <c r="W829" s="674"/>
      <c r="X829" s="675"/>
      <c r="Y829" s="754">
        <v>94</v>
      </c>
      <c r="Z829" s="755"/>
      <c r="AA829" s="755"/>
      <c r="AB829" s="1006"/>
      <c r="AC829" s="687"/>
      <c r="AD829" s="688"/>
      <c r="AE829" s="688"/>
      <c r="AF829" s="688"/>
      <c r="AG829" s="689"/>
      <c r="AH829" s="673"/>
      <c r="AI829" s="674"/>
      <c r="AJ829" s="674"/>
      <c r="AK829" s="674"/>
      <c r="AL829" s="674"/>
      <c r="AM829" s="674"/>
      <c r="AN829" s="674"/>
      <c r="AO829" s="674"/>
      <c r="AP829" s="674"/>
      <c r="AQ829" s="674"/>
      <c r="AR829" s="674"/>
      <c r="AS829" s="674"/>
      <c r="AT829" s="675"/>
      <c r="AU829" s="676"/>
      <c r="AV829" s="677"/>
      <c r="AW829" s="677"/>
      <c r="AX829" s="678"/>
      <c r="AY829">
        <f t="shared" si="117"/>
        <v>1</v>
      </c>
    </row>
    <row r="830" spans="1:51" ht="24.75" customHeight="1" x14ac:dyDescent="0.15">
      <c r="A830" s="712"/>
      <c r="B830" s="713"/>
      <c r="C830" s="713"/>
      <c r="D830" s="713"/>
      <c r="E830" s="713"/>
      <c r="F830" s="714"/>
      <c r="G830" s="748" t="s">
        <v>987</v>
      </c>
      <c r="H830" s="749"/>
      <c r="I830" s="749"/>
      <c r="J830" s="749"/>
      <c r="K830" s="750"/>
      <c r="L830" s="673" t="s">
        <v>988</v>
      </c>
      <c r="M830" s="674"/>
      <c r="N830" s="674"/>
      <c r="O830" s="674"/>
      <c r="P830" s="674"/>
      <c r="Q830" s="674"/>
      <c r="R830" s="674"/>
      <c r="S830" s="674"/>
      <c r="T830" s="674"/>
      <c r="U830" s="674"/>
      <c r="V830" s="674"/>
      <c r="W830" s="674"/>
      <c r="X830" s="675"/>
      <c r="Y830" s="754">
        <v>9</v>
      </c>
      <c r="Z830" s="755"/>
      <c r="AA830" s="755"/>
      <c r="AB830" s="1006"/>
      <c r="AC830" s="687"/>
      <c r="AD830" s="688"/>
      <c r="AE830" s="688"/>
      <c r="AF830" s="688"/>
      <c r="AG830" s="689"/>
      <c r="AH830" s="673"/>
      <c r="AI830" s="674"/>
      <c r="AJ830" s="674"/>
      <c r="AK830" s="674"/>
      <c r="AL830" s="674"/>
      <c r="AM830" s="674"/>
      <c r="AN830" s="674"/>
      <c r="AO830" s="674"/>
      <c r="AP830" s="674"/>
      <c r="AQ830" s="674"/>
      <c r="AR830" s="674"/>
      <c r="AS830" s="674"/>
      <c r="AT830" s="675"/>
      <c r="AU830" s="676"/>
      <c r="AV830" s="677"/>
      <c r="AW830" s="677"/>
      <c r="AX830" s="678"/>
      <c r="AY830">
        <f t="shared" si="117"/>
        <v>1</v>
      </c>
    </row>
    <row r="831" spans="1:51" ht="24.75" customHeight="1" x14ac:dyDescent="0.15">
      <c r="A831" s="712"/>
      <c r="B831" s="713"/>
      <c r="C831" s="713"/>
      <c r="D831" s="713"/>
      <c r="E831" s="713"/>
      <c r="F831" s="714"/>
      <c r="G831" s="748" t="s">
        <v>797</v>
      </c>
      <c r="H831" s="749"/>
      <c r="I831" s="749"/>
      <c r="J831" s="749"/>
      <c r="K831" s="750"/>
      <c r="L831" s="673"/>
      <c r="M831" s="674"/>
      <c r="N831" s="674"/>
      <c r="O831" s="674"/>
      <c r="P831" s="674"/>
      <c r="Q831" s="674"/>
      <c r="R831" s="674"/>
      <c r="S831" s="674"/>
      <c r="T831" s="674"/>
      <c r="U831" s="674"/>
      <c r="V831" s="674"/>
      <c r="W831" s="674"/>
      <c r="X831" s="675"/>
      <c r="Y831" s="754">
        <v>42</v>
      </c>
      <c r="Z831" s="755"/>
      <c r="AA831" s="755"/>
      <c r="AB831" s="1006"/>
      <c r="AC831" s="687"/>
      <c r="AD831" s="688"/>
      <c r="AE831" s="688"/>
      <c r="AF831" s="688"/>
      <c r="AG831" s="689"/>
      <c r="AH831" s="673"/>
      <c r="AI831" s="674"/>
      <c r="AJ831" s="674"/>
      <c r="AK831" s="674"/>
      <c r="AL831" s="674"/>
      <c r="AM831" s="674"/>
      <c r="AN831" s="674"/>
      <c r="AO831" s="674"/>
      <c r="AP831" s="674"/>
      <c r="AQ831" s="674"/>
      <c r="AR831" s="674"/>
      <c r="AS831" s="674"/>
      <c r="AT831" s="675"/>
      <c r="AU831" s="676"/>
      <c r="AV831" s="677"/>
      <c r="AW831" s="677"/>
      <c r="AX831" s="678"/>
      <c r="AY831">
        <f t="shared" si="117"/>
        <v>1</v>
      </c>
    </row>
    <row r="832" spans="1:51" ht="24.75" hidden="1" customHeight="1" x14ac:dyDescent="0.15">
      <c r="A832" s="712"/>
      <c r="B832" s="713"/>
      <c r="C832" s="713"/>
      <c r="D832" s="713"/>
      <c r="E832" s="713"/>
      <c r="F832" s="714"/>
      <c r="G832" s="687"/>
      <c r="H832" s="688"/>
      <c r="I832" s="688"/>
      <c r="J832" s="688"/>
      <c r="K832" s="689"/>
      <c r="L832" s="673"/>
      <c r="M832" s="674"/>
      <c r="N832" s="674"/>
      <c r="O832" s="674"/>
      <c r="P832" s="674"/>
      <c r="Q832" s="674"/>
      <c r="R832" s="674"/>
      <c r="S832" s="674"/>
      <c r="T832" s="674"/>
      <c r="U832" s="674"/>
      <c r="V832" s="674"/>
      <c r="W832" s="674"/>
      <c r="X832" s="675"/>
      <c r="Y832" s="676"/>
      <c r="Z832" s="677"/>
      <c r="AA832" s="677"/>
      <c r="AB832" s="693"/>
      <c r="AC832" s="687"/>
      <c r="AD832" s="688"/>
      <c r="AE832" s="688"/>
      <c r="AF832" s="688"/>
      <c r="AG832" s="689"/>
      <c r="AH832" s="673"/>
      <c r="AI832" s="674"/>
      <c r="AJ832" s="674"/>
      <c r="AK832" s="674"/>
      <c r="AL832" s="674"/>
      <c r="AM832" s="674"/>
      <c r="AN832" s="674"/>
      <c r="AO832" s="674"/>
      <c r="AP832" s="674"/>
      <c r="AQ832" s="674"/>
      <c r="AR832" s="674"/>
      <c r="AS832" s="674"/>
      <c r="AT832" s="675"/>
      <c r="AU832" s="676"/>
      <c r="AV832" s="677"/>
      <c r="AW832" s="677"/>
      <c r="AX832" s="678"/>
      <c r="AY832">
        <f t="shared" si="117"/>
        <v>1</v>
      </c>
    </row>
    <row r="833" spans="1:51" ht="24.75" hidden="1" customHeight="1" x14ac:dyDescent="0.15">
      <c r="A833" s="712"/>
      <c r="B833" s="713"/>
      <c r="C833" s="713"/>
      <c r="D833" s="713"/>
      <c r="E833" s="713"/>
      <c r="F833" s="714"/>
      <c r="G833" s="687"/>
      <c r="H833" s="688"/>
      <c r="I833" s="688"/>
      <c r="J833" s="688"/>
      <c r="K833" s="689"/>
      <c r="L833" s="673"/>
      <c r="M833" s="674"/>
      <c r="N833" s="674"/>
      <c r="O833" s="674"/>
      <c r="P833" s="674"/>
      <c r="Q833" s="674"/>
      <c r="R833" s="674"/>
      <c r="S833" s="674"/>
      <c r="T833" s="674"/>
      <c r="U833" s="674"/>
      <c r="V833" s="674"/>
      <c r="W833" s="674"/>
      <c r="X833" s="675"/>
      <c r="Y833" s="676"/>
      <c r="Z833" s="677"/>
      <c r="AA833" s="677"/>
      <c r="AB833" s="693"/>
      <c r="AC833" s="687"/>
      <c r="AD833" s="688"/>
      <c r="AE833" s="688"/>
      <c r="AF833" s="688"/>
      <c r="AG833" s="689"/>
      <c r="AH833" s="673"/>
      <c r="AI833" s="674"/>
      <c r="AJ833" s="674"/>
      <c r="AK833" s="674"/>
      <c r="AL833" s="674"/>
      <c r="AM833" s="674"/>
      <c r="AN833" s="674"/>
      <c r="AO833" s="674"/>
      <c r="AP833" s="674"/>
      <c r="AQ833" s="674"/>
      <c r="AR833" s="674"/>
      <c r="AS833" s="674"/>
      <c r="AT833" s="675"/>
      <c r="AU833" s="676"/>
      <c r="AV833" s="677"/>
      <c r="AW833" s="677"/>
      <c r="AX833" s="678"/>
      <c r="AY833">
        <f t="shared" si="117"/>
        <v>1</v>
      </c>
    </row>
    <row r="834" spans="1:51" ht="24.75" hidden="1" customHeight="1" x14ac:dyDescent="0.15">
      <c r="A834" s="712"/>
      <c r="B834" s="713"/>
      <c r="C834" s="713"/>
      <c r="D834" s="713"/>
      <c r="E834" s="713"/>
      <c r="F834" s="714"/>
      <c r="G834" s="687"/>
      <c r="H834" s="688"/>
      <c r="I834" s="688"/>
      <c r="J834" s="688"/>
      <c r="K834" s="689"/>
      <c r="L834" s="673"/>
      <c r="M834" s="674"/>
      <c r="N834" s="674"/>
      <c r="O834" s="674"/>
      <c r="P834" s="674"/>
      <c r="Q834" s="674"/>
      <c r="R834" s="674"/>
      <c r="S834" s="674"/>
      <c r="T834" s="674"/>
      <c r="U834" s="674"/>
      <c r="V834" s="674"/>
      <c r="W834" s="674"/>
      <c r="X834" s="675"/>
      <c r="Y834" s="676"/>
      <c r="Z834" s="677"/>
      <c r="AA834" s="677"/>
      <c r="AB834" s="693"/>
      <c r="AC834" s="687"/>
      <c r="AD834" s="688"/>
      <c r="AE834" s="688"/>
      <c r="AF834" s="688"/>
      <c r="AG834" s="689"/>
      <c r="AH834" s="673"/>
      <c r="AI834" s="674"/>
      <c r="AJ834" s="674"/>
      <c r="AK834" s="674"/>
      <c r="AL834" s="674"/>
      <c r="AM834" s="674"/>
      <c r="AN834" s="674"/>
      <c r="AO834" s="674"/>
      <c r="AP834" s="674"/>
      <c r="AQ834" s="674"/>
      <c r="AR834" s="674"/>
      <c r="AS834" s="674"/>
      <c r="AT834" s="675"/>
      <c r="AU834" s="676"/>
      <c r="AV834" s="677"/>
      <c r="AW834" s="677"/>
      <c r="AX834" s="678"/>
      <c r="AY834">
        <f t="shared" si="117"/>
        <v>1</v>
      </c>
    </row>
    <row r="835" spans="1:51" ht="24.75" hidden="1" customHeight="1" x14ac:dyDescent="0.15">
      <c r="A835" s="712"/>
      <c r="B835" s="713"/>
      <c r="C835" s="713"/>
      <c r="D835" s="713"/>
      <c r="E835" s="713"/>
      <c r="F835" s="714"/>
      <c r="G835" s="687"/>
      <c r="H835" s="688"/>
      <c r="I835" s="688"/>
      <c r="J835" s="688"/>
      <c r="K835" s="689"/>
      <c r="L835" s="673"/>
      <c r="M835" s="674"/>
      <c r="N835" s="674"/>
      <c r="O835" s="674"/>
      <c r="P835" s="674"/>
      <c r="Q835" s="674"/>
      <c r="R835" s="674"/>
      <c r="S835" s="674"/>
      <c r="T835" s="674"/>
      <c r="U835" s="674"/>
      <c r="V835" s="674"/>
      <c r="W835" s="674"/>
      <c r="X835" s="675"/>
      <c r="Y835" s="676"/>
      <c r="Z835" s="677"/>
      <c r="AA835" s="677"/>
      <c r="AB835" s="693"/>
      <c r="AC835" s="687"/>
      <c r="AD835" s="688"/>
      <c r="AE835" s="688"/>
      <c r="AF835" s="688"/>
      <c r="AG835" s="689"/>
      <c r="AH835" s="673"/>
      <c r="AI835" s="674"/>
      <c r="AJ835" s="674"/>
      <c r="AK835" s="674"/>
      <c r="AL835" s="674"/>
      <c r="AM835" s="674"/>
      <c r="AN835" s="674"/>
      <c r="AO835" s="674"/>
      <c r="AP835" s="674"/>
      <c r="AQ835" s="674"/>
      <c r="AR835" s="674"/>
      <c r="AS835" s="674"/>
      <c r="AT835" s="675"/>
      <c r="AU835" s="676"/>
      <c r="AV835" s="677"/>
      <c r="AW835" s="677"/>
      <c r="AX835" s="678"/>
      <c r="AY835">
        <f t="shared" si="117"/>
        <v>1</v>
      </c>
    </row>
    <row r="836" spans="1:51" ht="24.75" hidden="1" customHeight="1" x14ac:dyDescent="0.15">
      <c r="A836" s="712"/>
      <c r="B836" s="713"/>
      <c r="C836" s="713"/>
      <c r="D836" s="713"/>
      <c r="E836" s="713"/>
      <c r="F836" s="714"/>
      <c r="G836" s="687"/>
      <c r="H836" s="688"/>
      <c r="I836" s="688"/>
      <c r="J836" s="688"/>
      <c r="K836" s="689"/>
      <c r="L836" s="673"/>
      <c r="M836" s="674"/>
      <c r="N836" s="674"/>
      <c r="O836" s="674"/>
      <c r="P836" s="674"/>
      <c r="Q836" s="674"/>
      <c r="R836" s="674"/>
      <c r="S836" s="674"/>
      <c r="T836" s="674"/>
      <c r="U836" s="674"/>
      <c r="V836" s="674"/>
      <c r="W836" s="674"/>
      <c r="X836" s="675"/>
      <c r="Y836" s="676"/>
      <c r="Z836" s="677"/>
      <c r="AA836" s="677"/>
      <c r="AB836" s="693"/>
      <c r="AC836" s="687"/>
      <c r="AD836" s="688"/>
      <c r="AE836" s="688"/>
      <c r="AF836" s="688"/>
      <c r="AG836" s="689"/>
      <c r="AH836" s="673"/>
      <c r="AI836" s="674"/>
      <c r="AJ836" s="674"/>
      <c r="AK836" s="674"/>
      <c r="AL836" s="674"/>
      <c r="AM836" s="674"/>
      <c r="AN836" s="674"/>
      <c r="AO836" s="674"/>
      <c r="AP836" s="674"/>
      <c r="AQ836" s="674"/>
      <c r="AR836" s="674"/>
      <c r="AS836" s="674"/>
      <c r="AT836" s="675"/>
      <c r="AU836" s="676"/>
      <c r="AV836" s="677"/>
      <c r="AW836" s="677"/>
      <c r="AX836" s="678"/>
      <c r="AY836">
        <f t="shared" si="117"/>
        <v>1</v>
      </c>
    </row>
    <row r="837" spans="1:51" ht="24.75" hidden="1" customHeight="1" x14ac:dyDescent="0.15">
      <c r="A837" s="712"/>
      <c r="B837" s="713"/>
      <c r="C837" s="713"/>
      <c r="D837" s="713"/>
      <c r="E837" s="713"/>
      <c r="F837" s="714"/>
      <c r="G837" s="687"/>
      <c r="H837" s="688"/>
      <c r="I837" s="688"/>
      <c r="J837" s="688"/>
      <c r="K837" s="689"/>
      <c r="L837" s="673"/>
      <c r="M837" s="674"/>
      <c r="N837" s="674"/>
      <c r="O837" s="674"/>
      <c r="P837" s="674"/>
      <c r="Q837" s="674"/>
      <c r="R837" s="674"/>
      <c r="S837" s="674"/>
      <c r="T837" s="674"/>
      <c r="U837" s="674"/>
      <c r="V837" s="674"/>
      <c r="W837" s="674"/>
      <c r="X837" s="675"/>
      <c r="Y837" s="676"/>
      <c r="Z837" s="677"/>
      <c r="AA837" s="677"/>
      <c r="AB837" s="693"/>
      <c r="AC837" s="687"/>
      <c r="AD837" s="688"/>
      <c r="AE837" s="688"/>
      <c r="AF837" s="688"/>
      <c r="AG837" s="689"/>
      <c r="AH837" s="673"/>
      <c r="AI837" s="674"/>
      <c r="AJ837" s="674"/>
      <c r="AK837" s="674"/>
      <c r="AL837" s="674"/>
      <c r="AM837" s="674"/>
      <c r="AN837" s="674"/>
      <c r="AO837" s="674"/>
      <c r="AP837" s="674"/>
      <c r="AQ837" s="674"/>
      <c r="AR837" s="674"/>
      <c r="AS837" s="674"/>
      <c r="AT837" s="675"/>
      <c r="AU837" s="676"/>
      <c r="AV837" s="677"/>
      <c r="AW837" s="677"/>
      <c r="AX837" s="678"/>
      <c r="AY837">
        <f t="shared" si="117"/>
        <v>1</v>
      </c>
    </row>
    <row r="838" spans="1:51" ht="24.75" customHeight="1" x14ac:dyDescent="0.15">
      <c r="A838" s="712"/>
      <c r="B838" s="713"/>
      <c r="C838" s="713"/>
      <c r="D838" s="713"/>
      <c r="E838" s="713"/>
      <c r="F838" s="714"/>
      <c r="G838" s="915" t="s">
        <v>20</v>
      </c>
      <c r="H838" s="916"/>
      <c r="I838" s="916"/>
      <c r="J838" s="916"/>
      <c r="K838" s="916"/>
      <c r="L838" s="917"/>
      <c r="M838" s="918"/>
      <c r="N838" s="918"/>
      <c r="O838" s="918"/>
      <c r="P838" s="918"/>
      <c r="Q838" s="918"/>
      <c r="R838" s="918"/>
      <c r="S838" s="918"/>
      <c r="T838" s="918"/>
      <c r="U838" s="918"/>
      <c r="V838" s="918"/>
      <c r="W838" s="918"/>
      <c r="X838" s="919"/>
      <c r="Y838" s="920">
        <f>SUM(Y828:AB837)</f>
        <v>465</v>
      </c>
      <c r="Z838" s="921"/>
      <c r="AA838" s="921"/>
      <c r="AB838" s="922"/>
      <c r="AC838" s="915" t="s">
        <v>20</v>
      </c>
      <c r="AD838" s="916"/>
      <c r="AE838" s="916"/>
      <c r="AF838" s="916"/>
      <c r="AG838" s="916"/>
      <c r="AH838" s="917"/>
      <c r="AI838" s="918"/>
      <c r="AJ838" s="918"/>
      <c r="AK838" s="918"/>
      <c r="AL838" s="918"/>
      <c r="AM838" s="918"/>
      <c r="AN838" s="918"/>
      <c r="AO838" s="918"/>
      <c r="AP838" s="918"/>
      <c r="AQ838" s="918"/>
      <c r="AR838" s="918"/>
      <c r="AS838" s="918"/>
      <c r="AT838" s="919"/>
      <c r="AU838" s="920">
        <f>SUM(AU828:AX837)</f>
        <v>748</v>
      </c>
      <c r="AV838" s="921"/>
      <c r="AW838" s="921"/>
      <c r="AX838" s="923"/>
      <c r="AY838">
        <f t="shared" si="117"/>
        <v>1</v>
      </c>
    </row>
    <row r="839" spans="1:51" ht="24.75" customHeight="1" thickBot="1" x14ac:dyDescent="0.2">
      <c r="A839" s="1023" t="s">
        <v>148</v>
      </c>
      <c r="B839" s="1024"/>
      <c r="C839" s="1024"/>
      <c r="D839" s="1024"/>
      <c r="E839" s="1024"/>
      <c r="F839" s="1024"/>
      <c r="G839" s="1024"/>
      <c r="H839" s="1024"/>
      <c r="I839" s="1024"/>
      <c r="J839" s="1024"/>
      <c r="K839" s="1024"/>
      <c r="L839" s="1024"/>
      <c r="M839" s="1024"/>
      <c r="N839" s="1024"/>
      <c r="O839" s="1024"/>
      <c r="P839" s="1024"/>
      <c r="Q839" s="1024"/>
      <c r="R839" s="1024"/>
      <c r="S839" s="1024"/>
      <c r="T839" s="1024"/>
      <c r="U839" s="1024"/>
      <c r="V839" s="1024"/>
      <c r="W839" s="1024"/>
      <c r="X839" s="1024"/>
      <c r="Y839" s="1024"/>
      <c r="Z839" s="1024"/>
      <c r="AA839" s="1024"/>
      <c r="AB839" s="1024"/>
      <c r="AC839" s="1024"/>
      <c r="AD839" s="1024"/>
      <c r="AE839" s="1024"/>
      <c r="AF839" s="1024"/>
      <c r="AG839" s="1024"/>
      <c r="AH839" s="1024"/>
      <c r="AI839" s="1024"/>
      <c r="AJ839" s="1024"/>
      <c r="AK839" s="1025"/>
      <c r="AL839" s="275" t="s">
        <v>332</v>
      </c>
      <c r="AM839" s="276"/>
      <c r="AN839" s="276"/>
      <c r="AO839" s="102" t="s">
        <v>771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79"/>
      <c r="B844" s="379"/>
      <c r="C844" s="379" t="s">
        <v>26</v>
      </c>
      <c r="D844" s="379"/>
      <c r="E844" s="379"/>
      <c r="F844" s="379"/>
      <c r="G844" s="379"/>
      <c r="H844" s="379"/>
      <c r="I844" s="379"/>
      <c r="J844" s="152" t="s">
        <v>290</v>
      </c>
      <c r="K844" s="380"/>
      <c r="L844" s="380"/>
      <c r="M844" s="380"/>
      <c r="N844" s="380"/>
      <c r="O844" s="380"/>
      <c r="P844" s="247" t="s">
        <v>242</v>
      </c>
      <c r="Q844" s="247"/>
      <c r="R844" s="247"/>
      <c r="S844" s="247"/>
      <c r="T844" s="247"/>
      <c r="U844" s="247"/>
      <c r="V844" s="247"/>
      <c r="W844" s="247"/>
      <c r="X844" s="247"/>
      <c r="Y844" s="381" t="s">
        <v>288</v>
      </c>
      <c r="Z844" s="382"/>
      <c r="AA844" s="382"/>
      <c r="AB844" s="382"/>
      <c r="AC844" s="152" t="s">
        <v>326</v>
      </c>
      <c r="AD844" s="152"/>
      <c r="AE844" s="152"/>
      <c r="AF844" s="152"/>
      <c r="AG844" s="152"/>
      <c r="AH844" s="381" t="s">
        <v>354</v>
      </c>
      <c r="AI844" s="379"/>
      <c r="AJ844" s="379"/>
      <c r="AK844" s="379"/>
      <c r="AL844" s="379" t="s">
        <v>21</v>
      </c>
      <c r="AM844" s="379"/>
      <c r="AN844" s="379"/>
      <c r="AO844" s="383"/>
      <c r="AP844" s="384" t="s">
        <v>291</v>
      </c>
      <c r="AQ844" s="384"/>
      <c r="AR844" s="384"/>
      <c r="AS844" s="384"/>
      <c r="AT844" s="384"/>
      <c r="AU844" s="384"/>
      <c r="AV844" s="384"/>
      <c r="AW844" s="384"/>
      <c r="AX844" s="384"/>
    </row>
    <row r="845" spans="1:51" ht="40.35" customHeight="1" x14ac:dyDescent="0.15">
      <c r="A845" s="431">
        <v>1</v>
      </c>
      <c r="B845" s="431">
        <v>1</v>
      </c>
      <c r="C845" s="413" t="s">
        <v>772</v>
      </c>
      <c r="D845" s="414"/>
      <c r="E845" s="414"/>
      <c r="F845" s="414"/>
      <c r="G845" s="414"/>
      <c r="H845" s="414"/>
      <c r="I845" s="414"/>
      <c r="J845" s="420">
        <v>2460001001817</v>
      </c>
      <c r="K845" s="421"/>
      <c r="L845" s="421"/>
      <c r="M845" s="421"/>
      <c r="N845" s="421"/>
      <c r="O845" s="421"/>
      <c r="P845" s="415" t="s">
        <v>773</v>
      </c>
      <c r="Q845" s="416"/>
      <c r="R845" s="416"/>
      <c r="S845" s="416"/>
      <c r="T845" s="416"/>
      <c r="U845" s="416"/>
      <c r="V845" s="416"/>
      <c r="W845" s="416"/>
      <c r="X845" s="416"/>
      <c r="Y845" s="417">
        <v>332</v>
      </c>
      <c r="Z845" s="417"/>
      <c r="AA845" s="417"/>
      <c r="AB845" s="417"/>
      <c r="AC845" s="389" t="s">
        <v>774</v>
      </c>
      <c r="AD845" s="389"/>
      <c r="AE845" s="389"/>
      <c r="AF845" s="389"/>
      <c r="AG845" s="389"/>
      <c r="AH845" s="418">
        <v>3</v>
      </c>
      <c r="AI845" s="419"/>
      <c r="AJ845" s="419"/>
      <c r="AK845" s="419"/>
      <c r="AL845" s="354">
        <v>90.5</v>
      </c>
      <c r="AM845" s="355"/>
      <c r="AN845" s="355"/>
      <c r="AO845" s="356"/>
      <c r="AP845" s="407" t="s">
        <v>1179</v>
      </c>
      <c r="AQ845" s="407"/>
      <c r="AR845" s="407"/>
      <c r="AS845" s="407"/>
      <c r="AT845" s="407"/>
      <c r="AU845" s="407"/>
      <c r="AV845" s="407"/>
      <c r="AW845" s="407"/>
      <c r="AX845" s="407"/>
    </row>
    <row r="846" spans="1:51" ht="40.35" customHeight="1" x14ac:dyDescent="0.15">
      <c r="A846" s="431">
        <v>2</v>
      </c>
      <c r="B846" s="431">
        <v>1</v>
      </c>
      <c r="C846" s="432" t="s">
        <v>775</v>
      </c>
      <c r="D846" s="433"/>
      <c r="E846" s="433"/>
      <c r="F846" s="433"/>
      <c r="G846" s="433"/>
      <c r="H846" s="433"/>
      <c r="I846" s="433"/>
      <c r="J846" s="1021">
        <v>1450001002528</v>
      </c>
      <c r="K846" s="1022"/>
      <c r="L846" s="1022"/>
      <c r="M846" s="1022"/>
      <c r="N846" s="1022"/>
      <c r="O846" s="1022"/>
      <c r="P846" s="1027" t="s">
        <v>776</v>
      </c>
      <c r="Q846" s="1028"/>
      <c r="R846" s="1028"/>
      <c r="S846" s="1028"/>
      <c r="T846" s="1028"/>
      <c r="U846" s="1028"/>
      <c r="V846" s="1028"/>
      <c r="W846" s="1028"/>
      <c r="X846" s="1028"/>
      <c r="Y846" s="450">
        <v>186</v>
      </c>
      <c r="Z846" s="450"/>
      <c r="AA846" s="450"/>
      <c r="AB846" s="450"/>
      <c r="AC846" s="389" t="s">
        <v>774</v>
      </c>
      <c r="AD846" s="389"/>
      <c r="AE846" s="389"/>
      <c r="AF846" s="389"/>
      <c r="AG846" s="389"/>
      <c r="AH846" s="945">
        <v>2</v>
      </c>
      <c r="AI846" s="946"/>
      <c r="AJ846" s="946"/>
      <c r="AK846" s="946"/>
      <c r="AL846" s="947">
        <v>94</v>
      </c>
      <c r="AM846" s="948"/>
      <c r="AN846" s="948"/>
      <c r="AO846" s="949"/>
      <c r="AP846" s="407" t="s">
        <v>1179</v>
      </c>
      <c r="AQ846" s="407"/>
      <c r="AR846" s="407"/>
      <c r="AS846" s="407"/>
      <c r="AT846" s="407"/>
      <c r="AU846" s="407"/>
      <c r="AV846" s="407"/>
      <c r="AW846" s="407"/>
      <c r="AX846" s="407"/>
      <c r="AY846">
        <f>COUNTA($C$846)</f>
        <v>1</v>
      </c>
    </row>
    <row r="847" spans="1:51" ht="40.35" customHeight="1" x14ac:dyDescent="0.15">
      <c r="A847" s="431">
        <v>3</v>
      </c>
      <c r="B847" s="431">
        <v>1</v>
      </c>
      <c r="C847" s="432" t="s">
        <v>775</v>
      </c>
      <c r="D847" s="433"/>
      <c r="E847" s="433"/>
      <c r="F847" s="433"/>
      <c r="G847" s="433"/>
      <c r="H847" s="433"/>
      <c r="I847" s="433"/>
      <c r="J847" s="1021">
        <v>1450001002528</v>
      </c>
      <c r="K847" s="1022"/>
      <c r="L847" s="1022"/>
      <c r="M847" s="1022"/>
      <c r="N847" s="1022"/>
      <c r="O847" s="1022"/>
      <c r="P847" s="1029" t="s">
        <v>777</v>
      </c>
      <c r="Q847" s="1030"/>
      <c r="R847" s="1030"/>
      <c r="S847" s="1030"/>
      <c r="T847" s="1030"/>
      <c r="U847" s="1030"/>
      <c r="V847" s="1030"/>
      <c r="W847" s="1030"/>
      <c r="X847" s="1030"/>
      <c r="Y847" s="1034">
        <v>14</v>
      </c>
      <c r="Z847" s="1034"/>
      <c r="AA847" s="1034"/>
      <c r="AB847" s="1034"/>
      <c r="AC847" s="401" t="s">
        <v>778</v>
      </c>
      <c r="AD847" s="402"/>
      <c r="AE847" s="402"/>
      <c r="AF847" s="402"/>
      <c r="AG847" s="403"/>
      <c r="AH847" s="945">
        <v>2</v>
      </c>
      <c r="AI847" s="946"/>
      <c r="AJ847" s="946"/>
      <c r="AK847" s="946"/>
      <c r="AL847" s="947">
        <v>96</v>
      </c>
      <c r="AM847" s="948"/>
      <c r="AN847" s="948"/>
      <c r="AO847" s="949"/>
      <c r="AP847" s="407" t="s">
        <v>1179</v>
      </c>
      <c r="AQ847" s="407"/>
      <c r="AR847" s="407"/>
      <c r="AS847" s="407"/>
      <c r="AT847" s="407"/>
      <c r="AU847" s="407"/>
      <c r="AV847" s="407"/>
      <c r="AW847" s="407"/>
      <c r="AX847" s="407"/>
      <c r="AY847">
        <f>COUNTA($C$847)</f>
        <v>1</v>
      </c>
    </row>
    <row r="848" spans="1:51" ht="40.35" customHeight="1" x14ac:dyDescent="0.15">
      <c r="A848" s="431">
        <v>4</v>
      </c>
      <c r="B848" s="431">
        <v>1</v>
      </c>
      <c r="C848" s="432" t="s">
        <v>779</v>
      </c>
      <c r="D848" s="433"/>
      <c r="E848" s="433"/>
      <c r="F848" s="433"/>
      <c r="G848" s="433"/>
      <c r="H848" s="433"/>
      <c r="I848" s="433"/>
      <c r="J848" s="1021">
        <v>4430001053396</v>
      </c>
      <c r="K848" s="1022"/>
      <c r="L848" s="1022"/>
      <c r="M848" s="1022"/>
      <c r="N848" s="1022"/>
      <c r="O848" s="1022"/>
      <c r="P848" s="1027" t="s">
        <v>780</v>
      </c>
      <c r="Q848" s="1028"/>
      <c r="R848" s="1028"/>
      <c r="S848" s="1028"/>
      <c r="T848" s="1028"/>
      <c r="U848" s="1028"/>
      <c r="V848" s="1028"/>
      <c r="W848" s="1028"/>
      <c r="X848" s="1028"/>
      <c r="Y848" s="450">
        <v>192</v>
      </c>
      <c r="Z848" s="450"/>
      <c r="AA848" s="450"/>
      <c r="AB848" s="450"/>
      <c r="AC848" s="389" t="s">
        <v>774</v>
      </c>
      <c r="AD848" s="389"/>
      <c r="AE848" s="389"/>
      <c r="AF848" s="389"/>
      <c r="AG848" s="389"/>
      <c r="AH848" s="945">
        <v>3</v>
      </c>
      <c r="AI848" s="946"/>
      <c r="AJ848" s="946"/>
      <c r="AK848" s="946"/>
      <c r="AL848" s="947">
        <v>94</v>
      </c>
      <c r="AM848" s="948"/>
      <c r="AN848" s="948"/>
      <c r="AO848" s="949"/>
      <c r="AP848" s="407" t="s">
        <v>1179</v>
      </c>
      <c r="AQ848" s="407"/>
      <c r="AR848" s="407"/>
      <c r="AS848" s="407"/>
      <c r="AT848" s="407"/>
      <c r="AU848" s="407"/>
      <c r="AV848" s="407"/>
      <c r="AW848" s="407"/>
      <c r="AX848" s="407"/>
      <c r="AY848">
        <f>COUNTA($C$848)</f>
        <v>1</v>
      </c>
    </row>
    <row r="849" spans="1:51" ht="40.35" customHeight="1" x14ac:dyDescent="0.15">
      <c r="A849" s="431">
        <v>5</v>
      </c>
      <c r="B849" s="431">
        <v>1</v>
      </c>
      <c r="C849" s="434" t="s">
        <v>781</v>
      </c>
      <c r="D849" s="435"/>
      <c r="E849" s="435"/>
      <c r="F849" s="435"/>
      <c r="G849" s="435"/>
      <c r="H849" s="435"/>
      <c r="I849" s="435"/>
      <c r="J849" s="1021">
        <v>1430001053630</v>
      </c>
      <c r="K849" s="1022"/>
      <c r="L849" s="1022"/>
      <c r="M849" s="1022"/>
      <c r="N849" s="1022"/>
      <c r="O849" s="1022"/>
      <c r="P849" s="1029" t="s">
        <v>782</v>
      </c>
      <c r="Q849" s="1030"/>
      <c r="R849" s="1030"/>
      <c r="S849" s="1030"/>
      <c r="T849" s="1030"/>
      <c r="U849" s="1030"/>
      <c r="V849" s="1030"/>
      <c r="W849" s="1030"/>
      <c r="X849" s="1030"/>
      <c r="Y849" s="1034">
        <v>147</v>
      </c>
      <c r="Z849" s="1034"/>
      <c r="AA849" s="1034"/>
      <c r="AB849" s="1034"/>
      <c r="AC849" s="424" t="s">
        <v>365</v>
      </c>
      <c r="AD849" s="282"/>
      <c r="AE849" s="282"/>
      <c r="AF849" s="282"/>
      <c r="AG849" s="282"/>
      <c r="AH849" s="945" t="s">
        <v>1187</v>
      </c>
      <c r="AI849" s="946"/>
      <c r="AJ849" s="946"/>
      <c r="AK849" s="946"/>
      <c r="AL849" s="947">
        <v>99</v>
      </c>
      <c r="AM849" s="948"/>
      <c r="AN849" s="948"/>
      <c r="AO849" s="949"/>
      <c r="AP849" s="407" t="s">
        <v>1179</v>
      </c>
      <c r="AQ849" s="407"/>
      <c r="AR849" s="407"/>
      <c r="AS849" s="407"/>
      <c r="AT849" s="407"/>
      <c r="AU849" s="407"/>
      <c r="AV849" s="407"/>
      <c r="AW849" s="407"/>
      <c r="AX849" s="407"/>
      <c r="AY849">
        <f>COUNTA($C$849)</f>
        <v>1</v>
      </c>
    </row>
    <row r="850" spans="1:51" ht="40.35" customHeight="1" x14ac:dyDescent="0.15">
      <c r="A850" s="431">
        <v>6</v>
      </c>
      <c r="B850" s="431">
        <v>1</v>
      </c>
      <c r="C850" s="413" t="s">
        <v>783</v>
      </c>
      <c r="D850" s="414"/>
      <c r="E850" s="414"/>
      <c r="F850" s="414"/>
      <c r="G850" s="414"/>
      <c r="H850" s="414"/>
      <c r="I850" s="414"/>
      <c r="J850" s="420">
        <v>9460001001950</v>
      </c>
      <c r="K850" s="421"/>
      <c r="L850" s="421"/>
      <c r="M850" s="421"/>
      <c r="N850" s="421"/>
      <c r="O850" s="421"/>
      <c r="P850" s="415" t="s">
        <v>784</v>
      </c>
      <c r="Q850" s="416"/>
      <c r="R850" s="416"/>
      <c r="S850" s="416"/>
      <c r="T850" s="416"/>
      <c r="U850" s="416"/>
      <c r="V850" s="416"/>
      <c r="W850" s="416"/>
      <c r="X850" s="416"/>
      <c r="Y850" s="417">
        <v>104</v>
      </c>
      <c r="Z850" s="417"/>
      <c r="AA850" s="417"/>
      <c r="AB850" s="417"/>
      <c r="AC850" s="401" t="s">
        <v>778</v>
      </c>
      <c r="AD850" s="402"/>
      <c r="AE850" s="402"/>
      <c r="AF850" s="402"/>
      <c r="AG850" s="403"/>
      <c r="AH850" s="418">
        <v>2</v>
      </c>
      <c r="AI850" s="419"/>
      <c r="AJ850" s="419"/>
      <c r="AK850" s="419"/>
      <c r="AL850" s="354">
        <v>98.4</v>
      </c>
      <c r="AM850" s="355"/>
      <c r="AN850" s="355"/>
      <c r="AO850" s="356"/>
      <c r="AP850" s="407" t="s">
        <v>1179</v>
      </c>
      <c r="AQ850" s="407"/>
      <c r="AR850" s="407"/>
      <c r="AS850" s="407"/>
      <c r="AT850" s="407"/>
      <c r="AU850" s="407"/>
      <c r="AV850" s="407"/>
      <c r="AW850" s="407"/>
      <c r="AX850" s="407"/>
      <c r="AY850">
        <f>COUNTA($C$850)</f>
        <v>1</v>
      </c>
    </row>
    <row r="851" spans="1:51" ht="40.35" customHeight="1" x14ac:dyDescent="0.15">
      <c r="A851" s="431">
        <v>7</v>
      </c>
      <c r="B851" s="431">
        <v>1</v>
      </c>
      <c r="C851" s="413" t="s">
        <v>783</v>
      </c>
      <c r="D851" s="414"/>
      <c r="E851" s="414"/>
      <c r="F851" s="414"/>
      <c r="G851" s="414"/>
      <c r="H851" s="414"/>
      <c r="I851" s="414"/>
      <c r="J851" s="420">
        <v>9460001001950</v>
      </c>
      <c r="K851" s="421"/>
      <c r="L851" s="421"/>
      <c r="M851" s="421"/>
      <c r="N851" s="421"/>
      <c r="O851" s="421"/>
      <c r="P851" s="415" t="s">
        <v>785</v>
      </c>
      <c r="Q851" s="416"/>
      <c r="R851" s="416"/>
      <c r="S851" s="416"/>
      <c r="T851" s="416"/>
      <c r="U851" s="416"/>
      <c r="V851" s="416"/>
      <c r="W851" s="416"/>
      <c r="X851" s="416"/>
      <c r="Y851" s="417">
        <v>11</v>
      </c>
      <c r="Z851" s="417"/>
      <c r="AA851" s="417"/>
      <c r="AB851" s="417"/>
      <c r="AC851" s="389" t="s">
        <v>778</v>
      </c>
      <c r="AD851" s="389"/>
      <c r="AE851" s="389"/>
      <c r="AF851" s="389"/>
      <c r="AG851" s="389"/>
      <c r="AH851" s="418">
        <v>2</v>
      </c>
      <c r="AI851" s="419"/>
      <c r="AJ851" s="419"/>
      <c r="AK851" s="419"/>
      <c r="AL851" s="354">
        <v>98.4</v>
      </c>
      <c r="AM851" s="355"/>
      <c r="AN851" s="355"/>
      <c r="AO851" s="356"/>
      <c r="AP851" s="407" t="s">
        <v>1179</v>
      </c>
      <c r="AQ851" s="407"/>
      <c r="AR851" s="407"/>
      <c r="AS851" s="407"/>
      <c r="AT851" s="407"/>
      <c r="AU851" s="407"/>
      <c r="AV851" s="407"/>
      <c r="AW851" s="407"/>
      <c r="AX851" s="407"/>
      <c r="AY851">
        <f>COUNTA($C$851)</f>
        <v>1</v>
      </c>
    </row>
    <row r="852" spans="1:51" ht="40.35" customHeight="1" x14ac:dyDescent="0.15">
      <c r="A852" s="431">
        <v>8</v>
      </c>
      <c r="B852" s="431">
        <v>1</v>
      </c>
      <c r="C852" s="413" t="s">
        <v>786</v>
      </c>
      <c r="D852" s="414"/>
      <c r="E852" s="414"/>
      <c r="F852" s="414"/>
      <c r="G852" s="414"/>
      <c r="H852" s="414"/>
      <c r="I852" s="414"/>
      <c r="J852" s="420">
        <v>1460302004809</v>
      </c>
      <c r="K852" s="421"/>
      <c r="L852" s="421"/>
      <c r="M852" s="421"/>
      <c r="N852" s="421"/>
      <c r="O852" s="421"/>
      <c r="P852" s="415" t="s">
        <v>787</v>
      </c>
      <c r="Q852" s="416"/>
      <c r="R852" s="416"/>
      <c r="S852" s="416"/>
      <c r="T852" s="416"/>
      <c r="U852" s="416"/>
      <c r="V852" s="416"/>
      <c r="W852" s="416"/>
      <c r="X852" s="416"/>
      <c r="Y852" s="417">
        <v>102</v>
      </c>
      <c r="Z852" s="417"/>
      <c r="AA852" s="417"/>
      <c r="AB852" s="417"/>
      <c r="AC852" s="389" t="s">
        <v>778</v>
      </c>
      <c r="AD852" s="389"/>
      <c r="AE852" s="389"/>
      <c r="AF852" s="389"/>
      <c r="AG852" s="389"/>
      <c r="AH852" s="418">
        <v>2</v>
      </c>
      <c r="AI852" s="419"/>
      <c r="AJ852" s="419"/>
      <c r="AK852" s="419"/>
      <c r="AL852" s="354">
        <v>80.900000000000006</v>
      </c>
      <c r="AM852" s="355"/>
      <c r="AN852" s="355"/>
      <c r="AO852" s="356"/>
      <c r="AP852" s="407" t="s">
        <v>1179</v>
      </c>
      <c r="AQ852" s="407"/>
      <c r="AR852" s="407"/>
      <c r="AS852" s="407"/>
      <c r="AT852" s="407"/>
      <c r="AU852" s="407"/>
      <c r="AV852" s="407"/>
      <c r="AW852" s="407"/>
      <c r="AX852" s="407"/>
      <c r="AY852">
        <f>COUNTA($C$852)</f>
        <v>1</v>
      </c>
    </row>
    <row r="853" spans="1:51" ht="40.35" customHeight="1" x14ac:dyDescent="0.15">
      <c r="A853" s="431">
        <v>9</v>
      </c>
      <c r="B853" s="431">
        <v>1</v>
      </c>
      <c r="C853" s="436" t="s">
        <v>788</v>
      </c>
      <c r="D853" s="437"/>
      <c r="E853" s="437"/>
      <c r="F853" s="437"/>
      <c r="G853" s="437"/>
      <c r="H853" s="437"/>
      <c r="I853" s="438"/>
      <c r="J853" s="420">
        <v>5460001003199</v>
      </c>
      <c r="K853" s="421"/>
      <c r="L853" s="421"/>
      <c r="M853" s="421"/>
      <c r="N853" s="421"/>
      <c r="O853" s="421"/>
      <c r="P853" s="415" t="s">
        <v>789</v>
      </c>
      <c r="Q853" s="416"/>
      <c r="R853" s="416"/>
      <c r="S853" s="416"/>
      <c r="T853" s="416"/>
      <c r="U853" s="416"/>
      <c r="V853" s="416"/>
      <c r="W853" s="416"/>
      <c r="X853" s="416"/>
      <c r="Y853" s="417">
        <v>90</v>
      </c>
      <c r="Z853" s="417"/>
      <c r="AA853" s="417"/>
      <c r="AB853" s="417"/>
      <c r="AC853" s="389" t="s">
        <v>778</v>
      </c>
      <c r="AD853" s="389"/>
      <c r="AE853" s="389"/>
      <c r="AF853" s="389"/>
      <c r="AG853" s="389"/>
      <c r="AH853" s="418">
        <v>4</v>
      </c>
      <c r="AI853" s="419"/>
      <c r="AJ853" s="419"/>
      <c r="AK853" s="419"/>
      <c r="AL853" s="354">
        <v>98.7</v>
      </c>
      <c r="AM853" s="355"/>
      <c r="AN853" s="355"/>
      <c r="AO853" s="356"/>
      <c r="AP853" s="407" t="s">
        <v>1179</v>
      </c>
      <c r="AQ853" s="407"/>
      <c r="AR853" s="407"/>
      <c r="AS853" s="407"/>
      <c r="AT853" s="407"/>
      <c r="AU853" s="407"/>
      <c r="AV853" s="407"/>
      <c r="AW853" s="407"/>
      <c r="AX853" s="407"/>
      <c r="AY853">
        <f>COUNTA($C$853)</f>
        <v>1</v>
      </c>
    </row>
    <row r="854" spans="1:51" ht="40.35" customHeight="1" x14ac:dyDescent="0.15">
      <c r="A854" s="431">
        <v>10</v>
      </c>
      <c r="B854" s="431">
        <v>1</v>
      </c>
      <c r="C854" s="413" t="s">
        <v>790</v>
      </c>
      <c r="D854" s="414"/>
      <c r="E854" s="414"/>
      <c r="F854" s="414"/>
      <c r="G854" s="414"/>
      <c r="H854" s="414"/>
      <c r="I854" s="414"/>
      <c r="J854" s="420">
        <v>7460001003222</v>
      </c>
      <c r="K854" s="421"/>
      <c r="L854" s="421"/>
      <c r="M854" s="421"/>
      <c r="N854" s="421"/>
      <c r="O854" s="421"/>
      <c r="P854" s="415" t="s">
        <v>791</v>
      </c>
      <c r="Q854" s="416"/>
      <c r="R854" s="416"/>
      <c r="S854" s="416"/>
      <c r="T854" s="416"/>
      <c r="U854" s="416"/>
      <c r="V854" s="416"/>
      <c r="W854" s="416"/>
      <c r="X854" s="416"/>
      <c r="Y854" s="417">
        <v>65</v>
      </c>
      <c r="Z854" s="417"/>
      <c r="AA854" s="417"/>
      <c r="AB854" s="417"/>
      <c r="AC854" s="389" t="s">
        <v>778</v>
      </c>
      <c r="AD854" s="389"/>
      <c r="AE854" s="389"/>
      <c r="AF854" s="389"/>
      <c r="AG854" s="389"/>
      <c r="AH854" s="418">
        <v>3</v>
      </c>
      <c r="AI854" s="419"/>
      <c r="AJ854" s="419"/>
      <c r="AK854" s="419"/>
      <c r="AL854" s="354">
        <v>99.5</v>
      </c>
      <c r="AM854" s="355"/>
      <c r="AN854" s="355"/>
      <c r="AO854" s="356"/>
      <c r="AP854" s="407" t="s">
        <v>1179</v>
      </c>
      <c r="AQ854" s="407"/>
      <c r="AR854" s="407"/>
      <c r="AS854" s="407"/>
      <c r="AT854" s="407"/>
      <c r="AU854" s="407"/>
      <c r="AV854" s="407"/>
      <c r="AW854" s="407"/>
      <c r="AX854" s="407"/>
      <c r="AY854">
        <f>COUNTA($C$854)</f>
        <v>1</v>
      </c>
    </row>
    <row r="855" spans="1:51" ht="40.35" customHeight="1" x14ac:dyDescent="0.15">
      <c r="A855" s="431">
        <v>11</v>
      </c>
      <c r="B855" s="431">
        <v>1</v>
      </c>
      <c r="C855" s="434" t="s">
        <v>792</v>
      </c>
      <c r="D855" s="435"/>
      <c r="E855" s="435"/>
      <c r="F855" s="435"/>
      <c r="G855" s="435"/>
      <c r="H855" s="435"/>
      <c r="I855" s="435"/>
      <c r="J855" s="1021">
        <v>6430001056711</v>
      </c>
      <c r="K855" s="1022"/>
      <c r="L855" s="1022"/>
      <c r="M855" s="1022"/>
      <c r="N855" s="1022"/>
      <c r="O855" s="1022"/>
      <c r="P855" s="1029" t="s">
        <v>793</v>
      </c>
      <c r="Q855" s="1030"/>
      <c r="R855" s="1030"/>
      <c r="S855" s="1030"/>
      <c r="T855" s="1030"/>
      <c r="U855" s="1030"/>
      <c r="V855" s="1030"/>
      <c r="W855" s="1030"/>
      <c r="X855" s="1030"/>
      <c r="Y855" s="1034">
        <v>43</v>
      </c>
      <c r="Z855" s="1034"/>
      <c r="AA855" s="1034"/>
      <c r="AB855" s="1034"/>
      <c r="AC855" s="401" t="s">
        <v>778</v>
      </c>
      <c r="AD855" s="402"/>
      <c r="AE855" s="402"/>
      <c r="AF855" s="402"/>
      <c r="AG855" s="403"/>
      <c r="AH855" s="945">
        <v>3</v>
      </c>
      <c r="AI855" s="946"/>
      <c r="AJ855" s="946"/>
      <c r="AK855" s="946"/>
      <c r="AL855" s="947">
        <v>97</v>
      </c>
      <c r="AM855" s="948"/>
      <c r="AN855" s="948"/>
      <c r="AO855" s="949"/>
      <c r="AP855" s="407" t="s">
        <v>1179</v>
      </c>
      <c r="AQ855" s="407"/>
      <c r="AR855" s="407"/>
      <c r="AS855" s="407"/>
      <c r="AT855" s="407"/>
      <c r="AU855" s="407"/>
      <c r="AV855" s="407"/>
      <c r="AW855" s="407"/>
      <c r="AX855" s="407"/>
      <c r="AY855">
        <f>COUNTA($C$855)</f>
        <v>1</v>
      </c>
    </row>
    <row r="856" spans="1:51" ht="40.35" customHeight="1" x14ac:dyDescent="0.15">
      <c r="A856" s="431">
        <v>12</v>
      </c>
      <c r="B856" s="431">
        <v>1</v>
      </c>
      <c r="C856" s="434" t="s">
        <v>794</v>
      </c>
      <c r="D856" s="435"/>
      <c r="E856" s="435"/>
      <c r="F856" s="435"/>
      <c r="G856" s="435"/>
      <c r="H856" s="435"/>
      <c r="I856" s="435"/>
      <c r="J856" s="1021">
        <v>6010501016240</v>
      </c>
      <c r="K856" s="1022"/>
      <c r="L856" s="1022"/>
      <c r="M856" s="1022"/>
      <c r="N856" s="1022"/>
      <c r="O856" s="1022"/>
      <c r="P856" s="1029" t="s">
        <v>795</v>
      </c>
      <c r="Q856" s="1030"/>
      <c r="R856" s="1030"/>
      <c r="S856" s="1030"/>
      <c r="T856" s="1030"/>
      <c r="U856" s="1030"/>
      <c r="V856" s="1030"/>
      <c r="W856" s="1030"/>
      <c r="X856" s="1030"/>
      <c r="Y856" s="1034">
        <v>42</v>
      </c>
      <c r="Z856" s="1034"/>
      <c r="AA856" s="1034"/>
      <c r="AB856" s="1034"/>
      <c r="AC856" s="401" t="s">
        <v>778</v>
      </c>
      <c r="AD856" s="402"/>
      <c r="AE856" s="402"/>
      <c r="AF856" s="402"/>
      <c r="AG856" s="403"/>
      <c r="AH856" s="945">
        <v>1</v>
      </c>
      <c r="AI856" s="946"/>
      <c r="AJ856" s="946"/>
      <c r="AK856" s="946"/>
      <c r="AL856" s="947">
        <v>99</v>
      </c>
      <c r="AM856" s="948"/>
      <c r="AN856" s="948"/>
      <c r="AO856" s="949"/>
      <c r="AP856" s="407" t="s">
        <v>1179</v>
      </c>
      <c r="AQ856" s="407"/>
      <c r="AR856" s="407"/>
      <c r="AS856" s="407"/>
      <c r="AT856" s="407"/>
      <c r="AU856" s="407"/>
      <c r="AV856" s="407"/>
      <c r="AW856" s="407"/>
      <c r="AX856" s="407"/>
      <c r="AY856">
        <f>COUNTA($C$856)</f>
        <v>1</v>
      </c>
    </row>
    <row r="857" spans="1:51" ht="30" hidden="1" customHeight="1" x14ac:dyDescent="0.15">
      <c r="A857" s="431">
        <v>13</v>
      </c>
      <c r="B857" s="431">
        <v>1</v>
      </c>
      <c r="C857" s="434"/>
      <c r="D857" s="435"/>
      <c r="E857" s="435"/>
      <c r="F857" s="435"/>
      <c r="G857" s="435"/>
      <c r="H857" s="435"/>
      <c r="I857" s="435"/>
      <c r="J857" s="1021"/>
      <c r="K857" s="1022"/>
      <c r="L857" s="1022"/>
      <c r="M857" s="1022"/>
      <c r="N857" s="1022"/>
      <c r="O857" s="1022"/>
      <c r="P857" s="1029"/>
      <c r="Q857" s="1030"/>
      <c r="R857" s="1030"/>
      <c r="S857" s="1030"/>
      <c r="T857" s="1030"/>
      <c r="U857" s="1030"/>
      <c r="V857" s="1030"/>
      <c r="W857" s="1030"/>
      <c r="X857" s="1030"/>
      <c r="Y857" s="1034"/>
      <c r="Z857" s="1034"/>
      <c r="AA857" s="1034"/>
      <c r="AB857" s="1034"/>
      <c r="AC857" s="401"/>
      <c r="AD857" s="402"/>
      <c r="AE857" s="402"/>
      <c r="AF857" s="402"/>
      <c r="AG857" s="403"/>
      <c r="AH857" s="945"/>
      <c r="AI857" s="946"/>
      <c r="AJ857" s="946"/>
      <c r="AK857" s="946"/>
      <c r="AL857" s="947"/>
      <c r="AM857" s="948"/>
      <c r="AN857" s="948"/>
      <c r="AO857" s="949"/>
      <c r="AP857" s="1026"/>
      <c r="AQ857" s="1026"/>
      <c r="AR857" s="1026"/>
      <c r="AS857" s="1026"/>
      <c r="AT857" s="1026"/>
      <c r="AU857" s="1026"/>
      <c r="AV857" s="1026"/>
      <c r="AW857" s="1026"/>
      <c r="AX857" s="1026"/>
      <c r="AY857">
        <f>COUNTA($C$857)</f>
        <v>0</v>
      </c>
    </row>
    <row r="858" spans="1:51" ht="30" hidden="1" customHeight="1" x14ac:dyDescent="0.15">
      <c r="A858" s="431">
        <v>14</v>
      </c>
      <c r="B858" s="43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431">
        <v>15</v>
      </c>
      <c r="B859" s="43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431">
        <v>16</v>
      </c>
      <c r="B860" s="43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431">
        <v>17</v>
      </c>
      <c r="B861" s="43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431">
        <v>18</v>
      </c>
      <c r="B862" s="43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431">
        <v>19</v>
      </c>
      <c r="B863" s="43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431">
        <v>20</v>
      </c>
      <c r="B864" s="43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431">
        <v>21</v>
      </c>
      <c r="B865" s="43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431">
        <v>22</v>
      </c>
      <c r="B866" s="43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431">
        <v>23</v>
      </c>
      <c r="B867" s="43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431">
        <v>24</v>
      </c>
      <c r="B868" s="43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431">
        <v>25</v>
      </c>
      <c r="B869" s="43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431">
        <v>26</v>
      </c>
      <c r="B870" s="43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431">
        <v>27</v>
      </c>
      <c r="B871" s="43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431">
        <v>28</v>
      </c>
      <c r="B872" s="43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431">
        <v>29</v>
      </c>
      <c r="B873" s="43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431">
        <v>30</v>
      </c>
      <c r="B874" s="43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79"/>
      <c r="B877" s="379"/>
      <c r="C877" s="379" t="s">
        <v>26</v>
      </c>
      <c r="D877" s="379"/>
      <c r="E877" s="379"/>
      <c r="F877" s="379"/>
      <c r="G877" s="379"/>
      <c r="H877" s="379"/>
      <c r="I877" s="379"/>
      <c r="J877" s="152" t="s">
        <v>290</v>
      </c>
      <c r="K877" s="380"/>
      <c r="L877" s="380"/>
      <c r="M877" s="380"/>
      <c r="N877" s="380"/>
      <c r="O877" s="380"/>
      <c r="P877" s="247" t="s">
        <v>242</v>
      </c>
      <c r="Q877" s="247"/>
      <c r="R877" s="247"/>
      <c r="S877" s="247"/>
      <c r="T877" s="247"/>
      <c r="U877" s="247"/>
      <c r="V877" s="247"/>
      <c r="W877" s="247"/>
      <c r="X877" s="247"/>
      <c r="Y877" s="381" t="s">
        <v>288</v>
      </c>
      <c r="Z877" s="382"/>
      <c r="AA877" s="382"/>
      <c r="AB877" s="382"/>
      <c r="AC877" s="152" t="s">
        <v>326</v>
      </c>
      <c r="AD877" s="152"/>
      <c r="AE877" s="152"/>
      <c r="AF877" s="152"/>
      <c r="AG877" s="152"/>
      <c r="AH877" s="381" t="s">
        <v>354</v>
      </c>
      <c r="AI877" s="379"/>
      <c r="AJ877" s="379"/>
      <c r="AK877" s="379"/>
      <c r="AL877" s="379" t="s">
        <v>21</v>
      </c>
      <c r="AM877" s="379"/>
      <c r="AN877" s="379"/>
      <c r="AO877" s="383"/>
      <c r="AP877" s="384" t="s">
        <v>291</v>
      </c>
      <c r="AQ877" s="384"/>
      <c r="AR877" s="384"/>
      <c r="AS877" s="384"/>
      <c r="AT877" s="384"/>
      <c r="AU877" s="384"/>
      <c r="AV877" s="384"/>
      <c r="AW877" s="384"/>
      <c r="AX877" s="384"/>
      <c r="AY877">
        <f t="shared" ref="AY877:AY878" si="118">$AY$875</f>
        <v>1</v>
      </c>
    </row>
    <row r="878" spans="1:51" ht="40.35" customHeight="1" x14ac:dyDescent="0.15">
      <c r="A878" s="431">
        <v>1</v>
      </c>
      <c r="B878" s="431">
        <v>1</v>
      </c>
      <c r="C878" s="385" t="s">
        <v>799</v>
      </c>
      <c r="D878" s="343"/>
      <c r="E878" s="343"/>
      <c r="F878" s="343"/>
      <c r="G878" s="343"/>
      <c r="H878" s="343"/>
      <c r="I878" s="343"/>
      <c r="J878" s="344">
        <v>8390001007997</v>
      </c>
      <c r="K878" s="345"/>
      <c r="L878" s="345"/>
      <c r="M878" s="345"/>
      <c r="N878" s="345"/>
      <c r="O878" s="345"/>
      <c r="P878" s="386" t="s">
        <v>800</v>
      </c>
      <c r="Q878" s="387"/>
      <c r="R878" s="387"/>
      <c r="S878" s="387"/>
      <c r="T878" s="387"/>
      <c r="U878" s="387"/>
      <c r="V878" s="387"/>
      <c r="W878" s="387"/>
      <c r="X878" s="387"/>
      <c r="Y878" s="388">
        <v>78</v>
      </c>
      <c r="Z878" s="388"/>
      <c r="AA878" s="388"/>
      <c r="AB878" s="388"/>
      <c r="AC878" s="389" t="s">
        <v>778</v>
      </c>
      <c r="AD878" s="389"/>
      <c r="AE878" s="389"/>
      <c r="AF878" s="389"/>
      <c r="AG878" s="389"/>
      <c r="AH878" s="390">
        <v>1</v>
      </c>
      <c r="AI878" s="391"/>
      <c r="AJ878" s="391"/>
      <c r="AK878" s="391"/>
      <c r="AL878" s="354">
        <v>87</v>
      </c>
      <c r="AM878" s="355"/>
      <c r="AN878" s="355"/>
      <c r="AO878" s="356"/>
      <c r="AP878" s="407" t="s">
        <v>1180</v>
      </c>
      <c r="AQ878" s="407"/>
      <c r="AR878" s="407"/>
      <c r="AS878" s="407"/>
      <c r="AT878" s="407"/>
      <c r="AU878" s="407"/>
      <c r="AV878" s="407"/>
      <c r="AW878" s="407"/>
      <c r="AX878" s="407"/>
      <c r="AY878">
        <f t="shared" si="118"/>
        <v>1</v>
      </c>
    </row>
    <row r="879" spans="1:51" ht="40.35" customHeight="1" x14ac:dyDescent="0.15">
      <c r="A879" s="431">
        <v>2</v>
      </c>
      <c r="B879" s="431">
        <v>1</v>
      </c>
      <c r="C879" s="385" t="s">
        <v>801</v>
      </c>
      <c r="D879" s="343"/>
      <c r="E879" s="343"/>
      <c r="F879" s="343"/>
      <c r="G879" s="343"/>
      <c r="H879" s="343"/>
      <c r="I879" s="343"/>
      <c r="J879" s="344">
        <v>5410001006504</v>
      </c>
      <c r="K879" s="345"/>
      <c r="L879" s="345"/>
      <c r="M879" s="345"/>
      <c r="N879" s="345"/>
      <c r="O879" s="345"/>
      <c r="P879" s="386" t="s">
        <v>802</v>
      </c>
      <c r="Q879" s="387"/>
      <c r="R879" s="387"/>
      <c r="S879" s="387"/>
      <c r="T879" s="387"/>
      <c r="U879" s="387"/>
      <c r="V879" s="387"/>
      <c r="W879" s="387"/>
      <c r="X879" s="387"/>
      <c r="Y879" s="388">
        <v>66</v>
      </c>
      <c r="Z879" s="388"/>
      <c r="AA879" s="388"/>
      <c r="AB879" s="388"/>
      <c r="AC879" s="389" t="s">
        <v>778</v>
      </c>
      <c r="AD879" s="389"/>
      <c r="AE879" s="389"/>
      <c r="AF879" s="389"/>
      <c r="AG879" s="389"/>
      <c r="AH879" s="390">
        <v>1</v>
      </c>
      <c r="AI879" s="391"/>
      <c r="AJ879" s="391"/>
      <c r="AK879" s="391"/>
      <c r="AL879" s="354">
        <v>95</v>
      </c>
      <c r="AM879" s="355"/>
      <c r="AN879" s="355"/>
      <c r="AO879" s="356"/>
      <c r="AP879" s="407" t="s">
        <v>1180</v>
      </c>
      <c r="AQ879" s="407"/>
      <c r="AR879" s="407"/>
      <c r="AS879" s="407"/>
      <c r="AT879" s="407"/>
      <c r="AU879" s="407"/>
      <c r="AV879" s="407"/>
      <c r="AW879" s="407"/>
      <c r="AX879" s="407"/>
      <c r="AY879">
        <f>COUNTA($C$879)</f>
        <v>1</v>
      </c>
    </row>
    <row r="880" spans="1:51" ht="40.35" customHeight="1" x14ac:dyDescent="0.15">
      <c r="A880" s="431">
        <v>3</v>
      </c>
      <c r="B880" s="431">
        <v>1</v>
      </c>
      <c r="C880" s="385" t="s">
        <v>803</v>
      </c>
      <c r="D880" s="343"/>
      <c r="E880" s="343"/>
      <c r="F880" s="343"/>
      <c r="G880" s="343"/>
      <c r="H880" s="343"/>
      <c r="I880" s="343"/>
      <c r="J880" s="344">
        <v>1400001007102</v>
      </c>
      <c r="K880" s="345"/>
      <c r="L880" s="345"/>
      <c r="M880" s="345"/>
      <c r="N880" s="345"/>
      <c r="O880" s="345"/>
      <c r="P880" s="386" t="s">
        <v>804</v>
      </c>
      <c r="Q880" s="387"/>
      <c r="R880" s="387"/>
      <c r="S880" s="387"/>
      <c r="T880" s="387"/>
      <c r="U880" s="387"/>
      <c r="V880" s="387"/>
      <c r="W880" s="387"/>
      <c r="X880" s="387"/>
      <c r="Y880" s="388">
        <v>40</v>
      </c>
      <c r="Z880" s="388"/>
      <c r="AA880" s="388"/>
      <c r="AB880" s="388"/>
      <c r="AC880" s="389" t="s">
        <v>778</v>
      </c>
      <c r="AD880" s="389"/>
      <c r="AE880" s="389"/>
      <c r="AF880" s="389"/>
      <c r="AG880" s="389"/>
      <c r="AH880" s="390">
        <v>1</v>
      </c>
      <c r="AI880" s="391"/>
      <c r="AJ880" s="391"/>
      <c r="AK880" s="391"/>
      <c r="AL880" s="354">
        <v>96</v>
      </c>
      <c r="AM880" s="355"/>
      <c r="AN880" s="355"/>
      <c r="AO880" s="356"/>
      <c r="AP880" s="407" t="s">
        <v>1180</v>
      </c>
      <c r="AQ880" s="407"/>
      <c r="AR880" s="407"/>
      <c r="AS880" s="407"/>
      <c r="AT880" s="407"/>
      <c r="AU880" s="407"/>
      <c r="AV880" s="407"/>
      <c r="AW880" s="407"/>
      <c r="AX880" s="407"/>
      <c r="AY880">
        <f>COUNTA($C$880)</f>
        <v>1</v>
      </c>
    </row>
    <row r="881" spans="1:51" ht="40.35" customHeight="1" x14ac:dyDescent="0.15">
      <c r="A881" s="431">
        <v>4</v>
      </c>
      <c r="B881" s="431">
        <v>1</v>
      </c>
      <c r="C881" s="385" t="s">
        <v>805</v>
      </c>
      <c r="D881" s="343"/>
      <c r="E881" s="343"/>
      <c r="F881" s="343"/>
      <c r="G881" s="343"/>
      <c r="H881" s="343"/>
      <c r="I881" s="343"/>
      <c r="J881" s="344">
        <v>9400001008051</v>
      </c>
      <c r="K881" s="345"/>
      <c r="L881" s="345"/>
      <c r="M881" s="345"/>
      <c r="N881" s="345"/>
      <c r="O881" s="345"/>
      <c r="P881" s="386" t="s">
        <v>806</v>
      </c>
      <c r="Q881" s="387"/>
      <c r="R881" s="387"/>
      <c r="S881" s="387"/>
      <c r="T881" s="387"/>
      <c r="U881" s="387"/>
      <c r="V881" s="387"/>
      <c r="W881" s="387"/>
      <c r="X881" s="387"/>
      <c r="Y881" s="388">
        <v>27</v>
      </c>
      <c r="Z881" s="388"/>
      <c r="AA881" s="388"/>
      <c r="AB881" s="388"/>
      <c r="AC881" s="389" t="s">
        <v>778</v>
      </c>
      <c r="AD881" s="389"/>
      <c r="AE881" s="389"/>
      <c r="AF881" s="389"/>
      <c r="AG881" s="389"/>
      <c r="AH881" s="390">
        <v>1</v>
      </c>
      <c r="AI881" s="391"/>
      <c r="AJ881" s="391"/>
      <c r="AK881" s="391"/>
      <c r="AL881" s="354">
        <v>99</v>
      </c>
      <c r="AM881" s="355"/>
      <c r="AN881" s="355"/>
      <c r="AO881" s="356"/>
      <c r="AP881" s="407" t="s">
        <v>1180</v>
      </c>
      <c r="AQ881" s="407"/>
      <c r="AR881" s="407"/>
      <c r="AS881" s="407"/>
      <c r="AT881" s="407"/>
      <c r="AU881" s="407"/>
      <c r="AV881" s="407"/>
      <c r="AW881" s="407"/>
      <c r="AX881" s="407"/>
      <c r="AY881">
        <f>COUNTA($C$881)</f>
        <v>1</v>
      </c>
    </row>
    <row r="882" spans="1:51" ht="40.35" customHeight="1" x14ac:dyDescent="0.15">
      <c r="A882" s="431">
        <v>5</v>
      </c>
      <c r="B882" s="431">
        <v>1</v>
      </c>
      <c r="C882" s="385" t="s">
        <v>807</v>
      </c>
      <c r="D882" s="343"/>
      <c r="E882" s="343"/>
      <c r="F882" s="343"/>
      <c r="G882" s="343"/>
      <c r="H882" s="343"/>
      <c r="I882" s="343"/>
      <c r="J882" s="344">
        <v>9420001011565</v>
      </c>
      <c r="K882" s="345"/>
      <c r="L882" s="345"/>
      <c r="M882" s="345"/>
      <c r="N882" s="345"/>
      <c r="O882" s="345"/>
      <c r="P882" s="386" t="s">
        <v>808</v>
      </c>
      <c r="Q882" s="387"/>
      <c r="R882" s="387"/>
      <c r="S882" s="387"/>
      <c r="T882" s="387"/>
      <c r="U882" s="387"/>
      <c r="V882" s="387"/>
      <c r="W882" s="387"/>
      <c r="X882" s="387"/>
      <c r="Y882" s="388">
        <v>25</v>
      </c>
      <c r="Z882" s="388"/>
      <c r="AA882" s="388"/>
      <c r="AB882" s="388"/>
      <c r="AC882" s="389" t="s">
        <v>778</v>
      </c>
      <c r="AD882" s="389"/>
      <c r="AE882" s="389"/>
      <c r="AF882" s="389"/>
      <c r="AG882" s="389"/>
      <c r="AH882" s="390">
        <v>4</v>
      </c>
      <c r="AI882" s="391"/>
      <c r="AJ882" s="391"/>
      <c r="AK882" s="391"/>
      <c r="AL882" s="354">
        <v>84</v>
      </c>
      <c r="AM882" s="355"/>
      <c r="AN882" s="355"/>
      <c r="AO882" s="356"/>
      <c r="AP882" s="407" t="s">
        <v>1180</v>
      </c>
      <c r="AQ882" s="407"/>
      <c r="AR882" s="407"/>
      <c r="AS882" s="407"/>
      <c r="AT882" s="407"/>
      <c r="AU882" s="407"/>
      <c r="AV882" s="407"/>
      <c r="AW882" s="407"/>
      <c r="AX882" s="407"/>
      <c r="AY882">
        <f>COUNTA($C$882)</f>
        <v>1</v>
      </c>
    </row>
    <row r="883" spans="1:51" ht="40.35" customHeight="1" x14ac:dyDescent="0.15">
      <c r="A883" s="431">
        <v>6</v>
      </c>
      <c r="B883" s="431">
        <v>1</v>
      </c>
      <c r="C883" s="385" t="s">
        <v>809</v>
      </c>
      <c r="D883" s="343"/>
      <c r="E883" s="343"/>
      <c r="F883" s="343"/>
      <c r="G883" s="343"/>
      <c r="H883" s="343"/>
      <c r="I883" s="343"/>
      <c r="J883" s="344">
        <v>9010001008669</v>
      </c>
      <c r="K883" s="345"/>
      <c r="L883" s="345"/>
      <c r="M883" s="345"/>
      <c r="N883" s="345"/>
      <c r="O883" s="345"/>
      <c r="P883" s="386" t="s">
        <v>810</v>
      </c>
      <c r="Q883" s="387"/>
      <c r="R883" s="387"/>
      <c r="S883" s="387"/>
      <c r="T883" s="387"/>
      <c r="U883" s="387"/>
      <c r="V883" s="387"/>
      <c r="W883" s="387"/>
      <c r="X883" s="387"/>
      <c r="Y883" s="388">
        <v>19</v>
      </c>
      <c r="Z883" s="388"/>
      <c r="AA883" s="388"/>
      <c r="AB883" s="388"/>
      <c r="AC883" s="389" t="s">
        <v>778</v>
      </c>
      <c r="AD883" s="389"/>
      <c r="AE883" s="389"/>
      <c r="AF883" s="389"/>
      <c r="AG883" s="389"/>
      <c r="AH883" s="390">
        <v>1</v>
      </c>
      <c r="AI883" s="391"/>
      <c r="AJ883" s="391"/>
      <c r="AK883" s="391"/>
      <c r="AL883" s="354">
        <v>90</v>
      </c>
      <c r="AM883" s="355"/>
      <c r="AN883" s="355"/>
      <c r="AO883" s="356"/>
      <c r="AP883" s="407" t="s">
        <v>1180</v>
      </c>
      <c r="AQ883" s="407"/>
      <c r="AR883" s="407"/>
      <c r="AS883" s="407"/>
      <c r="AT883" s="407"/>
      <c r="AU883" s="407"/>
      <c r="AV883" s="407"/>
      <c r="AW883" s="407"/>
      <c r="AX883" s="407"/>
      <c r="AY883">
        <f>COUNTA($C$883)</f>
        <v>1</v>
      </c>
    </row>
    <row r="884" spans="1:51" ht="40.35" customHeight="1" x14ac:dyDescent="0.15">
      <c r="A884" s="431">
        <v>7</v>
      </c>
      <c r="B884" s="431">
        <v>1</v>
      </c>
      <c r="C884" s="385" t="s">
        <v>811</v>
      </c>
      <c r="D884" s="343"/>
      <c r="E884" s="343"/>
      <c r="F884" s="343"/>
      <c r="G884" s="343"/>
      <c r="H884" s="343"/>
      <c r="I884" s="343"/>
      <c r="J884" s="344">
        <v>2110001001769</v>
      </c>
      <c r="K884" s="345"/>
      <c r="L884" s="345"/>
      <c r="M884" s="345"/>
      <c r="N884" s="345"/>
      <c r="O884" s="345"/>
      <c r="P884" s="386" t="s">
        <v>812</v>
      </c>
      <c r="Q884" s="387"/>
      <c r="R884" s="387"/>
      <c r="S884" s="387"/>
      <c r="T884" s="387"/>
      <c r="U884" s="387"/>
      <c r="V884" s="387"/>
      <c r="W884" s="387"/>
      <c r="X884" s="387"/>
      <c r="Y884" s="388">
        <v>15</v>
      </c>
      <c r="Z884" s="388"/>
      <c r="AA884" s="388"/>
      <c r="AB884" s="388"/>
      <c r="AC884" s="389" t="s">
        <v>774</v>
      </c>
      <c r="AD884" s="389"/>
      <c r="AE884" s="389"/>
      <c r="AF884" s="389"/>
      <c r="AG884" s="389"/>
      <c r="AH884" s="390">
        <v>1</v>
      </c>
      <c r="AI884" s="391"/>
      <c r="AJ884" s="391"/>
      <c r="AK884" s="391"/>
      <c r="AL884" s="354">
        <v>89</v>
      </c>
      <c r="AM884" s="355"/>
      <c r="AN884" s="355"/>
      <c r="AO884" s="356"/>
      <c r="AP884" s="407" t="s">
        <v>1180</v>
      </c>
      <c r="AQ884" s="407"/>
      <c r="AR884" s="407"/>
      <c r="AS884" s="407"/>
      <c r="AT884" s="407"/>
      <c r="AU884" s="407"/>
      <c r="AV884" s="407"/>
      <c r="AW884" s="407"/>
      <c r="AX884" s="407"/>
      <c r="AY884">
        <f>COUNTA($C$884)</f>
        <v>1</v>
      </c>
    </row>
    <row r="885" spans="1:51" ht="40.35" customHeight="1" x14ac:dyDescent="0.15">
      <c r="A885" s="431">
        <v>8</v>
      </c>
      <c r="B885" s="431">
        <v>1</v>
      </c>
      <c r="C885" s="385" t="s">
        <v>813</v>
      </c>
      <c r="D885" s="343"/>
      <c r="E885" s="343"/>
      <c r="F885" s="343"/>
      <c r="G885" s="343"/>
      <c r="H885" s="343"/>
      <c r="I885" s="343"/>
      <c r="J885" s="344">
        <v>2010505002109</v>
      </c>
      <c r="K885" s="345"/>
      <c r="L885" s="345"/>
      <c r="M885" s="345"/>
      <c r="N885" s="345"/>
      <c r="O885" s="345"/>
      <c r="P885" s="386" t="s">
        <v>814</v>
      </c>
      <c r="Q885" s="387"/>
      <c r="R885" s="387"/>
      <c r="S885" s="387"/>
      <c r="T885" s="387"/>
      <c r="U885" s="387"/>
      <c r="V885" s="387"/>
      <c r="W885" s="387"/>
      <c r="X885" s="387"/>
      <c r="Y885" s="388">
        <v>12</v>
      </c>
      <c r="Z885" s="388"/>
      <c r="AA885" s="388"/>
      <c r="AB885" s="388"/>
      <c r="AC885" s="389" t="s">
        <v>815</v>
      </c>
      <c r="AD885" s="389"/>
      <c r="AE885" s="389"/>
      <c r="AF885" s="389"/>
      <c r="AG885" s="389"/>
      <c r="AH885" s="390" t="s">
        <v>1179</v>
      </c>
      <c r="AI885" s="391"/>
      <c r="AJ885" s="391"/>
      <c r="AK885" s="391"/>
      <c r="AL885" s="354" t="s">
        <v>392</v>
      </c>
      <c r="AM885" s="355"/>
      <c r="AN885" s="355"/>
      <c r="AO885" s="356"/>
      <c r="AP885" s="407" t="s">
        <v>1180</v>
      </c>
      <c r="AQ885" s="407"/>
      <c r="AR885" s="407"/>
      <c r="AS885" s="407"/>
      <c r="AT885" s="407"/>
      <c r="AU885" s="407"/>
      <c r="AV885" s="407"/>
      <c r="AW885" s="407"/>
      <c r="AX885" s="407"/>
      <c r="AY885">
        <f>COUNTA($C$885)</f>
        <v>1</v>
      </c>
    </row>
    <row r="886" spans="1:51" ht="40.35" customHeight="1" x14ac:dyDescent="0.15">
      <c r="A886" s="431">
        <v>9</v>
      </c>
      <c r="B886" s="431">
        <v>1</v>
      </c>
      <c r="C886" s="385" t="s">
        <v>816</v>
      </c>
      <c r="D886" s="343"/>
      <c r="E886" s="343"/>
      <c r="F886" s="343"/>
      <c r="G886" s="343"/>
      <c r="H886" s="343"/>
      <c r="I886" s="343"/>
      <c r="J886" s="344">
        <v>8420001006021</v>
      </c>
      <c r="K886" s="345"/>
      <c r="L886" s="345"/>
      <c r="M886" s="345"/>
      <c r="N886" s="345"/>
      <c r="O886" s="345"/>
      <c r="P886" s="386" t="s">
        <v>817</v>
      </c>
      <c r="Q886" s="387"/>
      <c r="R886" s="387"/>
      <c r="S886" s="387"/>
      <c r="T886" s="387"/>
      <c r="U886" s="387"/>
      <c r="V886" s="387"/>
      <c r="W886" s="387"/>
      <c r="X886" s="387"/>
      <c r="Y886" s="388">
        <v>11</v>
      </c>
      <c r="Z886" s="388"/>
      <c r="AA886" s="388"/>
      <c r="AB886" s="388"/>
      <c r="AC886" s="389" t="s">
        <v>818</v>
      </c>
      <c r="AD886" s="389"/>
      <c r="AE886" s="389"/>
      <c r="AF886" s="389"/>
      <c r="AG886" s="389"/>
      <c r="AH886" s="390">
        <v>1</v>
      </c>
      <c r="AI886" s="391"/>
      <c r="AJ886" s="391"/>
      <c r="AK886" s="391"/>
      <c r="AL886" s="354">
        <v>97</v>
      </c>
      <c r="AM886" s="355"/>
      <c r="AN886" s="355"/>
      <c r="AO886" s="356"/>
      <c r="AP886" s="407" t="s">
        <v>1180</v>
      </c>
      <c r="AQ886" s="407"/>
      <c r="AR886" s="407"/>
      <c r="AS886" s="407"/>
      <c r="AT886" s="407"/>
      <c r="AU886" s="407"/>
      <c r="AV886" s="407"/>
      <c r="AW886" s="407"/>
      <c r="AX886" s="407"/>
      <c r="AY886">
        <f>COUNTA($C$886)</f>
        <v>1</v>
      </c>
    </row>
    <row r="887" spans="1:51" ht="40.35" customHeight="1" x14ac:dyDescent="0.15">
      <c r="A887" s="431">
        <v>10</v>
      </c>
      <c r="B887" s="431">
        <v>1</v>
      </c>
      <c r="C887" s="385" t="s">
        <v>819</v>
      </c>
      <c r="D887" s="343"/>
      <c r="E887" s="343"/>
      <c r="F887" s="343"/>
      <c r="G887" s="343"/>
      <c r="H887" s="343"/>
      <c r="I887" s="343"/>
      <c r="J887" s="344">
        <v>7010001042703</v>
      </c>
      <c r="K887" s="345"/>
      <c r="L887" s="345"/>
      <c r="M887" s="345"/>
      <c r="N887" s="345"/>
      <c r="O887" s="345"/>
      <c r="P887" s="386" t="s">
        <v>820</v>
      </c>
      <c r="Q887" s="387"/>
      <c r="R887" s="387"/>
      <c r="S887" s="387"/>
      <c r="T887" s="387"/>
      <c r="U887" s="387"/>
      <c r="V887" s="387"/>
      <c r="W887" s="387"/>
      <c r="X887" s="387"/>
      <c r="Y887" s="388">
        <v>11</v>
      </c>
      <c r="Z887" s="388"/>
      <c r="AA887" s="388"/>
      <c r="AB887" s="388"/>
      <c r="AC887" s="389" t="s">
        <v>818</v>
      </c>
      <c r="AD887" s="389"/>
      <c r="AE887" s="389"/>
      <c r="AF887" s="389"/>
      <c r="AG887" s="389"/>
      <c r="AH887" s="390">
        <v>4</v>
      </c>
      <c r="AI887" s="391"/>
      <c r="AJ887" s="391"/>
      <c r="AK887" s="391"/>
      <c r="AL887" s="354">
        <v>62</v>
      </c>
      <c r="AM887" s="355"/>
      <c r="AN887" s="355"/>
      <c r="AO887" s="356"/>
      <c r="AP887" s="407" t="s">
        <v>1180</v>
      </c>
      <c r="AQ887" s="407"/>
      <c r="AR887" s="407"/>
      <c r="AS887" s="407"/>
      <c r="AT887" s="407"/>
      <c r="AU887" s="407"/>
      <c r="AV887" s="407"/>
      <c r="AW887" s="407"/>
      <c r="AX887" s="407"/>
      <c r="AY887">
        <f>COUNTA($C$887)</f>
        <v>1</v>
      </c>
    </row>
    <row r="888" spans="1:51" ht="30" hidden="1" customHeight="1" x14ac:dyDescent="0.15">
      <c r="A888" s="431">
        <v>11</v>
      </c>
      <c r="B888" s="43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431">
        <v>12</v>
      </c>
      <c r="B889" s="43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431">
        <v>13</v>
      </c>
      <c r="B890" s="43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431">
        <v>14</v>
      </c>
      <c r="B891" s="43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431">
        <v>15</v>
      </c>
      <c r="B892" s="43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431">
        <v>16</v>
      </c>
      <c r="B893" s="43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431">
        <v>17</v>
      </c>
      <c r="B894" s="43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431">
        <v>18</v>
      </c>
      <c r="B895" s="43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431">
        <v>19</v>
      </c>
      <c r="B896" s="43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431">
        <v>20</v>
      </c>
      <c r="B897" s="43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431">
        <v>21</v>
      </c>
      <c r="B898" s="43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431">
        <v>22</v>
      </c>
      <c r="B899" s="43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431">
        <v>23</v>
      </c>
      <c r="B900" s="43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431">
        <v>24</v>
      </c>
      <c r="B901" s="43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431">
        <v>25</v>
      </c>
      <c r="B902" s="43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431">
        <v>26</v>
      </c>
      <c r="B903" s="43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431">
        <v>27</v>
      </c>
      <c r="B904" s="43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431">
        <v>28</v>
      </c>
      <c r="B905" s="43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431">
        <v>29</v>
      </c>
      <c r="B906" s="43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431">
        <v>30</v>
      </c>
      <c r="B907" s="43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79"/>
      <c r="B910" s="379"/>
      <c r="C910" s="379" t="s">
        <v>26</v>
      </c>
      <c r="D910" s="379"/>
      <c r="E910" s="379"/>
      <c r="F910" s="379"/>
      <c r="G910" s="379"/>
      <c r="H910" s="379"/>
      <c r="I910" s="379"/>
      <c r="J910" s="152" t="s">
        <v>290</v>
      </c>
      <c r="K910" s="380"/>
      <c r="L910" s="380"/>
      <c r="M910" s="380"/>
      <c r="N910" s="380"/>
      <c r="O910" s="380"/>
      <c r="P910" s="247" t="s">
        <v>242</v>
      </c>
      <c r="Q910" s="247"/>
      <c r="R910" s="247"/>
      <c r="S910" s="247"/>
      <c r="T910" s="247"/>
      <c r="U910" s="247"/>
      <c r="V910" s="247"/>
      <c r="W910" s="247"/>
      <c r="X910" s="247"/>
      <c r="Y910" s="381" t="s">
        <v>288</v>
      </c>
      <c r="Z910" s="382"/>
      <c r="AA910" s="382"/>
      <c r="AB910" s="382"/>
      <c r="AC910" s="152" t="s">
        <v>326</v>
      </c>
      <c r="AD910" s="152"/>
      <c r="AE910" s="152"/>
      <c r="AF910" s="152"/>
      <c r="AG910" s="152"/>
      <c r="AH910" s="381" t="s">
        <v>354</v>
      </c>
      <c r="AI910" s="379"/>
      <c r="AJ910" s="379"/>
      <c r="AK910" s="379"/>
      <c r="AL910" s="379" t="s">
        <v>21</v>
      </c>
      <c r="AM910" s="379"/>
      <c r="AN910" s="379"/>
      <c r="AO910" s="383"/>
      <c r="AP910" s="384" t="s">
        <v>291</v>
      </c>
      <c r="AQ910" s="384"/>
      <c r="AR910" s="384"/>
      <c r="AS910" s="384"/>
      <c r="AT910" s="384"/>
      <c r="AU910" s="384"/>
      <c r="AV910" s="384"/>
      <c r="AW910" s="384"/>
      <c r="AX910" s="384"/>
      <c r="AY910">
        <f t="shared" ref="AY910:AY911" si="119">$AY$908</f>
        <v>1</v>
      </c>
    </row>
    <row r="911" spans="1:51" ht="40.35" customHeight="1" x14ac:dyDescent="0.15">
      <c r="A911" s="431">
        <v>1</v>
      </c>
      <c r="B911" s="431">
        <v>1</v>
      </c>
      <c r="C911" s="385" t="s">
        <v>831</v>
      </c>
      <c r="D911" s="343"/>
      <c r="E911" s="343"/>
      <c r="F911" s="343"/>
      <c r="G911" s="343"/>
      <c r="H911" s="343"/>
      <c r="I911" s="343"/>
      <c r="J911" s="344">
        <v>1010001062698</v>
      </c>
      <c r="K911" s="345"/>
      <c r="L911" s="345"/>
      <c r="M911" s="345"/>
      <c r="N911" s="345"/>
      <c r="O911" s="345"/>
      <c r="P911" s="386" t="s">
        <v>832</v>
      </c>
      <c r="Q911" s="387"/>
      <c r="R911" s="387"/>
      <c r="S911" s="387"/>
      <c r="T911" s="387"/>
      <c r="U911" s="387"/>
      <c r="V911" s="387"/>
      <c r="W911" s="387"/>
      <c r="X911" s="387"/>
      <c r="Y911" s="388">
        <v>165</v>
      </c>
      <c r="Z911" s="388"/>
      <c r="AA911" s="388"/>
      <c r="AB911" s="388"/>
      <c r="AC911" s="389" t="s">
        <v>778</v>
      </c>
      <c r="AD911" s="389"/>
      <c r="AE911" s="389"/>
      <c r="AF911" s="389"/>
      <c r="AG911" s="389"/>
      <c r="AH911" s="390">
        <v>1</v>
      </c>
      <c r="AI911" s="391"/>
      <c r="AJ911" s="391"/>
      <c r="AK911" s="391"/>
      <c r="AL911" s="426">
        <v>99</v>
      </c>
      <c r="AM911" s="427"/>
      <c r="AN911" s="427"/>
      <c r="AO911" s="428"/>
      <c r="AP911" s="357" t="s">
        <v>392</v>
      </c>
      <c r="AQ911" s="357"/>
      <c r="AR911" s="357"/>
      <c r="AS911" s="357"/>
      <c r="AT911" s="357"/>
      <c r="AU911" s="357"/>
      <c r="AV911" s="357"/>
      <c r="AW911" s="357"/>
      <c r="AX911" s="357"/>
      <c r="AY911">
        <f t="shared" si="119"/>
        <v>1</v>
      </c>
    </row>
    <row r="912" spans="1:51" ht="40.35" customHeight="1" x14ac:dyDescent="0.15">
      <c r="A912" s="431">
        <v>2</v>
      </c>
      <c r="B912" s="431">
        <v>1</v>
      </c>
      <c r="C912" s="385" t="s">
        <v>831</v>
      </c>
      <c r="D912" s="343"/>
      <c r="E912" s="343"/>
      <c r="F912" s="343"/>
      <c r="G912" s="343"/>
      <c r="H912" s="343"/>
      <c r="I912" s="343"/>
      <c r="J912" s="344">
        <v>1010001062698</v>
      </c>
      <c r="K912" s="345"/>
      <c r="L912" s="345"/>
      <c r="M912" s="345"/>
      <c r="N912" s="345"/>
      <c r="O912" s="345"/>
      <c r="P912" s="386" t="s">
        <v>833</v>
      </c>
      <c r="Q912" s="387"/>
      <c r="R912" s="387"/>
      <c r="S912" s="387"/>
      <c r="T912" s="387"/>
      <c r="U912" s="387"/>
      <c r="V912" s="387"/>
      <c r="W912" s="387"/>
      <c r="X912" s="387"/>
      <c r="Y912" s="388">
        <v>62</v>
      </c>
      <c r="Z912" s="388"/>
      <c r="AA912" s="388"/>
      <c r="AB912" s="388"/>
      <c r="AC912" s="389" t="s">
        <v>778</v>
      </c>
      <c r="AD912" s="389"/>
      <c r="AE912" s="389"/>
      <c r="AF912" s="389"/>
      <c r="AG912" s="389"/>
      <c r="AH912" s="390">
        <v>1</v>
      </c>
      <c r="AI912" s="391"/>
      <c r="AJ912" s="391"/>
      <c r="AK912" s="391"/>
      <c r="AL912" s="426">
        <v>100</v>
      </c>
      <c r="AM912" s="427"/>
      <c r="AN912" s="427"/>
      <c r="AO912" s="428"/>
      <c r="AP912" s="357" t="s">
        <v>392</v>
      </c>
      <c r="AQ912" s="357"/>
      <c r="AR912" s="357"/>
      <c r="AS912" s="357"/>
      <c r="AT912" s="357"/>
      <c r="AU912" s="357"/>
      <c r="AV912" s="357"/>
      <c r="AW912" s="357"/>
      <c r="AX912" s="357"/>
      <c r="AY912">
        <f>COUNTA($C$912)</f>
        <v>1</v>
      </c>
    </row>
    <row r="913" spans="1:51" ht="51.6" customHeight="1" x14ac:dyDescent="0.15">
      <c r="A913" s="431">
        <v>3</v>
      </c>
      <c r="B913" s="431">
        <v>1</v>
      </c>
      <c r="C913" s="385" t="s">
        <v>834</v>
      </c>
      <c r="D913" s="343"/>
      <c r="E913" s="343"/>
      <c r="F913" s="343"/>
      <c r="G913" s="343"/>
      <c r="H913" s="343"/>
      <c r="I913" s="343"/>
      <c r="J913" s="344">
        <v>3060001008645</v>
      </c>
      <c r="K913" s="345"/>
      <c r="L913" s="345"/>
      <c r="M913" s="345"/>
      <c r="N913" s="345"/>
      <c r="O913" s="345"/>
      <c r="P913" s="386" t="s">
        <v>835</v>
      </c>
      <c r="Q913" s="387"/>
      <c r="R913" s="387"/>
      <c r="S913" s="387"/>
      <c r="T913" s="387"/>
      <c r="U913" s="387"/>
      <c r="V913" s="387"/>
      <c r="W913" s="387"/>
      <c r="X913" s="387"/>
      <c r="Y913" s="388">
        <v>130</v>
      </c>
      <c r="Z913" s="388"/>
      <c r="AA913" s="388"/>
      <c r="AB913" s="388"/>
      <c r="AC913" s="389" t="s">
        <v>778</v>
      </c>
      <c r="AD913" s="389"/>
      <c r="AE913" s="389"/>
      <c r="AF913" s="389"/>
      <c r="AG913" s="389"/>
      <c r="AH913" s="390">
        <v>1</v>
      </c>
      <c r="AI913" s="391"/>
      <c r="AJ913" s="391"/>
      <c r="AK913" s="391"/>
      <c r="AL913" s="426">
        <v>87</v>
      </c>
      <c r="AM913" s="427"/>
      <c r="AN913" s="427"/>
      <c r="AO913" s="428"/>
      <c r="AP913" s="357" t="s">
        <v>392</v>
      </c>
      <c r="AQ913" s="357"/>
      <c r="AR913" s="357"/>
      <c r="AS913" s="357"/>
      <c r="AT913" s="357"/>
      <c r="AU913" s="357"/>
      <c r="AV913" s="357"/>
      <c r="AW913" s="357"/>
      <c r="AX913" s="357"/>
      <c r="AY913">
        <f>COUNTA($C$913)</f>
        <v>1</v>
      </c>
    </row>
    <row r="914" spans="1:51" ht="40.35" customHeight="1" x14ac:dyDescent="0.15">
      <c r="A914" s="431">
        <v>4</v>
      </c>
      <c r="B914" s="431">
        <v>1</v>
      </c>
      <c r="C914" s="385" t="s">
        <v>836</v>
      </c>
      <c r="D914" s="343"/>
      <c r="E914" s="343"/>
      <c r="F914" s="343"/>
      <c r="G914" s="343"/>
      <c r="H914" s="343"/>
      <c r="I914" s="343"/>
      <c r="J914" s="344">
        <v>7010002027488</v>
      </c>
      <c r="K914" s="345"/>
      <c r="L914" s="345"/>
      <c r="M914" s="345"/>
      <c r="N914" s="345"/>
      <c r="O914" s="345"/>
      <c r="P914" s="386" t="s">
        <v>837</v>
      </c>
      <c r="Q914" s="387"/>
      <c r="R914" s="387"/>
      <c r="S914" s="387"/>
      <c r="T914" s="387"/>
      <c r="U914" s="387"/>
      <c r="V914" s="387"/>
      <c r="W914" s="387"/>
      <c r="X914" s="387"/>
      <c r="Y914" s="388">
        <v>40</v>
      </c>
      <c r="Z914" s="388"/>
      <c r="AA914" s="388"/>
      <c r="AB914" s="388"/>
      <c r="AC914" s="389" t="s">
        <v>365</v>
      </c>
      <c r="AD914" s="389"/>
      <c r="AE914" s="389"/>
      <c r="AF914" s="389"/>
      <c r="AG914" s="389"/>
      <c r="AH914" s="390" t="s">
        <v>392</v>
      </c>
      <c r="AI914" s="391"/>
      <c r="AJ914" s="391"/>
      <c r="AK914" s="391"/>
      <c r="AL914" s="390" t="s">
        <v>392</v>
      </c>
      <c r="AM914" s="391"/>
      <c r="AN914" s="391"/>
      <c r="AO914" s="391"/>
      <c r="AP914" s="357" t="s">
        <v>392</v>
      </c>
      <c r="AQ914" s="357"/>
      <c r="AR914" s="357"/>
      <c r="AS914" s="357"/>
      <c r="AT914" s="357"/>
      <c r="AU914" s="357"/>
      <c r="AV914" s="357"/>
      <c r="AW914" s="357"/>
      <c r="AX914" s="357"/>
      <c r="AY914">
        <f>COUNTA($C$914)</f>
        <v>1</v>
      </c>
    </row>
    <row r="915" spans="1:51" ht="40.35" customHeight="1" x14ac:dyDescent="0.15">
      <c r="A915" s="431">
        <v>5</v>
      </c>
      <c r="B915" s="431">
        <v>1</v>
      </c>
      <c r="C915" s="385" t="s">
        <v>836</v>
      </c>
      <c r="D915" s="343"/>
      <c r="E915" s="343"/>
      <c r="F915" s="343"/>
      <c r="G915" s="343"/>
      <c r="H915" s="343"/>
      <c r="I915" s="343"/>
      <c r="J915" s="344">
        <v>7010002027488</v>
      </c>
      <c r="K915" s="345"/>
      <c r="L915" s="345"/>
      <c r="M915" s="345"/>
      <c r="N915" s="345"/>
      <c r="O915" s="345"/>
      <c r="P915" s="386" t="s">
        <v>838</v>
      </c>
      <c r="Q915" s="387"/>
      <c r="R915" s="387"/>
      <c r="S915" s="387"/>
      <c r="T915" s="387"/>
      <c r="U915" s="387"/>
      <c r="V915" s="387"/>
      <c r="W915" s="387"/>
      <c r="X915" s="387"/>
      <c r="Y915" s="388">
        <v>38</v>
      </c>
      <c r="Z915" s="388"/>
      <c r="AA915" s="388"/>
      <c r="AB915" s="388"/>
      <c r="AC915" s="389" t="s">
        <v>778</v>
      </c>
      <c r="AD915" s="389"/>
      <c r="AE915" s="389"/>
      <c r="AF915" s="389"/>
      <c r="AG915" s="389"/>
      <c r="AH915" s="390">
        <v>1</v>
      </c>
      <c r="AI915" s="391"/>
      <c r="AJ915" s="391"/>
      <c r="AK915" s="391"/>
      <c r="AL915" s="426">
        <v>98</v>
      </c>
      <c r="AM915" s="427"/>
      <c r="AN915" s="427"/>
      <c r="AO915" s="428"/>
      <c r="AP915" s="357" t="s">
        <v>392</v>
      </c>
      <c r="AQ915" s="357"/>
      <c r="AR915" s="357"/>
      <c r="AS915" s="357"/>
      <c r="AT915" s="357"/>
      <c r="AU915" s="357"/>
      <c r="AV915" s="357"/>
      <c r="AW915" s="357"/>
      <c r="AX915" s="357"/>
      <c r="AY915">
        <f>COUNTA($C$915)</f>
        <v>1</v>
      </c>
    </row>
    <row r="916" spans="1:51" ht="40.35" customHeight="1" x14ac:dyDescent="0.15">
      <c r="A916" s="431">
        <v>6</v>
      </c>
      <c r="B916" s="431">
        <v>1</v>
      </c>
      <c r="C916" s="385" t="s">
        <v>836</v>
      </c>
      <c r="D916" s="343"/>
      <c r="E916" s="343"/>
      <c r="F916" s="343"/>
      <c r="G916" s="343"/>
      <c r="H916" s="343"/>
      <c r="I916" s="343"/>
      <c r="J916" s="344">
        <v>7010002027488</v>
      </c>
      <c r="K916" s="345"/>
      <c r="L916" s="345"/>
      <c r="M916" s="345"/>
      <c r="N916" s="345"/>
      <c r="O916" s="345"/>
      <c r="P916" s="386" t="s">
        <v>839</v>
      </c>
      <c r="Q916" s="387"/>
      <c r="R916" s="387"/>
      <c r="S916" s="387"/>
      <c r="T916" s="387"/>
      <c r="U916" s="387"/>
      <c r="V916" s="387"/>
      <c r="W916" s="387"/>
      <c r="X916" s="387"/>
      <c r="Y916" s="388">
        <v>36</v>
      </c>
      <c r="Z916" s="388"/>
      <c r="AA916" s="388"/>
      <c r="AB916" s="388"/>
      <c r="AC916" s="389" t="s">
        <v>778</v>
      </c>
      <c r="AD916" s="389"/>
      <c r="AE916" s="389"/>
      <c r="AF916" s="389"/>
      <c r="AG916" s="389"/>
      <c r="AH916" s="390">
        <v>1</v>
      </c>
      <c r="AI916" s="391"/>
      <c r="AJ916" s="391"/>
      <c r="AK916" s="391"/>
      <c r="AL916" s="426">
        <v>99</v>
      </c>
      <c r="AM916" s="427"/>
      <c r="AN916" s="427"/>
      <c r="AO916" s="428"/>
      <c r="AP916" s="357" t="s">
        <v>392</v>
      </c>
      <c r="AQ916" s="357"/>
      <c r="AR916" s="357"/>
      <c r="AS916" s="357"/>
      <c r="AT916" s="357"/>
      <c r="AU916" s="357"/>
      <c r="AV916" s="357"/>
      <c r="AW916" s="357"/>
      <c r="AX916" s="357"/>
      <c r="AY916">
        <f>COUNTA($C$916)</f>
        <v>1</v>
      </c>
    </row>
    <row r="917" spans="1:51" ht="40.35" customHeight="1" x14ac:dyDescent="0.15">
      <c r="A917" s="431">
        <v>7</v>
      </c>
      <c r="B917" s="431">
        <v>1</v>
      </c>
      <c r="C917" s="385" t="s">
        <v>836</v>
      </c>
      <c r="D917" s="343"/>
      <c r="E917" s="343"/>
      <c r="F917" s="343"/>
      <c r="G917" s="343"/>
      <c r="H917" s="343"/>
      <c r="I917" s="343"/>
      <c r="J917" s="344">
        <v>7010002027488</v>
      </c>
      <c r="K917" s="345"/>
      <c r="L917" s="345"/>
      <c r="M917" s="345"/>
      <c r="N917" s="345"/>
      <c r="O917" s="345"/>
      <c r="P917" s="386" t="s">
        <v>840</v>
      </c>
      <c r="Q917" s="387"/>
      <c r="R917" s="387"/>
      <c r="S917" s="387"/>
      <c r="T917" s="387"/>
      <c r="U917" s="387"/>
      <c r="V917" s="387"/>
      <c r="W917" s="387"/>
      <c r="X917" s="387"/>
      <c r="Y917" s="388">
        <v>1</v>
      </c>
      <c r="Z917" s="388"/>
      <c r="AA917" s="388"/>
      <c r="AB917" s="388"/>
      <c r="AC917" s="389" t="s">
        <v>364</v>
      </c>
      <c r="AD917" s="389"/>
      <c r="AE917" s="389"/>
      <c r="AF917" s="389"/>
      <c r="AG917" s="389"/>
      <c r="AH917" s="390" t="s">
        <v>392</v>
      </c>
      <c r="AI917" s="391"/>
      <c r="AJ917" s="391"/>
      <c r="AK917" s="391"/>
      <c r="AL917" s="390" t="s">
        <v>392</v>
      </c>
      <c r="AM917" s="391"/>
      <c r="AN917" s="391"/>
      <c r="AO917" s="391"/>
      <c r="AP917" s="357" t="s">
        <v>392</v>
      </c>
      <c r="AQ917" s="357"/>
      <c r="AR917" s="357"/>
      <c r="AS917" s="357"/>
      <c r="AT917" s="357"/>
      <c r="AU917" s="357"/>
      <c r="AV917" s="357"/>
      <c r="AW917" s="357"/>
      <c r="AX917" s="357"/>
      <c r="AY917">
        <f>COUNTA($C$917)</f>
        <v>1</v>
      </c>
    </row>
    <row r="918" spans="1:51" ht="40.35" customHeight="1" x14ac:dyDescent="0.15">
      <c r="A918" s="431">
        <v>8</v>
      </c>
      <c r="B918" s="431">
        <v>1</v>
      </c>
      <c r="C918" s="385" t="s">
        <v>841</v>
      </c>
      <c r="D918" s="343"/>
      <c r="E918" s="343"/>
      <c r="F918" s="343"/>
      <c r="G918" s="343"/>
      <c r="H918" s="343"/>
      <c r="I918" s="343"/>
      <c r="J918" s="344">
        <v>6010401019392</v>
      </c>
      <c r="K918" s="345"/>
      <c r="L918" s="345"/>
      <c r="M918" s="345"/>
      <c r="N918" s="345"/>
      <c r="O918" s="345"/>
      <c r="P918" s="386" t="s">
        <v>842</v>
      </c>
      <c r="Q918" s="387"/>
      <c r="R918" s="387"/>
      <c r="S918" s="387"/>
      <c r="T918" s="387"/>
      <c r="U918" s="387"/>
      <c r="V918" s="387"/>
      <c r="W918" s="387"/>
      <c r="X918" s="387"/>
      <c r="Y918" s="388">
        <v>47</v>
      </c>
      <c r="Z918" s="388"/>
      <c r="AA918" s="388"/>
      <c r="AB918" s="388"/>
      <c r="AC918" s="389" t="s">
        <v>778</v>
      </c>
      <c r="AD918" s="389"/>
      <c r="AE918" s="389"/>
      <c r="AF918" s="389"/>
      <c r="AG918" s="389"/>
      <c r="AH918" s="390">
        <v>1</v>
      </c>
      <c r="AI918" s="391"/>
      <c r="AJ918" s="391"/>
      <c r="AK918" s="391"/>
      <c r="AL918" s="426">
        <v>91</v>
      </c>
      <c r="AM918" s="427"/>
      <c r="AN918" s="427"/>
      <c r="AO918" s="428"/>
      <c r="AP918" s="357" t="s">
        <v>392</v>
      </c>
      <c r="AQ918" s="357"/>
      <c r="AR918" s="357"/>
      <c r="AS918" s="357"/>
      <c r="AT918" s="357"/>
      <c r="AU918" s="357"/>
      <c r="AV918" s="357"/>
      <c r="AW918" s="357"/>
      <c r="AX918" s="357"/>
      <c r="AY918">
        <f>COUNTA($C$918)</f>
        <v>1</v>
      </c>
    </row>
    <row r="919" spans="1:51" ht="40.35" customHeight="1" x14ac:dyDescent="0.15">
      <c r="A919" s="431">
        <v>9</v>
      </c>
      <c r="B919" s="431">
        <v>1</v>
      </c>
      <c r="C919" s="385" t="s">
        <v>841</v>
      </c>
      <c r="D919" s="343"/>
      <c r="E919" s="343"/>
      <c r="F919" s="343"/>
      <c r="G919" s="343"/>
      <c r="H919" s="343"/>
      <c r="I919" s="343"/>
      <c r="J919" s="344">
        <v>6010401019392</v>
      </c>
      <c r="K919" s="345"/>
      <c r="L919" s="345"/>
      <c r="M919" s="345"/>
      <c r="N919" s="345"/>
      <c r="O919" s="345"/>
      <c r="P919" s="386" t="s">
        <v>843</v>
      </c>
      <c r="Q919" s="387"/>
      <c r="R919" s="387"/>
      <c r="S919" s="387"/>
      <c r="T919" s="387"/>
      <c r="U919" s="387"/>
      <c r="V919" s="387"/>
      <c r="W919" s="387"/>
      <c r="X919" s="387"/>
      <c r="Y919" s="388">
        <v>47</v>
      </c>
      <c r="Z919" s="388"/>
      <c r="AA919" s="388"/>
      <c r="AB919" s="388"/>
      <c r="AC919" s="389" t="s">
        <v>778</v>
      </c>
      <c r="AD919" s="389"/>
      <c r="AE919" s="389"/>
      <c r="AF919" s="389"/>
      <c r="AG919" s="389"/>
      <c r="AH919" s="390">
        <v>2</v>
      </c>
      <c r="AI919" s="391"/>
      <c r="AJ919" s="391"/>
      <c r="AK919" s="391"/>
      <c r="AL919" s="426">
        <v>92</v>
      </c>
      <c r="AM919" s="427"/>
      <c r="AN919" s="427"/>
      <c r="AO919" s="428"/>
      <c r="AP919" s="357" t="s">
        <v>392</v>
      </c>
      <c r="AQ919" s="357"/>
      <c r="AR919" s="357"/>
      <c r="AS919" s="357"/>
      <c r="AT919" s="357"/>
      <c r="AU919" s="357"/>
      <c r="AV919" s="357"/>
      <c r="AW919" s="357"/>
      <c r="AX919" s="357"/>
      <c r="AY919">
        <f>COUNTA($C$919)</f>
        <v>1</v>
      </c>
    </row>
    <row r="920" spans="1:51" ht="40.35" customHeight="1" x14ac:dyDescent="0.15">
      <c r="A920" s="431">
        <v>10</v>
      </c>
      <c r="B920" s="431">
        <v>1</v>
      </c>
      <c r="C920" s="385" t="s">
        <v>844</v>
      </c>
      <c r="D920" s="343"/>
      <c r="E920" s="343"/>
      <c r="F920" s="343"/>
      <c r="G920" s="343"/>
      <c r="H920" s="343"/>
      <c r="I920" s="343"/>
      <c r="J920" s="344">
        <v>6010505001148</v>
      </c>
      <c r="K920" s="345"/>
      <c r="L920" s="345"/>
      <c r="M920" s="345"/>
      <c r="N920" s="345"/>
      <c r="O920" s="345"/>
      <c r="P920" s="386" t="s">
        <v>845</v>
      </c>
      <c r="Q920" s="387"/>
      <c r="R920" s="387"/>
      <c r="S920" s="387"/>
      <c r="T920" s="387"/>
      <c r="U920" s="387"/>
      <c r="V920" s="387"/>
      <c r="W920" s="387"/>
      <c r="X920" s="387"/>
      <c r="Y920" s="388">
        <v>62</v>
      </c>
      <c r="Z920" s="388"/>
      <c r="AA920" s="388"/>
      <c r="AB920" s="388"/>
      <c r="AC920" s="389" t="s">
        <v>365</v>
      </c>
      <c r="AD920" s="389"/>
      <c r="AE920" s="389"/>
      <c r="AF920" s="389"/>
      <c r="AG920" s="389"/>
      <c r="AH920" s="390" t="s">
        <v>392</v>
      </c>
      <c r="AI920" s="391"/>
      <c r="AJ920" s="391"/>
      <c r="AK920" s="391"/>
      <c r="AL920" s="390" t="s">
        <v>392</v>
      </c>
      <c r="AM920" s="391"/>
      <c r="AN920" s="391"/>
      <c r="AO920" s="391"/>
      <c r="AP920" s="357" t="s">
        <v>392</v>
      </c>
      <c r="AQ920" s="357"/>
      <c r="AR920" s="357"/>
      <c r="AS920" s="357"/>
      <c r="AT920" s="357"/>
      <c r="AU920" s="357"/>
      <c r="AV920" s="357"/>
      <c r="AW920" s="357"/>
      <c r="AX920" s="357"/>
      <c r="AY920">
        <f>COUNTA($C$920)</f>
        <v>1</v>
      </c>
    </row>
    <row r="921" spans="1:51" ht="40.35" customHeight="1" x14ac:dyDescent="0.15">
      <c r="A921" s="431">
        <v>11</v>
      </c>
      <c r="B921" s="431">
        <v>1</v>
      </c>
      <c r="C921" s="385" t="s">
        <v>846</v>
      </c>
      <c r="D921" s="343"/>
      <c r="E921" s="343"/>
      <c r="F921" s="343"/>
      <c r="G921" s="343"/>
      <c r="H921" s="343"/>
      <c r="I921" s="343"/>
      <c r="J921" s="344">
        <v>4040001003523</v>
      </c>
      <c r="K921" s="345"/>
      <c r="L921" s="345"/>
      <c r="M921" s="345"/>
      <c r="N921" s="345"/>
      <c r="O921" s="345"/>
      <c r="P921" s="386" t="s">
        <v>832</v>
      </c>
      <c r="Q921" s="387"/>
      <c r="R921" s="387"/>
      <c r="S921" s="387"/>
      <c r="T921" s="387"/>
      <c r="U921" s="387"/>
      <c r="V921" s="387"/>
      <c r="W921" s="387"/>
      <c r="X921" s="387"/>
      <c r="Y921" s="388">
        <v>67</v>
      </c>
      <c r="Z921" s="388"/>
      <c r="AA921" s="388"/>
      <c r="AB921" s="388"/>
      <c r="AC921" s="389" t="s">
        <v>778</v>
      </c>
      <c r="AD921" s="389"/>
      <c r="AE921" s="389"/>
      <c r="AF921" s="389"/>
      <c r="AG921" s="389"/>
      <c r="AH921" s="390">
        <v>1</v>
      </c>
      <c r="AI921" s="391"/>
      <c r="AJ921" s="391"/>
      <c r="AK921" s="391"/>
      <c r="AL921" s="426">
        <v>100</v>
      </c>
      <c r="AM921" s="427"/>
      <c r="AN921" s="427"/>
      <c r="AO921" s="428"/>
      <c r="AP921" s="357" t="s">
        <v>392</v>
      </c>
      <c r="AQ921" s="357"/>
      <c r="AR921" s="357"/>
      <c r="AS921" s="357"/>
      <c r="AT921" s="357"/>
      <c r="AU921" s="357"/>
      <c r="AV921" s="357"/>
      <c r="AW921" s="357"/>
      <c r="AX921" s="357"/>
      <c r="AY921">
        <f>COUNTA($C$921)</f>
        <v>1</v>
      </c>
    </row>
    <row r="922" spans="1:51" ht="40.35" customHeight="1" x14ac:dyDescent="0.15">
      <c r="A922" s="431">
        <v>12</v>
      </c>
      <c r="B922" s="431">
        <v>1</v>
      </c>
      <c r="C922" s="385" t="s">
        <v>847</v>
      </c>
      <c r="D922" s="343"/>
      <c r="E922" s="343"/>
      <c r="F922" s="343"/>
      <c r="G922" s="343"/>
      <c r="H922" s="343"/>
      <c r="I922" s="343"/>
      <c r="J922" s="344">
        <v>5010005005220</v>
      </c>
      <c r="K922" s="345"/>
      <c r="L922" s="345"/>
      <c r="M922" s="345"/>
      <c r="N922" s="345"/>
      <c r="O922" s="345"/>
      <c r="P922" s="386" t="s">
        <v>848</v>
      </c>
      <c r="Q922" s="387"/>
      <c r="R922" s="387"/>
      <c r="S922" s="387"/>
      <c r="T922" s="387"/>
      <c r="U922" s="387"/>
      <c r="V922" s="387"/>
      <c r="W922" s="387"/>
      <c r="X922" s="387"/>
      <c r="Y922" s="388">
        <v>46</v>
      </c>
      <c r="Z922" s="388"/>
      <c r="AA922" s="388"/>
      <c r="AB922" s="388"/>
      <c r="AC922" s="389" t="s">
        <v>365</v>
      </c>
      <c r="AD922" s="389"/>
      <c r="AE922" s="389"/>
      <c r="AF922" s="389"/>
      <c r="AG922" s="389"/>
      <c r="AH922" s="390" t="s">
        <v>392</v>
      </c>
      <c r="AI922" s="391"/>
      <c r="AJ922" s="391"/>
      <c r="AK922" s="391"/>
      <c r="AL922" s="390" t="s">
        <v>392</v>
      </c>
      <c r="AM922" s="391"/>
      <c r="AN922" s="391"/>
      <c r="AO922" s="391"/>
      <c r="AP922" s="357" t="s">
        <v>392</v>
      </c>
      <c r="AQ922" s="357"/>
      <c r="AR922" s="357"/>
      <c r="AS922" s="357"/>
      <c r="AT922" s="357"/>
      <c r="AU922" s="357"/>
      <c r="AV922" s="357"/>
      <c r="AW922" s="357"/>
      <c r="AX922" s="357"/>
      <c r="AY922">
        <f>COUNTA($C$922)</f>
        <v>1</v>
      </c>
    </row>
    <row r="923" spans="1:51" ht="40.35" customHeight="1" x14ac:dyDescent="0.15">
      <c r="A923" s="431">
        <v>13</v>
      </c>
      <c r="B923" s="431">
        <v>1</v>
      </c>
      <c r="C923" s="385" t="s">
        <v>849</v>
      </c>
      <c r="D923" s="343"/>
      <c r="E923" s="343"/>
      <c r="F923" s="343"/>
      <c r="G923" s="343"/>
      <c r="H923" s="343"/>
      <c r="I923" s="343"/>
      <c r="J923" s="344">
        <v>5010005017959</v>
      </c>
      <c r="K923" s="345"/>
      <c r="L923" s="345"/>
      <c r="M923" s="345"/>
      <c r="N923" s="345"/>
      <c r="O923" s="345"/>
      <c r="P923" s="386" t="s">
        <v>850</v>
      </c>
      <c r="Q923" s="387"/>
      <c r="R923" s="387"/>
      <c r="S923" s="387"/>
      <c r="T923" s="387"/>
      <c r="U923" s="387"/>
      <c r="V923" s="387"/>
      <c r="W923" s="387"/>
      <c r="X923" s="387"/>
      <c r="Y923" s="388">
        <v>4</v>
      </c>
      <c r="Z923" s="388"/>
      <c r="AA923" s="388"/>
      <c r="AB923" s="388"/>
      <c r="AC923" s="389" t="s">
        <v>778</v>
      </c>
      <c r="AD923" s="389"/>
      <c r="AE923" s="389"/>
      <c r="AF923" s="389"/>
      <c r="AG923" s="389"/>
      <c r="AH923" s="390">
        <v>1</v>
      </c>
      <c r="AI923" s="391"/>
      <c r="AJ923" s="391"/>
      <c r="AK923" s="391"/>
      <c r="AL923" s="426">
        <v>100</v>
      </c>
      <c r="AM923" s="427"/>
      <c r="AN923" s="427"/>
      <c r="AO923" s="428"/>
      <c r="AP923" s="357" t="s">
        <v>392</v>
      </c>
      <c r="AQ923" s="357"/>
      <c r="AR923" s="357"/>
      <c r="AS923" s="357"/>
      <c r="AT923" s="357"/>
      <c r="AU923" s="357"/>
      <c r="AV923" s="357"/>
      <c r="AW923" s="357"/>
      <c r="AX923" s="357"/>
      <c r="AY923">
        <f>COUNTA($C$923)</f>
        <v>1</v>
      </c>
    </row>
    <row r="924" spans="1:51" ht="40.35" customHeight="1" x14ac:dyDescent="0.15">
      <c r="A924" s="431">
        <v>14</v>
      </c>
      <c r="B924" s="431">
        <v>1</v>
      </c>
      <c r="C924" s="385" t="s">
        <v>849</v>
      </c>
      <c r="D924" s="343"/>
      <c r="E924" s="343"/>
      <c r="F924" s="343"/>
      <c r="G924" s="343"/>
      <c r="H924" s="343"/>
      <c r="I924" s="343"/>
      <c r="J924" s="344">
        <v>5010005017959</v>
      </c>
      <c r="K924" s="345"/>
      <c r="L924" s="345"/>
      <c r="M924" s="345"/>
      <c r="N924" s="345"/>
      <c r="O924" s="345"/>
      <c r="P924" s="386" t="s">
        <v>851</v>
      </c>
      <c r="Q924" s="387"/>
      <c r="R924" s="387"/>
      <c r="S924" s="387"/>
      <c r="T924" s="387"/>
      <c r="U924" s="387"/>
      <c r="V924" s="387"/>
      <c r="W924" s="387"/>
      <c r="X924" s="387"/>
      <c r="Y924" s="388">
        <v>15</v>
      </c>
      <c r="Z924" s="388"/>
      <c r="AA924" s="388"/>
      <c r="AB924" s="388"/>
      <c r="AC924" s="389" t="s">
        <v>365</v>
      </c>
      <c r="AD924" s="389"/>
      <c r="AE924" s="389"/>
      <c r="AF924" s="389"/>
      <c r="AG924" s="389"/>
      <c r="AH924" s="390" t="s">
        <v>392</v>
      </c>
      <c r="AI924" s="391"/>
      <c r="AJ924" s="391"/>
      <c r="AK924" s="391"/>
      <c r="AL924" s="390" t="s">
        <v>392</v>
      </c>
      <c r="AM924" s="391"/>
      <c r="AN924" s="391"/>
      <c r="AO924" s="391"/>
      <c r="AP924" s="357" t="s">
        <v>392</v>
      </c>
      <c r="AQ924" s="357"/>
      <c r="AR924" s="357"/>
      <c r="AS924" s="357"/>
      <c r="AT924" s="357"/>
      <c r="AU924" s="357"/>
      <c r="AV924" s="357"/>
      <c r="AW924" s="357"/>
      <c r="AX924" s="357"/>
      <c r="AY924">
        <f>COUNTA($C$924)</f>
        <v>1</v>
      </c>
    </row>
    <row r="925" spans="1:51" ht="40.35" customHeight="1" x14ac:dyDescent="0.15">
      <c r="A925" s="431">
        <v>15</v>
      </c>
      <c r="B925" s="431">
        <v>1</v>
      </c>
      <c r="C925" s="385" t="s">
        <v>849</v>
      </c>
      <c r="D925" s="343"/>
      <c r="E925" s="343"/>
      <c r="F925" s="343"/>
      <c r="G925" s="343"/>
      <c r="H925" s="343"/>
      <c r="I925" s="343"/>
      <c r="J925" s="344">
        <v>5010005017959</v>
      </c>
      <c r="K925" s="345"/>
      <c r="L925" s="345"/>
      <c r="M925" s="345"/>
      <c r="N925" s="345"/>
      <c r="O925" s="345"/>
      <c r="P925" s="386" t="s">
        <v>852</v>
      </c>
      <c r="Q925" s="387"/>
      <c r="R925" s="387"/>
      <c r="S925" s="387"/>
      <c r="T925" s="387"/>
      <c r="U925" s="387"/>
      <c r="V925" s="387"/>
      <c r="W925" s="387"/>
      <c r="X925" s="387"/>
      <c r="Y925" s="388">
        <v>12</v>
      </c>
      <c r="Z925" s="388"/>
      <c r="AA925" s="388"/>
      <c r="AB925" s="388"/>
      <c r="AC925" s="389" t="s">
        <v>853</v>
      </c>
      <c r="AD925" s="389"/>
      <c r="AE925" s="389"/>
      <c r="AF925" s="389"/>
      <c r="AG925" s="389"/>
      <c r="AH925" s="390">
        <v>3</v>
      </c>
      <c r="AI925" s="391"/>
      <c r="AJ925" s="391"/>
      <c r="AK925" s="391"/>
      <c r="AL925" s="390" t="s">
        <v>392</v>
      </c>
      <c r="AM925" s="391"/>
      <c r="AN925" s="391"/>
      <c r="AO925" s="391"/>
      <c r="AP925" s="357" t="s">
        <v>392</v>
      </c>
      <c r="AQ925" s="357"/>
      <c r="AR925" s="357"/>
      <c r="AS925" s="357"/>
      <c r="AT925" s="357"/>
      <c r="AU925" s="357"/>
      <c r="AV925" s="357"/>
      <c r="AW925" s="357"/>
      <c r="AX925" s="357"/>
      <c r="AY925">
        <f>COUNTA($C$925)</f>
        <v>1</v>
      </c>
    </row>
    <row r="926" spans="1:51" ht="40.35" customHeight="1" x14ac:dyDescent="0.15">
      <c r="A926" s="431">
        <v>16</v>
      </c>
      <c r="B926" s="431">
        <v>1</v>
      </c>
      <c r="C926" s="385" t="s">
        <v>849</v>
      </c>
      <c r="D926" s="343"/>
      <c r="E926" s="343"/>
      <c r="F926" s="343"/>
      <c r="G926" s="343"/>
      <c r="H926" s="343"/>
      <c r="I926" s="343"/>
      <c r="J926" s="344">
        <v>5010005017959</v>
      </c>
      <c r="K926" s="345"/>
      <c r="L926" s="345"/>
      <c r="M926" s="345"/>
      <c r="N926" s="345"/>
      <c r="O926" s="345"/>
      <c r="P926" s="386" t="s">
        <v>854</v>
      </c>
      <c r="Q926" s="387"/>
      <c r="R926" s="387"/>
      <c r="S926" s="387"/>
      <c r="T926" s="387"/>
      <c r="U926" s="387"/>
      <c r="V926" s="387"/>
      <c r="W926" s="387"/>
      <c r="X926" s="387"/>
      <c r="Y926" s="388">
        <v>13</v>
      </c>
      <c r="Z926" s="388"/>
      <c r="AA926" s="388"/>
      <c r="AB926" s="388"/>
      <c r="AC926" s="389" t="s">
        <v>365</v>
      </c>
      <c r="AD926" s="389"/>
      <c r="AE926" s="389"/>
      <c r="AF926" s="389"/>
      <c r="AG926" s="389"/>
      <c r="AH926" s="390" t="s">
        <v>392</v>
      </c>
      <c r="AI926" s="391"/>
      <c r="AJ926" s="391"/>
      <c r="AK926" s="391"/>
      <c r="AL926" s="390" t="s">
        <v>392</v>
      </c>
      <c r="AM926" s="391"/>
      <c r="AN926" s="391"/>
      <c r="AO926" s="391"/>
      <c r="AP926" s="357" t="s">
        <v>392</v>
      </c>
      <c r="AQ926" s="357"/>
      <c r="AR926" s="357"/>
      <c r="AS926" s="357"/>
      <c r="AT926" s="357"/>
      <c r="AU926" s="357"/>
      <c r="AV926" s="357"/>
      <c r="AW926" s="357"/>
      <c r="AX926" s="357"/>
      <c r="AY926">
        <f>COUNTA($C$926)</f>
        <v>1</v>
      </c>
    </row>
    <row r="927" spans="1:51" s="16" customFormat="1" ht="40.35" customHeight="1" x14ac:dyDescent="0.15">
      <c r="A927" s="431">
        <v>17</v>
      </c>
      <c r="B927" s="431">
        <v>1</v>
      </c>
      <c r="C927" s="385" t="s">
        <v>855</v>
      </c>
      <c r="D927" s="343"/>
      <c r="E927" s="343"/>
      <c r="F927" s="343"/>
      <c r="G927" s="343"/>
      <c r="H927" s="343"/>
      <c r="I927" s="343"/>
      <c r="J927" s="344">
        <v>7380001019210</v>
      </c>
      <c r="K927" s="345"/>
      <c r="L927" s="345"/>
      <c r="M927" s="345"/>
      <c r="N927" s="345"/>
      <c r="O927" s="345"/>
      <c r="P927" s="386" t="s">
        <v>856</v>
      </c>
      <c r="Q927" s="387"/>
      <c r="R927" s="387"/>
      <c r="S927" s="387"/>
      <c r="T927" s="387"/>
      <c r="U927" s="387"/>
      <c r="V927" s="387"/>
      <c r="W927" s="387"/>
      <c r="X927" s="387"/>
      <c r="Y927" s="388">
        <v>21</v>
      </c>
      <c r="Z927" s="388"/>
      <c r="AA927" s="388"/>
      <c r="AB927" s="388"/>
      <c r="AC927" s="389" t="s">
        <v>778</v>
      </c>
      <c r="AD927" s="389"/>
      <c r="AE927" s="389"/>
      <c r="AF927" s="389"/>
      <c r="AG927" s="389"/>
      <c r="AH927" s="390">
        <v>1</v>
      </c>
      <c r="AI927" s="391"/>
      <c r="AJ927" s="391"/>
      <c r="AK927" s="391"/>
      <c r="AL927" s="426">
        <v>95</v>
      </c>
      <c r="AM927" s="427"/>
      <c r="AN927" s="427"/>
      <c r="AO927" s="428"/>
      <c r="AP927" s="357" t="s">
        <v>392</v>
      </c>
      <c r="AQ927" s="357"/>
      <c r="AR927" s="357"/>
      <c r="AS927" s="357"/>
      <c r="AT927" s="357"/>
      <c r="AU927" s="357"/>
      <c r="AV927" s="357"/>
      <c r="AW927" s="357"/>
      <c r="AX927" s="357"/>
      <c r="AY927">
        <f>COUNTA($C$927)</f>
        <v>1</v>
      </c>
    </row>
    <row r="928" spans="1:51" ht="40.35" customHeight="1" x14ac:dyDescent="0.15">
      <c r="A928" s="431">
        <v>18</v>
      </c>
      <c r="B928" s="431">
        <v>1</v>
      </c>
      <c r="C928" s="385" t="s">
        <v>855</v>
      </c>
      <c r="D928" s="343"/>
      <c r="E928" s="343"/>
      <c r="F928" s="343"/>
      <c r="G928" s="343"/>
      <c r="H928" s="343"/>
      <c r="I928" s="343"/>
      <c r="J928" s="344">
        <v>7380001019210</v>
      </c>
      <c r="K928" s="345"/>
      <c r="L928" s="345"/>
      <c r="M928" s="345"/>
      <c r="N928" s="345"/>
      <c r="O928" s="345"/>
      <c r="P928" s="386" t="s">
        <v>857</v>
      </c>
      <c r="Q928" s="387"/>
      <c r="R928" s="387"/>
      <c r="S928" s="387"/>
      <c r="T928" s="387"/>
      <c r="U928" s="387"/>
      <c r="V928" s="387"/>
      <c r="W928" s="387"/>
      <c r="X928" s="387"/>
      <c r="Y928" s="388">
        <v>13</v>
      </c>
      <c r="Z928" s="388"/>
      <c r="AA928" s="388"/>
      <c r="AB928" s="388"/>
      <c r="AC928" s="389" t="s">
        <v>778</v>
      </c>
      <c r="AD928" s="389"/>
      <c r="AE928" s="389"/>
      <c r="AF928" s="389"/>
      <c r="AG928" s="389"/>
      <c r="AH928" s="390">
        <v>1</v>
      </c>
      <c r="AI928" s="391"/>
      <c r="AJ928" s="391"/>
      <c r="AK928" s="391"/>
      <c r="AL928" s="426">
        <v>95</v>
      </c>
      <c r="AM928" s="427"/>
      <c r="AN928" s="427"/>
      <c r="AO928" s="428"/>
      <c r="AP928" s="357" t="s">
        <v>392</v>
      </c>
      <c r="AQ928" s="357"/>
      <c r="AR928" s="357"/>
      <c r="AS928" s="357"/>
      <c r="AT928" s="357"/>
      <c r="AU928" s="357"/>
      <c r="AV928" s="357"/>
      <c r="AW928" s="357"/>
      <c r="AX928" s="357"/>
      <c r="AY928">
        <f>COUNTA($C$928)</f>
        <v>1</v>
      </c>
    </row>
    <row r="929" spans="1:51" ht="40.35" customHeight="1" x14ac:dyDescent="0.15">
      <c r="A929" s="431">
        <v>19</v>
      </c>
      <c r="B929" s="431">
        <v>1</v>
      </c>
      <c r="C929" s="385" t="s">
        <v>858</v>
      </c>
      <c r="D929" s="343"/>
      <c r="E929" s="343"/>
      <c r="F929" s="343"/>
      <c r="G929" s="343"/>
      <c r="H929" s="343"/>
      <c r="I929" s="343"/>
      <c r="J929" s="344">
        <v>7060001008591</v>
      </c>
      <c r="K929" s="345"/>
      <c r="L929" s="345"/>
      <c r="M929" s="345"/>
      <c r="N929" s="345"/>
      <c r="O929" s="345"/>
      <c r="P929" s="386" t="s">
        <v>859</v>
      </c>
      <c r="Q929" s="387"/>
      <c r="R929" s="387"/>
      <c r="S929" s="387"/>
      <c r="T929" s="387"/>
      <c r="U929" s="387"/>
      <c r="V929" s="387"/>
      <c r="W929" s="387"/>
      <c r="X929" s="387"/>
      <c r="Y929" s="388">
        <v>1</v>
      </c>
      <c r="Z929" s="388"/>
      <c r="AA929" s="388"/>
      <c r="AB929" s="388"/>
      <c r="AC929" s="389" t="s">
        <v>364</v>
      </c>
      <c r="AD929" s="389"/>
      <c r="AE929" s="389"/>
      <c r="AF929" s="389"/>
      <c r="AG929" s="389"/>
      <c r="AH929" s="390" t="s">
        <v>392</v>
      </c>
      <c r="AI929" s="391"/>
      <c r="AJ929" s="391"/>
      <c r="AK929" s="391"/>
      <c r="AL929" s="390" t="s">
        <v>392</v>
      </c>
      <c r="AM929" s="391"/>
      <c r="AN929" s="391"/>
      <c r="AO929" s="391"/>
      <c r="AP929" s="357" t="s">
        <v>392</v>
      </c>
      <c r="AQ929" s="357"/>
      <c r="AR929" s="357"/>
      <c r="AS929" s="357"/>
      <c r="AT929" s="357"/>
      <c r="AU929" s="357"/>
      <c r="AV929" s="357"/>
      <c r="AW929" s="357"/>
      <c r="AX929" s="357"/>
      <c r="AY929">
        <f>COUNTA($C$929)</f>
        <v>1</v>
      </c>
    </row>
    <row r="930" spans="1:51" ht="40.35" customHeight="1" x14ac:dyDescent="0.15">
      <c r="A930" s="431">
        <v>20</v>
      </c>
      <c r="B930" s="431">
        <v>1</v>
      </c>
      <c r="C930" s="385" t="s">
        <v>858</v>
      </c>
      <c r="D930" s="343"/>
      <c r="E930" s="343"/>
      <c r="F930" s="343"/>
      <c r="G930" s="343"/>
      <c r="H930" s="343"/>
      <c r="I930" s="343"/>
      <c r="J930" s="344">
        <v>7060001008591</v>
      </c>
      <c r="K930" s="345"/>
      <c r="L930" s="345"/>
      <c r="M930" s="345"/>
      <c r="N930" s="345"/>
      <c r="O930" s="345"/>
      <c r="P930" s="386" t="s">
        <v>860</v>
      </c>
      <c r="Q930" s="387"/>
      <c r="R930" s="387"/>
      <c r="S930" s="387"/>
      <c r="T930" s="387"/>
      <c r="U930" s="387"/>
      <c r="V930" s="387"/>
      <c r="W930" s="387"/>
      <c r="X930" s="387"/>
      <c r="Y930" s="388">
        <v>23</v>
      </c>
      <c r="Z930" s="388"/>
      <c r="AA930" s="388"/>
      <c r="AB930" s="388"/>
      <c r="AC930" s="389" t="s">
        <v>778</v>
      </c>
      <c r="AD930" s="389"/>
      <c r="AE930" s="389"/>
      <c r="AF930" s="389"/>
      <c r="AG930" s="389"/>
      <c r="AH930" s="390">
        <v>1</v>
      </c>
      <c r="AI930" s="391"/>
      <c r="AJ930" s="391"/>
      <c r="AK930" s="391"/>
      <c r="AL930" s="426">
        <v>95</v>
      </c>
      <c r="AM930" s="427"/>
      <c r="AN930" s="427"/>
      <c r="AO930" s="428"/>
      <c r="AP930" s="357" t="s">
        <v>392</v>
      </c>
      <c r="AQ930" s="357"/>
      <c r="AR930" s="357"/>
      <c r="AS930" s="357"/>
      <c r="AT930" s="357"/>
      <c r="AU930" s="357"/>
      <c r="AV930" s="357"/>
      <c r="AW930" s="357"/>
      <c r="AX930" s="357"/>
      <c r="AY930">
        <f>COUNTA($C$930)</f>
        <v>1</v>
      </c>
    </row>
    <row r="931" spans="1:51" ht="30" hidden="1" customHeight="1" x14ac:dyDescent="0.15">
      <c r="A931" s="431">
        <v>21</v>
      </c>
      <c r="B931" s="43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431">
        <v>22</v>
      </c>
      <c r="B932" s="43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431">
        <v>23</v>
      </c>
      <c r="B933" s="43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431">
        <v>24</v>
      </c>
      <c r="B934" s="43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431">
        <v>25</v>
      </c>
      <c r="B935" s="43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431">
        <v>26</v>
      </c>
      <c r="B936" s="43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431">
        <v>27</v>
      </c>
      <c r="B937" s="43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431">
        <v>28</v>
      </c>
      <c r="B938" s="43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431">
        <v>29</v>
      </c>
      <c r="B939" s="43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431">
        <v>30</v>
      </c>
      <c r="B940" s="43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79"/>
      <c r="B943" s="379"/>
      <c r="C943" s="379" t="s">
        <v>26</v>
      </c>
      <c r="D943" s="379"/>
      <c r="E943" s="379"/>
      <c r="F943" s="379"/>
      <c r="G943" s="379"/>
      <c r="H943" s="379"/>
      <c r="I943" s="379"/>
      <c r="J943" s="152" t="s">
        <v>290</v>
      </c>
      <c r="K943" s="380"/>
      <c r="L943" s="380"/>
      <c r="M943" s="380"/>
      <c r="N943" s="380"/>
      <c r="O943" s="380"/>
      <c r="P943" s="247" t="s">
        <v>242</v>
      </c>
      <c r="Q943" s="247"/>
      <c r="R943" s="247"/>
      <c r="S943" s="247"/>
      <c r="T943" s="247"/>
      <c r="U943" s="247"/>
      <c r="V943" s="247"/>
      <c r="W943" s="247"/>
      <c r="X943" s="247"/>
      <c r="Y943" s="381" t="s">
        <v>288</v>
      </c>
      <c r="Z943" s="382"/>
      <c r="AA943" s="382"/>
      <c r="AB943" s="382"/>
      <c r="AC943" s="152" t="s">
        <v>326</v>
      </c>
      <c r="AD943" s="152"/>
      <c r="AE943" s="152"/>
      <c r="AF943" s="152"/>
      <c r="AG943" s="152"/>
      <c r="AH943" s="381" t="s">
        <v>354</v>
      </c>
      <c r="AI943" s="379"/>
      <c r="AJ943" s="379"/>
      <c r="AK943" s="379"/>
      <c r="AL943" s="379" t="s">
        <v>21</v>
      </c>
      <c r="AM943" s="379"/>
      <c r="AN943" s="379"/>
      <c r="AO943" s="383"/>
      <c r="AP943" s="384" t="s">
        <v>291</v>
      </c>
      <c r="AQ943" s="384"/>
      <c r="AR943" s="384"/>
      <c r="AS943" s="384"/>
      <c r="AT943" s="384"/>
      <c r="AU943" s="384"/>
      <c r="AV943" s="384"/>
      <c r="AW943" s="384"/>
      <c r="AX943" s="384"/>
      <c r="AY943">
        <f t="shared" ref="AY943:AY944" si="120">$AY$941</f>
        <v>1</v>
      </c>
    </row>
    <row r="944" spans="1:51" ht="50.1" customHeight="1" x14ac:dyDescent="0.15">
      <c r="A944" s="431">
        <v>1</v>
      </c>
      <c r="B944" s="431">
        <v>1</v>
      </c>
      <c r="C944" s="385" t="s">
        <v>862</v>
      </c>
      <c r="D944" s="343"/>
      <c r="E944" s="343"/>
      <c r="F944" s="343"/>
      <c r="G944" s="343"/>
      <c r="H944" s="343"/>
      <c r="I944" s="343"/>
      <c r="J944" s="344">
        <v>1110001001051</v>
      </c>
      <c r="K944" s="345"/>
      <c r="L944" s="345"/>
      <c r="M944" s="345"/>
      <c r="N944" s="345"/>
      <c r="O944" s="345"/>
      <c r="P944" s="386" t="s">
        <v>863</v>
      </c>
      <c r="Q944" s="387"/>
      <c r="R944" s="387"/>
      <c r="S944" s="387"/>
      <c r="T944" s="387"/>
      <c r="U944" s="387"/>
      <c r="V944" s="387"/>
      <c r="W944" s="387"/>
      <c r="X944" s="387"/>
      <c r="Y944" s="388">
        <v>519</v>
      </c>
      <c r="Z944" s="388"/>
      <c r="AA944" s="388"/>
      <c r="AB944" s="388"/>
      <c r="AC944" s="401" t="s">
        <v>864</v>
      </c>
      <c r="AD944" s="402"/>
      <c r="AE944" s="402"/>
      <c r="AF944" s="402"/>
      <c r="AG944" s="403"/>
      <c r="AH944" s="390">
        <v>2</v>
      </c>
      <c r="AI944" s="391"/>
      <c r="AJ944" s="391"/>
      <c r="AK944" s="391"/>
      <c r="AL944" s="354">
        <v>93</v>
      </c>
      <c r="AM944" s="355"/>
      <c r="AN944" s="355"/>
      <c r="AO944" s="356"/>
      <c r="AP944" s="407" t="s">
        <v>1180</v>
      </c>
      <c r="AQ944" s="407"/>
      <c r="AR944" s="407"/>
      <c r="AS944" s="407"/>
      <c r="AT944" s="407"/>
      <c r="AU944" s="407"/>
      <c r="AV944" s="407"/>
      <c r="AW944" s="407"/>
      <c r="AX944" s="407"/>
      <c r="AY944">
        <f t="shared" si="120"/>
        <v>1</v>
      </c>
    </row>
    <row r="945" spans="1:51" ht="50.1" customHeight="1" x14ac:dyDescent="0.15">
      <c r="A945" s="431">
        <v>2</v>
      </c>
      <c r="B945" s="431">
        <v>1</v>
      </c>
      <c r="C945" s="385" t="s">
        <v>865</v>
      </c>
      <c r="D945" s="343"/>
      <c r="E945" s="343"/>
      <c r="F945" s="343"/>
      <c r="G945" s="343"/>
      <c r="H945" s="343"/>
      <c r="I945" s="343"/>
      <c r="J945" s="344">
        <v>3070001023172</v>
      </c>
      <c r="K945" s="345"/>
      <c r="L945" s="345"/>
      <c r="M945" s="345"/>
      <c r="N945" s="345"/>
      <c r="O945" s="345"/>
      <c r="P945" s="386" t="s">
        <v>866</v>
      </c>
      <c r="Q945" s="387"/>
      <c r="R945" s="387"/>
      <c r="S945" s="387"/>
      <c r="T945" s="387"/>
      <c r="U945" s="387"/>
      <c r="V945" s="387"/>
      <c r="W945" s="387"/>
      <c r="X945" s="387"/>
      <c r="Y945" s="388">
        <v>203</v>
      </c>
      <c r="Z945" s="388"/>
      <c r="AA945" s="388"/>
      <c r="AB945" s="388"/>
      <c r="AC945" s="401" t="s">
        <v>867</v>
      </c>
      <c r="AD945" s="402"/>
      <c r="AE945" s="402"/>
      <c r="AF945" s="402"/>
      <c r="AG945" s="403"/>
      <c r="AH945" s="390">
        <v>2</v>
      </c>
      <c r="AI945" s="391"/>
      <c r="AJ945" s="391"/>
      <c r="AK945" s="391"/>
      <c r="AL945" s="354">
        <v>99</v>
      </c>
      <c r="AM945" s="355"/>
      <c r="AN945" s="355"/>
      <c r="AO945" s="356"/>
      <c r="AP945" s="407" t="s">
        <v>1180</v>
      </c>
      <c r="AQ945" s="407"/>
      <c r="AR945" s="407"/>
      <c r="AS945" s="407"/>
      <c r="AT945" s="407"/>
      <c r="AU945" s="407"/>
      <c r="AV945" s="407"/>
      <c r="AW945" s="407"/>
      <c r="AX945" s="407"/>
      <c r="AY945">
        <f>COUNTA($C$945)</f>
        <v>1</v>
      </c>
    </row>
    <row r="946" spans="1:51" ht="50.1" customHeight="1" x14ac:dyDescent="0.15">
      <c r="A946" s="431">
        <v>3</v>
      </c>
      <c r="B946" s="431">
        <v>1</v>
      </c>
      <c r="C946" s="385" t="s">
        <v>868</v>
      </c>
      <c r="D946" s="343"/>
      <c r="E946" s="343"/>
      <c r="F946" s="343"/>
      <c r="G946" s="343"/>
      <c r="H946" s="343"/>
      <c r="I946" s="343"/>
      <c r="J946" s="344">
        <v>4190001008086</v>
      </c>
      <c r="K946" s="345"/>
      <c r="L946" s="345"/>
      <c r="M946" s="345"/>
      <c r="N946" s="345"/>
      <c r="O946" s="345"/>
      <c r="P946" s="386" t="s">
        <v>869</v>
      </c>
      <c r="Q946" s="387"/>
      <c r="R946" s="387"/>
      <c r="S946" s="387"/>
      <c r="T946" s="387"/>
      <c r="U946" s="387"/>
      <c r="V946" s="387"/>
      <c r="W946" s="387"/>
      <c r="X946" s="387"/>
      <c r="Y946" s="388">
        <v>93</v>
      </c>
      <c r="Z946" s="388"/>
      <c r="AA946" s="388"/>
      <c r="AB946" s="388"/>
      <c r="AC946" s="389" t="s">
        <v>870</v>
      </c>
      <c r="AD946" s="389"/>
      <c r="AE946" s="389"/>
      <c r="AF946" s="389"/>
      <c r="AG946" s="389"/>
      <c r="AH946" s="390">
        <v>1</v>
      </c>
      <c r="AI946" s="391"/>
      <c r="AJ946" s="391"/>
      <c r="AK946" s="391"/>
      <c r="AL946" s="354">
        <v>98</v>
      </c>
      <c r="AM946" s="355"/>
      <c r="AN946" s="355"/>
      <c r="AO946" s="356"/>
      <c r="AP946" s="407" t="s">
        <v>1180</v>
      </c>
      <c r="AQ946" s="407"/>
      <c r="AR946" s="407"/>
      <c r="AS946" s="407"/>
      <c r="AT946" s="407"/>
      <c r="AU946" s="407"/>
      <c r="AV946" s="407"/>
      <c r="AW946" s="407"/>
      <c r="AX946" s="407"/>
      <c r="AY946">
        <f>COUNTA($C$946)</f>
        <v>1</v>
      </c>
    </row>
    <row r="947" spans="1:51" ht="50.1" customHeight="1" x14ac:dyDescent="0.15">
      <c r="A947" s="431">
        <v>4</v>
      </c>
      <c r="B947" s="431">
        <v>1</v>
      </c>
      <c r="C947" s="385" t="s">
        <v>871</v>
      </c>
      <c r="D947" s="343"/>
      <c r="E947" s="343"/>
      <c r="F947" s="343"/>
      <c r="G947" s="343"/>
      <c r="H947" s="343"/>
      <c r="I947" s="343"/>
      <c r="J947" s="344">
        <v>7100002006012</v>
      </c>
      <c r="K947" s="345"/>
      <c r="L947" s="345"/>
      <c r="M947" s="345"/>
      <c r="N947" s="345"/>
      <c r="O947" s="345"/>
      <c r="P947" s="386" t="s">
        <v>872</v>
      </c>
      <c r="Q947" s="387"/>
      <c r="R947" s="387"/>
      <c r="S947" s="387"/>
      <c r="T947" s="387"/>
      <c r="U947" s="387"/>
      <c r="V947" s="387"/>
      <c r="W947" s="387"/>
      <c r="X947" s="387"/>
      <c r="Y947" s="388">
        <v>60</v>
      </c>
      <c r="Z947" s="388"/>
      <c r="AA947" s="388"/>
      <c r="AB947" s="388"/>
      <c r="AC947" s="401" t="s">
        <v>864</v>
      </c>
      <c r="AD947" s="402"/>
      <c r="AE947" s="402"/>
      <c r="AF947" s="402"/>
      <c r="AG947" s="403"/>
      <c r="AH947" s="390">
        <v>1</v>
      </c>
      <c r="AI947" s="391"/>
      <c r="AJ947" s="391"/>
      <c r="AK947" s="391"/>
      <c r="AL947" s="354">
        <v>99</v>
      </c>
      <c r="AM947" s="355"/>
      <c r="AN947" s="355"/>
      <c r="AO947" s="356"/>
      <c r="AP947" s="407" t="s">
        <v>1180</v>
      </c>
      <c r="AQ947" s="407"/>
      <c r="AR947" s="407"/>
      <c r="AS947" s="407"/>
      <c r="AT947" s="407"/>
      <c r="AU947" s="407"/>
      <c r="AV947" s="407"/>
      <c r="AW947" s="407"/>
      <c r="AX947" s="407"/>
      <c r="AY947">
        <f>COUNTA($C$947)</f>
        <v>1</v>
      </c>
    </row>
    <row r="948" spans="1:51" ht="50.1" customHeight="1" x14ac:dyDescent="0.15">
      <c r="A948" s="431">
        <v>5</v>
      </c>
      <c r="B948" s="431">
        <v>1</v>
      </c>
      <c r="C948" s="385" t="s">
        <v>871</v>
      </c>
      <c r="D948" s="343"/>
      <c r="E948" s="343"/>
      <c r="F948" s="343"/>
      <c r="G948" s="343"/>
      <c r="H948" s="343"/>
      <c r="I948" s="343"/>
      <c r="J948" s="344">
        <v>7100002006012</v>
      </c>
      <c r="K948" s="345"/>
      <c r="L948" s="345"/>
      <c r="M948" s="345"/>
      <c r="N948" s="345"/>
      <c r="O948" s="345"/>
      <c r="P948" s="386" t="s">
        <v>873</v>
      </c>
      <c r="Q948" s="387"/>
      <c r="R948" s="387"/>
      <c r="S948" s="387"/>
      <c r="T948" s="387"/>
      <c r="U948" s="387"/>
      <c r="V948" s="387"/>
      <c r="W948" s="387"/>
      <c r="X948" s="387"/>
      <c r="Y948" s="425">
        <v>30</v>
      </c>
      <c r="Z948" s="388"/>
      <c r="AA948" s="388"/>
      <c r="AB948" s="388"/>
      <c r="AC948" s="401" t="s">
        <v>864</v>
      </c>
      <c r="AD948" s="402"/>
      <c r="AE948" s="402"/>
      <c r="AF948" s="402"/>
      <c r="AG948" s="403"/>
      <c r="AH948" s="390">
        <v>1</v>
      </c>
      <c r="AI948" s="391"/>
      <c r="AJ948" s="391"/>
      <c r="AK948" s="391"/>
      <c r="AL948" s="354">
        <v>98</v>
      </c>
      <c r="AM948" s="355"/>
      <c r="AN948" s="355"/>
      <c r="AO948" s="356"/>
      <c r="AP948" s="407" t="s">
        <v>1180</v>
      </c>
      <c r="AQ948" s="407"/>
      <c r="AR948" s="407"/>
      <c r="AS948" s="407"/>
      <c r="AT948" s="407"/>
      <c r="AU948" s="407"/>
      <c r="AV948" s="407"/>
      <c r="AW948" s="407"/>
      <c r="AX948" s="407"/>
      <c r="AY948">
        <f>COUNTA($C$948)</f>
        <v>1</v>
      </c>
    </row>
    <row r="949" spans="1:51" ht="50.1" customHeight="1" x14ac:dyDescent="0.15">
      <c r="A949" s="431">
        <v>6</v>
      </c>
      <c r="B949" s="431">
        <v>1</v>
      </c>
      <c r="C949" s="385" t="s">
        <v>871</v>
      </c>
      <c r="D949" s="343"/>
      <c r="E949" s="343"/>
      <c r="F949" s="343"/>
      <c r="G949" s="343"/>
      <c r="H949" s="343"/>
      <c r="I949" s="343"/>
      <c r="J949" s="344">
        <v>7100002006012</v>
      </c>
      <c r="K949" s="345"/>
      <c r="L949" s="345"/>
      <c r="M949" s="345"/>
      <c r="N949" s="345"/>
      <c r="O949" s="345"/>
      <c r="P949" s="386" t="s">
        <v>874</v>
      </c>
      <c r="Q949" s="387"/>
      <c r="R949" s="387"/>
      <c r="S949" s="387"/>
      <c r="T949" s="387"/>
      <c r="U949" s="387"/>
      <c r="V949" s="387"/>
      <c r="W949" s="387"/>
      <c r="X949" s="387"/>
      <c r="Y949" s="425">
        <v>13</v>
      </c>
      <c r="Z949" s="388"/>
      <c r="AA949" s="388"/>
      <c r="AB949" s="388"/>
      <c r="AC949" s="401" t="s">
        <v>864</v>
      </c>
      <c r="AD949" s="402"/>
      <c r="AE949" s="402"/>
      <c r="AF949" s="402"/>
      <c r="AG949" s="403"/>
      <c r="AH949" s="390">
        <v>1</v>
      </c>
      <c r="AI949" s="391"/>
      <c r="AJ949" s="391"/>
      <c r="AK949" s="391"/>
      <c r="AL949" s="354">
        <v>97</v>
      </c>
      <c r="AM949" s="355"/>
      <c r="AN949" s="355"/>
      <c r="AO949" s="356"/>
      <c r="AP949" s="407" t="s">
        <v>1180</v>
      </c>
      <c r="AQ949" s="407"/>
      <c r="AR949" s="407"/>
      <c r="AS949" s="407"/>
      <c r="AT949" s="407"/>
      <c r="AU949" s="407"/>
      <c r="AV949" s="407"/>
      <c r="AW949" s="407"/>
      <c r="AX949" s="407"/>
      <c r="AY949">
        <f>COUNTA($C$949)</f>
        <v>1</v>
      </c>
    </row>
    <row r="950" spans="1:51" ht="50.1" customHeight="1" x14ac:dyDescent="0.15">
      <c r="A950" s="431">
        <v>7</v>
      </c>
      <c r="B950" s="431">
        <v>1</v>
      </c>
      <c r="C950" s="385" t="s">
        <v>875</v>
      </c>
      <c r="D950" s="343"/>
      <c r="E950" s="343"/>
      <c r="F950" s="343"/>
      <c r="G950" s="343"/>
      <c r="H950" s="343"/>
      <c r="I950" s="343"/>
      <c r="J950" s="344">
        <v>6011101000700</v>
      </c>
      <c r="K950" s="345"/>
      <c r="L950" s="345"/>
      <c r="M950" s="345"/>
      <c r="N950" s="345"/>
      <c r="O950" s="345"/>
      <c r="P950" s="386" t="s">
        <v>876</v>
      </c>
      <c r="Q950" s="387"/>
      <c r="R950" s="387"/>
      <c r="S950" s="387"/>
      <c r="T950" s="387"/>
      <c r="U950" s="387"/>
      <c r="V950" s="387"/>
      <c r="W950" s="387"/>
      <c r="X950" s="387"/>
      <c r="Y950" s="425">
        <v>41</v>
      </c>
      <c r="Z950" s="388"/>
      <c r="AA950" s="388"/>
      <c r="AB950" s="388"/>
      <c r="AC950" s="401" t="s">
        <v>877</v>
      </c>
      <c r="AD950" s="402"/>
      <c r="AE950" s="402"/>
      <c r="AF950" s="402"/>
      <c r="AG950" s="403"/>
      <c r="AH950" s="390">
        <v>1</v>
      </c>
      <c r="AI950" s="391"/>
      <c r="AJ950" s="391"/>
      <c r="AK950" s="391"/>
      <c r="AL950" s="354">
        <v>99</v>
      </c>
      <c r="AM950" s="355"/>
      <c r="AN950" s="355"/>
      <c r="AO950" s="356"/>
      <c r="AP950" s="407" t="s">
        <v>1180</v>
      </c>
      <c r="AQ950" s="407"/>
      <c r="AR950" s="407"/>
      <c r="AS950" s="407"/>
      <c r="AT950" s="407"/>
      <c r="AU950" s="407"/>
      <c r="AV950" s="407"/>
      <c r="AW950" s="407"/>
      <c r="AX950" s="407"/>
      <c r="AY950">
        <f>COUNTA($C$950)</f>
        <v>1</v>
      </c>
    </row>
    <row r="951" spans="1:51" ht="56.85" customHeight="1" x14ac:dyDescent="0.15">
      <c r="A951" s="431">
        <v>8</v>
      </c>
      <c r="B951" s="431">
        <v>1</v>
      </c>
      <c r="C951" s="385" t="s">
        <v>875</v>
      </c>
      <c r="D951" s="343"/>
      <c r="E951" s="343"/>
      <c r="F951" s="343"/>
      <c r="G951" s="343"/>
      <c r="H951" s="343"/>
      <c r="I951" s="343"/>
      <c r="J951" s="344">
        <v>6011101000700</v>
      </c>
      <c r="K951" s="345"/>
      <c r="L951" s="345"/>
      <c r="M951" s="345"/>
      <c r="N951" s="345"/>
      <c r="O951" s="345"/>
      <c r="P951" s="386" t="s">
        <v>878</v>
      </c>
      <c r="Q951" s="387"/>
      <c r="R951" s="387"/>
      <c r="S951" s="387"/>
      <c r="T951" s="387"/>
      <c r="U951" s="387"/>
      <c r="V951" s="387"/>
      <c r="W951" s="387"/>
      <c r="X951" s="387"/>
      <c r="Y951" s="388">
        <v>10</v>
      </c>
      <c r="Z951" s="388"/>
      <c r="AA951" s="388"/>
      <c r="AB951" s="388"/>
      <c r="AC951" s="401" t="s">
        <v>877</v>
      </c>
      <c r="AD951" s="402"/>
      <c r="AE951" s="402"/>
      <c r="AF951" s="402"/>
      <c r="AG951" s="403"/>
      <c r="AH951" s="390">
        <v>3</v>
      </c>
      <c r="AI951" s="391"/>
      <c r="AJ951" s="391"/>
      <c r="AK951" s="391"/>
      <c r="AL951" s="354">
        <v>73</v>
      </c>
      <c r="AM951" s="355"/>
      <c r="AN951" s="355"/>
      <c r="AO951" s="356"/>
      <c r="AP951" s="407" t="s">
        <v>1180</v>
      </c>
      <c r="AQ951" s="407"/>
      <c r="AR951" s="407"/>
      <c r="AS951" s="407"/>
      <c r="AT951" s="407"/>
      <c r="AU951" s="407"/>
      <c r="AV951" s="407"/>
      <c r="AW951" s="407"/>
      <c r="AX951" s="407"/>
      <c r="AY951">
        <f>COUNTA($C$951)</f>
        <v>1</v>
      </c>
    </row>
    <row r="952" spans="1:51" ht="50.1" customHeight="1" x14ac:dyDescent="0.15">
      <c r="A952" s="431">
        <v>9</v>
      </c>
      <c r="B952" s="431">
        <v>1</v>
      </c>
      <c r="C952" s="385" t="s">
        <v>879</v>
      </c>
      <c r="D952" s="343"/>
      <c r="E952" s="343"/>
      <c r="F952" s="343"/>
      <c r="G952" s="343"/>
      <c r="H952" s="343"/>
      <c r="I952" s="343"/>
      <c r="J952" s="344">
        <v>6100001014470</v>
      </c>
      <c r="K952" s="345"/>
      <c r="L952" s="345"/>
      <c r="M952" s="345"/>
      <c r="N952" s="345"/>
      <c r="O952" s="345"/>
      <c r="P952" s="386" t="s">
        <v>880</v>
      </c>
      <c r="Q952" s="387"/>
      <c r="R952" s="387"/>
      <c r="S952" s="387"/>
      <c r="T952" s="387"/>
      <c r="U952" s="387"/>
      <c r="V952" s="387"/>
      <c r="W952" s="387"/>
      <c r="X952" s="387"/>
      <c r="Y952" s="388">
        <v>38</v>
      </c>
      <c r="Z952" s="388"/>
      <c r="AA952" s="388"/>
      <c r="AB952" s="388"/>
      <c r="AC952" s="401" t="s">
        <v>864</v>
      </c>
      <c r="AD952" s="402"/>
      <c r="AE952" s="402"/>
      <c r="AF952" s="402"/>
      <c r="AG952" s="403"/>
      <c r="AH952" s="390">
        <v>1</v>
      </c>
      <c r="AI952" s="391"/>
      <c r="AJ952" s="391"/>
      <c r="AK952" s="391"/>
      <c r="AL952" s="354">
        <v>94</v>
      </c>
      <c r="AM952" s="355"/>
      <c r="AN952" s="355"/>
      <c r="AO952" s="356"/>
      <c r="AP952" s="407" t="s">
        <v>1180</v>
      </c>
      <c r="AQ952" s="407"/>
      <c r="AR952" s="407"/>
      <c r="AS952" s="407"/>
      <c r="AT952" s="407"/>
      <c r="AU952" s="407"/>
      <c r="AV952" s="407"/>
      <c r="AW952" s="407"/>
      <c r="AX952" s="407"/>
      <c r="AY952">
        <f>COUNTA($C$952)</f>
        <v>1</v>
      </c>
    </row>
    <row r="953" spans="1:51" ht="50.1" customHeight="1" x14ac:dyDescent="0.15">
      <c r="A953" s="431">
        <v>10</v>
      </c>
      <c r="B953" s="431">
        <v>1</v>
      </c>
      <c r="C953" s="385" t="s">
        <v>881</v>
      </c>
      <c r="D953" s="343"/>
      <c r="E953" s="343"/>
      <c r="F953" s="343"/>
      <c r="G953" s="343"/>
      <c r="H953" s="343"/>
      <c r="I953" s="343"/>
      <c r="J953" s="344">
        <v>9120001077653</v>
      </c>
      <c r="K953" s="345"/>
      <c r="L953" s="345"/>
      <c r="M953" s="345"/>
      <c r="N953" s="345"/>
      <c r="O953" s="345"/>
      <c r="P953" s="386" t="s">
        <v>882</v>
      </c>
      <c r="Q953" s="387"/>
      <c r="R953" s="387"/>
      <c r="S953" s="387"/>
      <c r="T953" s="387"/>
      <c r="U953" s="387"/>
      <c r="V953" s="387"/>
      <c r="W953" s="387"/>
      <c r="X953" s="387"/>
      <c r="Y953" s="388">
        <v>14</v>
      </c>
      <c r="Z953" s="388"/>
      <c r="AA953" s="388"/>
      <c r="AB953" s="388"/>
      <c r="AC953" s="401" t="s">
        <v>883</v>
      </c>
      <c r="AD953" s="402"/>
      <c r="AE953" s="402"/>
      <c r="AF953" s="402"/>
      <c r="AG953" s="403"/>
      <c r="AH953" s="390">
        <v>5</v>
      </c>
      <c r="AI953" s="391"/>
      <c r="AJ953" s="391"/>
      <c r="AK953" s="391"/>
      <c r="AL953" s="354">
        <v>74</v>
      </c>
      <c r="AM953" s="355"/>
      <c r="AN953" s="355"/>
      <c r="AO953" s="356"/>
      <c r="AP953" s="407" t="s">
        <v>1180</v>
      </c>
      <c r="AQ953" s="407"/>
      <c r="AR953" s="407"/>
      <c r="AS953" s="407"/>
      <c r="AT953" s="407"/>
      <c r="AU953" s="407"/>
      <c r="AV953" s="407"/>
      <c r="AW953" s="407"/>
      <c r="AX953" s="407"/>
      <c r="AY953">
        <f>COUNTA($C$953)</f>
        <v>1</v>
      </c>
    </row>
    <row r="954" spans="1:51" ht="50.1" customHeight="1" x14ac:dyDescent="0.15">
      <c r="A954" s="431">
        <v>11</v>
      </c>
      <c r="B954" s="431">
        <v>1</v>
      </c>
      <c r="C954" s="385" t="s">
        <v>884</v>
      </c>
      <c r="D954" s="343"/>
      <c r="E954" s="343"/>
      <c r="F954" s="343"/>
      <c r="G954" s="343"/>
      <c r="H954" s="343"/>
      <c r="I954" s="343"/>
      <c r="J954" s="344">
        <v>8100001014477</v>
      </c>
      <c r="K954" s="345"/>
      <c r="L954" s="345"/>
      <c r="M954" s="345"/>
      <c r="N954" s="345"/>
      <c r="O954" s="345"/>
      <c r="P954" s="386" t="s">
        <v>885</v>
      </c>
      <c r="Q954" s="387"/>
      <c r="R954" s="387"/>
      <c r="S954" s="387"/>
      <c r="T954" s="387"/>
      <c r="U954" s="387"/>
      <c r="V954" s="387"/>
      <c r="W954" s="387"/>
      <c r="X954" s="387"/>
      <c r="Y954" s="425">
        <v>11</v>
      </c>
      <c r="Z954" s="388"/>
      <c r="AA954" s="388"/>
      <c r="AB954" s="388"/>
      <c r="AC954" s="401" t="s">
        <v>864</v>
      </c>
      <c r="AD954" s="402"/>
      <c r="AE954" s="402"/>
      <c r="AF954" s="402"/>
      <c r="AG954" s="403"/>
      <c r="AH954" s="390">
        <v>1</v>
      </c>
      <c r="AI954" s="391"/>
      <c r="AJ954" s="391"/>
      <c r="AK954" s="391"/>
      <c r="AL954" s="354">
        <v>83</v>
      </c>
      <c r="AM954" s="355"/>
      <c r="AN954" s="355"/>
      <c r="AO954" s="356"/>
      <c r="AP954" s="407" t="s">
        <v>1180</v>
      </c>
      <c r="AQ954" s="407"/>
      <c r="AR954" s="407"/>
      <c r="AS954" s="407"/>
      <c r="AT954" s="407"/>
      <c r="AU954" s="407"/>
      <c r="AV954" s="407"/>
      <c r="AW954" s="407"/>
      <c r="AX954" s="407"/>
      <c r="AY954">
        <f>COUNTA($C$954)</f>
        <v>1</v>
      </c>
    </row>
    <row r="955" spans="1:51" ht="50.1" customHeight="1" x14ac:dyDescent="0.15">
      <c r="A955" s="431">
        <v>12</v>
      </c>
      <c r="B955" s="431">
        <v>1</v>
      </c>
      <c r="C955" s="385" t="s">
        <v>886</v>
      </c>
      <c r="D955" s="343"/>
      <c r="E955" s="343"/>
      <c r="F955" s="343"/>
      <c r="G955" s="343"/>
      <c r="H955" s="343"/>
      <c r="I955" s="343"/>
      <c r="J955" s="344">
        <v>5100001000934</v>
      </c>
      <c r="K955" s="345"/>
      <c r="L955" s="345"/>
      <c r="M955" s="345"/>
      <c r="N955" s="345"/>
      <c r="O955" s="345"/>
      <c r="P955" s="386" t="s">
        <v>887</v>
      </c>
      <c r="Q955" s="387"/>
      <c r="R955" s="387"/>
      <c r="S955" s="387"/>
      <c r="T955" s="387"/>
      <c r="U955" s="387"/>
      <c r="V955" s="387"/>
      <c r="W955" s="387"/>
      <c r="X955" s="387"/>
      <c r="Y955" s="388">
        <v>10</v>
      </c>
      <c r="Z955" s="388"/>
      <c r="AA955" s="388"/>
      <c r="AB955" s="388"/>
      <c r="AC955" s="401" t="s">
        <v>877</v>
      </c>
      <c r="AD955" s="402"/>
      <c r="AE955" s="402"/>
      <c r="AF955" s="402"/>
      <c r="AG955" s="403"/>
      <c r="AH955" s="390">
        <v>1</v>
      </c>
      <c r="AI955" s="391"/>
      <c r="AJ955" s="391"/>
      <c r="AK955" s="391"/>
      <c r="AL955" s="354">
        <v>98</v>
      </c>
      <c r="AM955" s="355"/>
      <c r="AN955" s="355"/>
      <c r="AO955" s="356"/>
      <c r="AP955" s="407" t="s">
        <v>1180</v>
      </c>
      <c r="AQ955" s="407"/>
      <c r="AR955" s="407"/>
      <c r="AS955" s="407"/>
      <c r="AT955" s="407"/>
      <c r="AU955" s="407"/>
      <c r="AV955" s="407"/>
      <c r="AW955" s="407"/>
      <c r="AX955" s="407"/>
      <c r="AY955">
        <f>COUNTA($C$955)</f>
        <v>1</v>
      </c>
    </row>
    <row r="956" spans="1:51" ht="50.1" customHeight="1" x14ac:dyDescent="0.15">
      <c r="A956" s="431">
        <v>13</v>
      </c>
      <c r="B956" s="431">
        <v>1</v>
      </c>
      <c r="C956" s="385" t="s">
        <v>888</v>
      </c>
      <c r="D956" s="343"/>
      <c r="E956" s="343"/>
      <c r="F956" s="343"/>
      <c r="G956" s="343"/>
      <c r="H956" s="343"/>
      <c r="I956" s="343"/>
      <c r="J956" s="344">
        <v>6100005010846</v>
      </c>
      <c r="K956" s="345"/>
      <c r="L956" s="345"/>
      <c r="M956" s="345"/>
      <c r="N956" s="345"/>
      <c r="O956" s="345"/>
      <c r="P956" s="386" t="s">
        <v>889</v>
      </c>
      <c r="Q956" s="387"/>
      <c r="R956" s="387"/>
      <c r="S956" s="387"/>
      <c r="T956" s="387"/>
      <c r="U956" s="387"/>
      <c r="V956" s="387"/>
      <c r="W956" s="387"/>
      <c r="X956" s="387"/>
      <c r="Y956" s="388">
        <v>10</v>
      </c>
      <c r="Z956" s="388"/>
      <c r="AA956" s="388"/>
      <c r="AB956" s="388"/>
      <c r="AC956" s="401" t="s">
        <v>864</v>
      </c>
      <c r="AD956" s="402"/>
      <c r="AE956" s="402"/>
      <c r="AF956" s="402"/>
      <c r="AG956" s="403"/>
      <c r="AH956" s="390">
        <v>1</v>
      </c>
      <c r="AI956" s="391"/>
      <c r="AJ956" s="391"/>
      <c r="AK956" s="391"/>
      <c r="AL956" s="354">
        <v>91</v>
      </c>
      <c r="AM956" s="355"/>
      <c r="AN956" s="355"/>
      <c r="AO956" s="356"/>
      <c r="AP956" s="407" t="s">
        <v>1180</v>
      </c>
      <c r="AQ956" s="407"/>
      <c r="AR956" s="407"/>
      <c r="AS956" s="407"/>
      <c r="AT956" s="407"/>
      <c r="AU956" s="407"/>
      <c r="AV956" s="407"/>
      <c r="AW956" s="407"/>
      <c r="AX956" s="407"/>
      <c r="AY956">
        <f>COUNTA($C$956)</f>
        <v>1</v>
      </c>
    </row>
    <row r="957" spans="1:51" ht="30" hidden="1" customHeight="1" x14ac:dyDescent="0.15">
      <c r="A957" s="431">
        <v>14</v>
      </c>
      <c r="B957" s="43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431">
        <v>15</v>
      </c>
      <c r="B958" s="43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431">
        <v>16</v>
      </c>
      <c r="B959" s="43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431">
        <v>17</v>
      </c>
      <c r="B960" s="43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431">
        <v>18</v>
      </c>
      <c r="B961" s="43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431">
        <v>19</v>
      </c>
      <c r="B962" s="43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431">
        <v>20</v>
      </c>
      <c r="B963" s="43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431">
        <v>21</v>
      </c>
      <c r="B964" s="43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431">
        <v>22</v>
      </c>
      <c r="B965" s="43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431">
        <v>23</v>
      </c>
      <c r="B966" s="43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431">
        <v>24</v>
      </c>
      <c r="B967" s="43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431">
        <v>25</v>
      </c>
      <c r="B968" s="43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431">
        <v>26</v>
      </c>
      <c r="B969" s="43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431">
        <v>27</v>
      </c>
      <c r="B970" s="43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431">
        <v>28</v>
      </c>
      <c r="B971" s="43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431">
        <v>29</v>
      </c>
      <c r="B972" s="43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431">
        <v>30</v>
      </c>
      <c r="B973" s="43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79"/>
      <c r="B976" s="379"/>
      <c r="C976" s="379" t="s">
        <v>26</v>
      </c>
      <c r="D976" s="379"/>
      <c r="E976" s="379"/>
      <c r="F976" s="379"/>
      <c r="G976" s="379"/>
      <c r="H976" s="379"/>
      <c r="I976" s="379"/>
      <c r="J976" s="152" t="s">
        <v>290</v>
      </c>
      <c r="K976" s="380"/>
      <c r="L976" s="380"/>
      <c r="M976" s="380"/>
      <c r="N976" s="380"/>
      <c r="O976" s="380"/>
      <c r="P976" s="247" t="s">
        <v>242</v>
      </c>
      <c r="Q976" s="247"/>
      <c r="R976" s="247"/>
      <c r="S976" s="247"/>
      <c r="T976" s="247"/>
      <c r="U976" s="247"/>
      <c r="V976" s="247"/>
      <c r="W976" s="247"/>
      <c r="X976" s="247"/>
      <c r="Y976" s="381" t="s">
        <v>288</v>
      </c>
      <c r="Z976" s="382"/>
      <c r="AA976" s="382"/>
      <c r="AB976" s="382"/>
      <c r="AC976" s="152" t="s">
        <v>326</v>
      </c>
      <c r="AD976" s="152"/>
      <c r="AE976" s="152"/>
      <c r="AF976" s="152"/>
      <c r="AG976" s="152"/>
      <c r="AH976" s="381" t="s">
        <v>354</v>
      </c>
      <c r="AI976" s="379"/>
      <c r="AJ976" s="379"/>
      <c r="AK976" s="379"/>
      <c r="AL976" s="379" t="s">
        <v>21</v>
      </c>
      <c r="AM976" s="379"/>
      <c r="AN976" s="379"/>
      <c r="AO976" s="383"/>
      <c r="AP976" s="384" t="s">
        <v>291</v>
      </c>
      <c r="AQ976" s="384"/>
      <c r="AR976" s="384"/>
      <c r="AS976" s="384"/>
      <c r="AT976" s="384"/>
      <c r="AU976" s="384"/>
      <c r="AV976" s="384"/>
      <c r="AW976" s="384"/>
      <c r="AX976" s="384"/>
      <c r="AY976">
        <f t="shared" ref="AY976:AY977" si="121">$AY$974</f>
        <v>1</v>
      </c>
    </row>
    <row r="977" spans="1:51" ht="40.35" customHeight="1" x14ac:dyDescent="0.15">
      <c r="A977" s="431">
        <v>1</v>
      </c>
      <c r="B977" s="431">
        <v>1</v>
      </c>
      <c r="C977" s="413" t="s">
        <v>893</v>
      </c>
      <c r="D977" s="414"/>
      <c r="E977" s="414"/>
      <c r="F977" s="414"/>
      <c r="G977" s="414"/>
      <c r="H977" s="414"/>
      <c r="I977" s="414"/>
      <c r="J977" s="420">
        <v>2170001008107</v>
      </c>
      <c r="K977" s="421"/>
      <c r="L977" s="421"/>
      <c r="M977" s="421"/>
      <c r="N977" s="421"/>
      <c r="O977" s="421"/>
      <c r="P977" s="415" t="s">
        <v>894</v>
      </c>
      <c r="Q977" s="416"/>
      <c r="R977" s="416"/>
      <c r="S977" s="416"/>
      <c r="T977" s="416"/>
      <c r="U977" s="416"/>
      <c r="V977" s="416"/>
      <c r="W977" s="416"/>
      <c r="X977" s="416"/>
      <c r="Y977" s="417">
        <v>78</v>
      </c>
      <c r="Z977" s="417"/>
      <c r="AA977" s="417"/>
      <c r="AB977" s="417"/>
      <c r="AC977" s="424" t="s">
        <v>774</v>
      </c>
      <c r="AD977" s="424"/>
      <c r="AE977" s="424"/>
      <c r="AF977" s="424"/>
      <c r="AG977" s="424"/>
      <c r="AH977" s="418">
        <v>2</v>
      </c>
      <c r="AI977" s="419"/>
      <c r="AJ977" s="419"/>
      <c r="AK977" s="419"/>
      <c r="AL977" s="354">
        <v>95</v>
      </c>
      <c r="AM977" s="355"/>
      <c r="AN977" s="355"/>
      <c r="AO977" s="356"/>
      <c r="AP977" s="407" t="s">
        <v>1180</v>
      </c>
      <c r="AQ977" s="407"/>
      <c r="AR977" s="407"/>
      <c r="AS977" s="407"/>
      <c r="AT977" s="407"/>
      <c r="AU977" s="407"/>
      <c r="AV977" s="407"/>
      <c r="AW977" s="407"/>
      <c r="AX977" s="407"/>
      <c r="AY977">
        <f t="shared" si="121"/>
        <v>1</v>
      </c>
    </row>
    <row r="978" spans="1:51" ht="40.35" customHeight="1" x14ac:dyDescent="0.15">
      <c r="A978" s="431">
        <v>2</v>
      </c>
      <c r="B978" s="431">
        <v>1</v>
      </c>
      <c r="C978" s="413" t="s">
        <v>895</v>
      </c>
      <c r="D978" s="414"/>
      <c r="E978" s="414"/>
      <c r="F978" s="414"/>
      <c r="G978" s="414"/>
      <c r="H978" s="414"/>
      <c r="I978" s="414"/>
      <c r="J978" s="420">
        <v>6150001016198</v>
      </c>
      <c r="K978" s="421"/>
      <c r="L978" s="421"/>
      <c r="M978" s="421"/>
      <c r="N978" s="421"/>
      <c r="O978" s="421"/>
      <c r="P978" s="415" t="s">
        <v>896</v>
      </c>
      <c r="Q978" s="416"/>
      <c r="R978" s="416"/>
      <c r="S978" s="416"/>
      <c r="T978" s="416"/>
      <c r="U978" s="416"/>
      <c r="V978" s="416"/>
      <c r="W978" s="416"/>
      <c r="X978" s="416"/>
      <c r="Y978" s="417">
        <v>33</v>
      </c>
      <c r="Z978" s="417"/>
      <c r="AA978" s="417"/>
      <c r="AB978" s="417"/>
      <c r="AC978" s="401" t="s">
        <v>864</v>
      </c>
      <c r="AD978" s="402"/>
      <c r="AE978" s="402"/>
      <c r="AF978" s="402"/>
      <c r="AG978" s="403"/>
      <c r="AH978" s="418">
        <v>1</v>
      </c>
      <c r="AI978" s="419"/>
      <c r="AJ978" s="419"/>
      <c r="AK978" s="419"/>
      <c r="AL978" s="354">
        <v>74</v>
      </c>
      <c r="AM978" s="355"/>
      <c r="AN978" s="355"/>
      <c r="AO978" s="356"/>
      <c r="AP978" s="407" t="s">
        <v>1180</v>
      </c>
      <c r="AQ978" s="407"/>
      <c r="AR978" s="407"/>
      <c r="AS978" s="407"/>
      <c r="AT978" s="407"/>
      <c r="AU978" s="407"/>
      <c r="AV978" s="407"/>
      <c r="AW978" s="407"/>
      <c r="AX978" s="407"/>
      <c r="AY978">
        <f>COUNTA($C$978)</f>
        <v>1</v>
      </c>
    </row>
    <row r="979" spans="1:51" ht="40.35" customHeight="1" x14ac:dyDescent="0.15">
      <c r="A979" s="431">
        <v>3</v>
      </c>
      <c r="B979" s="431">
        <v>1</v>
      </c>
      <c r="C979" s="414" t="s">
        <v>897</v>
      </c>
      <c r="D979" s="414"/>
      <c r="E979" s="414"/>
      <c r="F979" s="414"/>
      <c r="G979" s="414"/>
      <c r="H979" s="414"/>
      <c r="I979" s="414"/>
      <c r="J979" s="344">
        <v>9120001077653</v>
      </c>
      <c r="K979" s="345"/>
      <c r="L979" s="345"/>
      <c r="M979" s="345"/>
      <c r="N979" s="345"/>
      <c r="O979" s="345"/>
      <c r="P979" s="415" t="s">
        <v>898</v>
      </c>
      <c r="Q979" s="416"/>
      <c r="R979" s="416"/>
      <c r="S979" s="416"/>
      <c r="T979" s="416"/>
      <c r="U979" s="416"/>
      <c r="V979" s="416"/>
      <c r="W979" s="416"/>
      <c r="X979" s="416"/>
      <c r="Y979" s="417">
        <v>27</v>
      </c>
      <c r="Z979" s="417"/>
      <c r="AA979" s="417"/>
      <c r="AB979" s="417"/>
      <c r="AC979" s="401" t="s">
        <v>864</v>
      </c>
      <c r="AD979" s="402"/>
      <c r="AE979" s="402"/>
      <c r="AF979" s="402"/>
      <c r="AG979" s="403"/>
      <c r="AH979" s="418">
        <v>2</v>
      </c>
      <c r="AI979" s="419"/>
      <c r="AJ979" s="419"/>
      <c r="AK979" s="419"/>
      <c r="AL979" s="354">
        <v>66</v>
      </c>
      <c r="AM979" s="355"/>
      <c r="AN979" s="355"/>
      <c r="AO979" s="356"/>
      <c r="AP979" s="407" t="s">
        <v>1180</v>
      </c>
      <c r="AQ979" s="407"/>
      <c r="AR979" s="407"/>
      <c r="AS979" s="407"/>
      <c r="AT979" s="407"/>
      <c r="AU979" s="407"/>
      <c r="AV979" s="407"/>
      <c r="AW979" s="407"/>
      <c r="AX979" s="407"/>
      <c r="AY979">
        <f>COUNTA($C$979)</f>
        <v>1</v>
      </c>
    </row>
    <row r="980" spans="1:51" ht="40.35" customHeight="1" x14ac:dyDescent="0.15">
      <c r="A980" s="431">
        <v>4</v>
      </c>
      <c r="B980" s="431">
        <v>1</v>
      </c>
      <c r="C980" s="413" t="s">
        <v>899</v>
      </c>
      <c r="D980" s="414"/>
      <c r="E980" s="414"/>
      <c r="F980" s="414"/>
      <c r="G980" s="414"/>
      <c r="H980" s="414"/>
      <c r="I980" s="414"/>
      <c r="J980" s="420">
        <v>1140001084663</v>
      </c>
      <c r="K980" s="421"/>
      <c r="L980" s="421"/>
      <c r="M980" s="421"/>
      <c r="N980" s="421"/>
      <c r="O980" s="421"/>
      <c r="P980" s="415" t="s">
        <v>900</v>
      </c>
      <c r="Q980" s="416"/>
      <c r="R980" s="416"/>
      <c r="S980" s="416"/>
      <c r="T980" s="416"/>
      <c r="U980" s="416"/>
      <c r="V980" s="416"/>
      <c r="W980" s="416"/>
      <c r="X980" s="416"/>
      <c r="Y980" s="417">
        <v>25</v>
      </c>
      <c r="Z980" s="417"/>
      <c r="AA980" s="417"/>
      <c r="AB980" s="417"/>
      <c r="AC980" s="401" t="s">
        <v>864</v>
      </c>
      <c r="AD980" s="402"/>
      <c r="AE980" s="402"/>
      <c r="AF980" s="402"/>
      <c r="AG980" s="403"/>
      <c r="AH980" s="418">
        <v>1</v>
      </c>
      <c r="AI980" s="419"/>
      <c r="AJ980" s="419"/>
      <c r="AK980" s="419"/>
      <c r="AL980" s="354">
        <v>98</v>
      </c>
      <c r="AM980" s="355"/>
      <c r="AN980" s="355"/>
      <c r="AO980" s="356"/>
      <c r="AP980" s="407" t="s">
        <v>1180</v>
      </c>
      <c r="AQ980" s="407"/>
      <c r="AR980" s="407"/>
      <c r="AS980" s="407"/>
      <c r="AT980" s="407"/>
      <c r="AU980" s="407"/>
      <c r="AV980" s="407"/>
      <c r="AW980" s="407"/>
      <c r="AX980" s="407"/>
      <c r="AY980">
        <f>COUNTA($C$980)</f>
        <v>1</v>
      </c>
    </row>
    <row r="981" spans="1:51" ht="40.35" customHeight="1" x14ac:dyDescent="0.15">
      <c r="A981" s="431">
        <v>5</v>
      </c>
      <c r="B981" s="431">
        <v>1</v>
      </c>
      <c r="C981" s="413" t="s">
        <v>901</v>
      </c>
      <c r="D981" s="414"/>
      <c r="E981" s="414"/>
      <c r="F981" s="414"/>
      <c r="G981" s="414"/>
      <c r="H981" s="414"/>
      <c r="I981" s="414"/>
      <c r="J981" s="344">
        <v>9120001077653</v>
      </c>
      <c r="K981" s="345"/>
      <c r="L981" s="345"/>
      <c r="M981" s="345"/>
      <c r="N981" s="345"/>
      <c r="O981" s="345"/>
      <c r="P981" s="415" t="s">
        <v>902</v>
      </c>
      <c r="Q981" s="416"/>
      <c r="R981" s="416"/>
      <c r="S981" s="416"/>
      <c r="T981" s="416"/>
      <c r="U981" s="416"/>
      <c r="V981" s="416"/>
      <c r="W981" s="416"/>
      <c r="X981" s="416"/>
      <c r="Y981" s="417">
        <v>22</v>
      </c>
      <c r="Z981" s="417"/>
      <c r="AA981" s="417"/>
      <c r="AB981" s="417"/>
      <c r="AC981" s="401" t="s">
        <v>864</v>
      </c>
      <c r="AD981" s="402"/>
      <c r="AE981" s="402"/>
      <c r="AF981" s="402"/>
      <c r="AG981" s="403"/>
      <c r="AH981" s="418">
        <v>1</v>
      </c>
      <c r="AI981" s="419"/>
      <c r="AJ981" s="419"/>
      <c r="AK981" s="419"/>
      <c r="AL981" s="354">
        <v>98</v>
      </c>
      <c r="AM981" s="355"/>
      <c r="AN981" s="355"/>
      <c r="AO981" s="356"/>
      <c r="AP981" s="407" t="s">
        <v>1180</v>
      </c>
      <c r="AQ981" s="407"/>
      <c r="AR981" s="407"/>
      <c r="AS981" s="407"/>
      <c r="AT981" s="407"/>
      <c r="AU981" s="407"/>
      <c r="AV981" s="407"/>
      <c r="AW981" s="407"/>
      <c r="AX981" s="407"/>
      <c r="AY981">
        <f>COUNTA($C$981)</f>
        <v>1</v>
      </c>
    </row>
    <row r="982" spans="1:51" ht="40.35" customHeight="1" x14ac:dyDescent="0.15">
      <c r="A982" s="431">
        <v>6</v>
      </c>
      <c r="B982" s="431">
        <v>1</v>
      </c>
      <c r="C982" s="414" t="s">
        <v>903</v>
      </c>
      <c r="D982" s="414"/>
      <c r="E982" s="414"/>
      <c r="F982" s="414"/>
      <c r="G982" s="414"/>
      <c r="H982" s="414"/>
      <c r="I982" s="414"/>
      <c r="J982" s="344">
        <v>1170001003819</v>
      </c>
      <c r="K982" s="345"/>
      <c r="L982" s="345"/>
      <c r="M982" s="345"/>
      <c r="N982" s="345"/>
      <c r="O982" s="345"/>
      <c r="P982" s="415" t="s">
        <v>904</v>
      </c>
      <c r="Q982" s="416"/>
      <c r="R982" s="416"/>
      <c r="S982" s="416"/>
      <c r="T982" s="416"/>
      <c r="U982" s="416"/>
      <c r="V982" s="416"/>
      <c r="W982" s="416"/>
      <c r="X982" s="416"/>
      <c r="Y982" s="417">
        <v>21</v>
      </c>
      <c r="Z982" s="417"/>
      <c r="AA982" s="417"/>
      <c r="AB982" s="417"/>
      <c r="AC982" s="401" t="s">
        <v>864</v>
      </c>
      <c r="AD982" s="402"/>
      <c r="AE982" s="402"/>
      <c r="AF982" s="402"/>
      <c r="AG982" s="403"/>
      <c r="AH982" s="418">
        <v>2</v>
      </c>
      <c r="AI982" s="419"/>
      <c r="AJ982" s="419"/>
      <c r="AK982" s="419"/>
      <c r="AL982" s="354">
        <v>100</v>
      </c>
      <c r="AM982" s="355"/>
      <c r="AN982" s="355"/>
      <c r="AO982" s="356"/>
      <c r="AP982" s="407" t="s">
        <v>1180</v>
      </c>
      <c r="AQ982" s="407"/>
      <c r="AR982" s="407"/>
      <c r="AS982" s="407"/>
      <c r="AT982" s="407"/>
      <c r="AU982" s="407"/>
      <c r="AV982" s="407"/>
      <c r="AW982" s="407"/>
      <c r="AX982" s="407"/>
      <c r="AY982">
        <f>COUNTA($C$982)</f>
        <v>1</v>
      </c>
    </row>
    <row r="983" spans="1:51" ht="40.35" customHeight="1" x14ac:dyDescent="0.15">
      <c r="A983" s="431">
        <v>7</v>
      </c>
      <c r="B983" s="431">
        <v>1</v>
      </c>
      <c r="C983" s="414" t="s">
        <v>903</v>
      </c>
      <c r="D983" s="414"/>
      <c r="E983" s="414"/>
      <c r="F983" s="414"/>
      <c r="G983" s="414"/>
      <c r="H983" s="414"/>
      <c r="I983" s="414"/>
      <c r="J983" s="344">
        <v>1170001003819</v>
      </c>
      <c r="K983" s="345"/>
      <c r="L983" s="345"/>
      <c r="M983" s="345"/>
      <c r="N983" s="345"/>
      <c r="O983" s="345"/>
      <c r="P983" s="415" t="s">
        <v>904</v>
      </c>
      <c r="Q983" s="416"/>
      <c r="R983" s="416"/>
      <c r="S983" s="416"/>
      <c r="T983" s="416"/>
      <c r="U983" s="416"/>
      <c r="V983" s="416"/>
      <c r="W983" s="416"/>
      <c r="X983" s="416"/>
      <c r="Y983" s="417">
        <v>7</v>
      </c>
      <c r="Z983" s="417"/>
      <c r="AA983" s="417"/>
      <c r="AB983" s="417"/>
      <c r="AC983" s="401" t="s">
        <v>864</v>
      </c>
      <c r="AD983" s="402"/>
      <c r="AE983" s="402"/>
      <c r="AF983" s="402"/>
      <c r="AG983" s="403"/>
      <c r="AH983" s="418">
        <v>2</v>
      </c>
      <c r="AI983" s="419"/>
      <c r="AJ983" s="419"/>
      <c r="AK983" s="419"/>
      <c r="AL983" s="354">
        <v>100</v>
      </c>
      <c r="AM983" s="355"/>
      <c r="AN983" s="355"/>
      <c r="AO983" s="356"/>
      <c r="AP983" s="407" t="s">
        <v>1180</v>
      </c>
      <c r="AQ983" s="407"/>
      <c r="AR983" s="407"/>
      <c r="AS983" s="407"/>
      <c r="AT983" s="407"/>
      <c r="AU983" s="407"/>
      <c r="AV983" s="407"/>
      <c r="AW983" s="407"/>
      <c r="AX983" s="407"/>
      <c r="AY983">
        <f>COUNTA($C$983)</f>
        <v>1</v>
      </c>
    </row>
    <row r="984" spans="1:51" ht="40.35" customHeight="1" x14ac:dyDescent="0.15">
      <c r="A984" s="431">
        <v>8</v>
      </c>
      <c r="B984" s="431">
        <v>1</v>
      </c>
      <c r="C984" s="414" t="s">
        <v>903</v>
      </c>
      <c r="D984" s="414"/>
      <c r="E984" s="414"/>
      <c r="F984" s="414"/>
      <c r="G984" s="414"/>
      <c r="H984" s="414"/>
      <c r="I984" s="414"/>
      <c r="J984" s="344">
        <v>1170001003819</v>
      </c>
      <c r="K984" s="345"/>
      <c r="L984" s="345"/>
      <c r="M984" s="345"/>
      <c r="N984" s="345"/>
      <c r="O984" s="345"/>
      <c r="P984" s="415" t="s">
        <v>905</v>
      </c>
      <c r="Q984" s="416"/>
      <c r="R984" s="416"/>
      <c r="S984" s="416"/>
      <c r="T984" s="416"/>
      <c r="U984" s="416"/>
      <c r="V984" s="416"/>
      <c r="W984" s="416"/>
      <c r="X984" s="416"/>
      <c r="Y984" s="417">
        <v>1</v>
      </c>
      <c r="Z984" s="417"/>
      <c r="AA984" s="417"/>
      <c r="AB984" s="417"/>
      <c r="AC984" s="423" t="s">
        <v>906</v>
      </c>
      <c r="AD984" s="423"/>
      <c r="AE984" s="423"/>
      <c r="AF984" s="423"/>
      <c r="AG984" s="423"/>
      <c r="AH984" s="390" t="s">
        <v>392</v>
      </c>
      <c r="AI984" s="391"/>
      <c r="AJ984" s="391"/>
      <c r="AK984" s="391"/>
      <c r="AL984" s="390" t="s">
        <v>392</v>
      </c>
      <c r="AM984" s="391"/>
      <c r="AN984" s="391"/>
      <c r="AO984" s="391"/>
      <c r="AP984" s="407" t="s">
        <v>1180</v>
      </c>
      <c r="AQ984" s="407"/>
      <c r="AR984" s="407"/>
      <c r="AS984" s="407"/>
      <c r="AT984" s="407"/>
      <c r="AU984" s="407"/>
      <c r="AV984" s="407"/>
      <c r="AW984" s="407"/>
      <c r="AX984" s="407"/>
      <c r="AY984">
        <f>COUNTA($C$984)</f>
        <v>1</v>
      </c>
    </row>
    <row r="985" spans="1:51" ht="40.35" customHeight="1" x14ac:dyDescent="0.15">
      <c r="A985" s="431">
        <v>9</v>
      </c>
      <c r="B985" s="431">
        <v>1</v>
      </c>
      <c r="C985" s="414" t="s">
        <v>903</v>
      </c>
      <c r="D985" s="414"/>
      <c r="E985" s="414"/>
      <c r="F985" s="414"/>
      <c r="G985" s="414"/>
      <c r="H985" s="414"/>
      <c r="I985" s="414"/>
      <c r="J985" s="344">
        <v>1170001003819</v>
      </c>
      <c r="K985" s="345"/>
      <c r="L985" s="345"/>
      <c r="M985" s="345"/>
      <c r="N985" s="345"/>
      <c r="O985" s="345"/>
      <c r="P985" s="415" t="s">
        <v>907</v>
      </c>
      <c r="Q985" s="416"/>
      <c r="R985" s="416"/>
      <c r="S985" s="416"/>
      <c r="T985" s="416"/>
      <c r="U985" s="416"/>
      <c r="V985" s="416"/>
      <c r="W985" s="416"/>
      <c r="X985" s="416"/>
      <c r="Y985" s="422">
        <v>0.7</v>
      </c>
      <c r="Z985" s="422"/>
      <c r="AA985" s="422"/>
      <c r="AB985" s="422"/>
      <c r="AC985" s="423" t="s">
        <v>906</v>
      </c>
      <c r="AD985" s="423"/>
      <c r="AE985" s="423"/>
      <c r="AF985" s="423"/>
      <c r="AG985" s="423"/>
      <c r="AH985" s="390" t="s">
        <v>392</v>
      </c>
      <c r="AI985" s="391"/>
      <c r="AJ985" s="391"/>
      <c r="AK985" s="391"/>
      <c r="AL985" s="390" t="s">
        <v>392</v>
      </c>
      <c r="AM985" s="391"/>
      <c r="AN985" s="391"/>
      <c r="AO985" s="391"/>
      <c r="AP985" s="407" t="s">
        <v>1180</v>
      </c>
      <c r="AQ985" s="407"/>
      <c r="AR985" s="407"/>
      <c r="AS985" s="407"/>
      <c r="AT985" s="407"/>
      <c r="AU985" s="407"/>
      <c r="AV985" s="407"/>
      <c r="AW985" s="407"/>
      <c r="AX985" s="407"/>
      <c r="AY985">
        <f>COUNTA($C$985)</f>
        <v>1</v>
      </c>
    </row>
    <row r="986" spans="1:51" ht="40.35" customHeight="1" x14ac:dyDescent="0.15">
      <c r="A986" s="431">
        <v>10</v>
      </c>
      <c r="B986" s="431">
        <v>1</v>
      </c>
      <c r="C986" s="413" t="s">
        <v>908</v>
      </c>
      <c r="D986" s="414"/>
      <c r="E986" s="414"/>
      <c r="F986" s="414"/>
      <c r="G986" s="414"/>
      <c r="H986" s="414"/>
      <c r="I986" s="414"/>
      <c r="J986" s="344">
        <v>5140002046816</v>
      </c>
      <c r="K986" s="345"/>
      <c r="L986" s="345"/>
      <c r="M986" s="345"/>
      <c r="N986" s="345"/>
      <c r="O986" s="345"/>
      <c r="P986" s="415" t="s">
        <v>909</v>
      </c>
      <c r="Q986" s="416"/>
      <c r="R986" s="416"/>
      <c r="S986" s="416"/>
      <c r="T986" s="416"/>
      <c r="U986" s="416"/>
      <c r="V986" s="416"/>
      <c r="W986" s="416"/>
      <c r="X986" s="416"/>
      <c r="Y986" s="417">
        <v>18</v>
      </c>
      <c r="Z986" s="417"/>
      <c r="AA986" s="417"/>
      <c r="AB986" s="417"/>
      <c r="AC986" s="401" t="s">
        <v>864</v>
      </c>
      <c r="AD986" s="402"/>
      <c r="AE986" s="402"/>
      <c r="AF986" s="402"/>
      <c r="AG986" s="403"/>
      <c r="AH986" s="418">
        <v>2</v>
      </c>
      <c r="AI986" s="419"/>
      <c r="AJ986" s="419"/>
      <c r="AK986" s="419"/>
      <c r="AL986" s="354">
        <v>92</v>
      </c>
      <c r="AM986" s="355"/>
      <c r="AN986" s="355"/>
      <c r="AO986" s="356"/>
      <c r="AP986" s="407" t="s">
        <v>1180</v>
      </c>
      <c r="AQ986" s="407"/>
      <c r="AR986" s="407"/>
      <c r="AS986" s="407"/>
      <c r="AT986" s="407"/>
      <c r="AU986" s="407"/>
      <c r="AV986" s="407"/>
      <c r="AW986" s="407"/>
      <c r="AX986" s="407"/>
      <c r="AY986">
        <f>COUNTA($C$986)</f>
        <v>1</v>
      </c>
    </row>
    <row r="987" spans="1:51" ht="40.35" customHeight="1" x14ac:dyDescent="0.15">
      <c r="A987" s="431">
        <v>11</v>
      </c>
      <c r="B987" s="431">
        <v>1</v>
      </c>
      <c r="C987" s="413" t="s">
        <v>910</v>
      </c>
      <c r="D987" s="414"/>
      <c r="E987" s="414"/>
      <c r="F987" s="414"/>
      <c r="G987" s="414"/>
      <c r="H987" s="414"/>
      <c r="I987" s="414"/>
      <c r="J987" s="420">
        <v>2160001010600</v>
      </c>
      <c r="K987" s="421"/>
      <c r="L987" s="421"/>
      <c r="M987" s="421"/>
      <c r="N987" s="421"/>
      <c r="O987" s="421"/>
      <c r="P987" s="415" t="s">
        <v>911</v>
      </c>
      <c r="Q987" s="416"/>
      <c r="R987" s="416"/>
      <c r="S987" s="416"/>
      <c r="T987" s="416"/>
      <c r="U987" s="416"/>
      <c r="V987" s="416"/>
      <c r="W987" s="416"/>
      <c r="X987" s="416"/>
      <c r="Y987" s="417">
        <v>11</v>
      </c>
      <c r="Z987" s="417"/>
      <c r="AA987" s="417"/>
      <c r="AB987" s="417"/>
      <c r="AC987" s="401" t="s">
        <v>864</v>
      </c>
      <c r="AD987" s="402"/>
      <c r="AE987" s="402"/>
      <c r="AF987" s="402"/>
      <c r="AG987" s="403"/>
      <c r="AH987" s="418">
        <v>2</v>
      </c>
      <c r="AI987" s="419"/>
      <c r="AJ987" s="419"/>
      <c r="AK987" s="419"/>
      <c r="AL987" s="354">
        <v>54</v>
      </c>
      <c r="AM987" s="355"/>
      <c r="AN987" s="355"/>
      <c r="AO987" s="356"/>
      <c r="AP987" s="407" t="s">
        <v>1180</v>
      </c>
      <c r="AQ987" s="407"/>
      <c r="AR987" s="407"/>
      <c r="AS987" s="407"/>
      <c r="AT987" s="407"/>
      <c r="AU987" s="407"/>
      <c r="AV987" s="407"/>
      <c r="AW987" s="407"/>
      <c r="AX987" s="407"/>
      <c r="AY987">
        <f>COUNTA($C$987)</f>
        <v>1</v>
      </c>
    </row>
    <row r="988" spans="1:51" ht="40.35" customHeight="1" x14ac:dyDescent="0.15">
      <c r="A988" s="431">
        <v>12</v>
      </c>
      <c r="B988" s="431">
        <v>1</v>
      </c>
      <c r="C988" s="413" t="s">
        <v>912</v>
      </c>
      <c r="D988" s="414"/>
      <c r="E988" s="414"/>
      <c r="F988" s="414"/>
      <c r="G988" s="414"/>
      <c r="H988" s="414"/>
      <c r="I988" s="414"/>
      <c r="J988" s="420">
        <v>6011101000700</v>
      </c>
      <c r="K988" s="421"/>
      <c r="L988" s="421"/>
      <c r="M988" s="421"/>
      <c r="N988" s="421"/>
      <c r="O988" s="421"/>
      <c r="P988" s="415" t="s">
        <v>913</v>
      </c>
      <c r="Q988" s="416"/>
      <c r="R988" s="416"/>
      <c r="S988" s="416"/>
      <c r="T988" s="416"/>
      <c r="U988" s="416"/>
      <c r="V988" s="416"/>
      <c r="W988" s="416"/>
      <c r="X988" s="416"/>
      <c r="Y988" s="417">
        <v>8</v>
      </c>
      <c r="Z988" s="417"/>
      <c r="AA988" s="417"/>
      <c r="AB988" s="417"/>
      <c r="AC988" s="401" t="s">
        <v>864</v>
      </c>
      <c r="AD988" s="402"/>
      <c r="AE988" s="402"/>
      <c r="AF988" s="402"/>
      <c r="AG988" s="403"/>
      <c r="AH988" s="418">
        <v>2</v>
      </c>
      <c r="AI988" s="419"/>
      <c r="AJ988" s="419"/>
      <c r="AK988" s="419"/>
      <c r="AL988" s="354">
        <v>99</v>
      </c>
      <c r="AM988" s="355"/>
      <c r="AN988" s="355"/>
      <c r="AO988" s="356"/>
      <c r="AP988" s="407" t="s">
        <v>1180</v>
      </c>
      <c r="AQ988" s="407"/>
      <c r="AR988" s="407"/>
      <c r="AS988" s="407"/>
      <c r="AT988" s="407"/>
      <c r="AU988" s="407"/>
      <c r="AV988" s="407"/>
      <c r="AW988" s="407"/>
      <c r="AX988" s="407"/>
      <c r="AY988">
        <f>COUNTA($C$988)</f>
        <v>1</v>
      </c>
    </row>
    <row r="989" spans="1:51" ht="40.35" customHeight="1" x14ac:dyDescent="0.15">
      <c r="A989" s="431">
        <v>13</v>
      </c>
      <c r="B989" s="431">
        <v>1</v>
      </c>
      <c r="C989" s="413" t="s">
        <v>914</v>
      </c>
      <c r="D989" s="414"/>
      <c r="E989" s="414"/>
      <c r="F989" s="414"/>
      <c r="G989" s="414"/>
      <c r="H989" s="414"/>
      <c r="I989" s="414"/>
      <c r="J989" s="420">
        <v>1270001000277</v>
      </c>
      <c r="K989" s="421"/>
      <c r="L989" s="421"/>
      <c r="M989" s="421"/>
      <c r="N989" s="421"/>
      <c r="O989" s="421"/>
      <c r="P989" s="415" t="s">
        <v>915</v>
      </c>
      <c r="Q989" s="416"/>
      <c r="R989" s="416"/>
      <c r="S989" s="416"/>
      <c r="T989" s="416"/>
      <c r="U989" s="416"/>
      <c r="V989" s="416"/>
      <c r="W989" s="416"/>
      <c r="X989" s="416"/>
      <c r="Y989" s="417">
        <v>6</v>
      </c>
      <c r="Z989" s="417"/>
      <c r="AA989" s="417"/>
      <c r="AB989" s="417"/>
      <c r="AC989" s="401" t="s">
        <v>864</v>
      </c>
      <c r="AD989" s="402"/>
      <c r="AE989" s="402"/>
      <c r="AF989" s="402"/>
      <c r="AG989" s="403"/>
      <c r="AH989" s="418">
        <v>1</v>
      </c>
      <c r="AI989" s="419"/>
      <c r="AJ989" s="419"/>
      <c r="AK989" s="419"/>
      <c r="AL989" s="354">
        <v>95</v>
      </c>
      <c r="AM989" s="355"/>
      <c r="AN989" s="355"/>
      <c r="AO989" s="356"/>
      <c r="AP989" s="407" t="s">
        <v>1180</v>
      </c>
      <c r="AQ989" s="407"/>
      <c r="AR989" s="407"/>
      <c r="AS989" s="407"/>
      <c r="AT989" s="407"/>
      <c r="AU989" s="407"/>
      <c r="AV989" s="407"/>
      <c r="AW989" s="407"/>
      <c r="AX989" s="407"/>
      <c r="AY989">
        <f>COUNTA($C$989)</f>
        <v>1</v>
      </c>
    </row>
    <row r="990" spans="1:51" ht="30" hidden="1" customHeight="1" x14ac:dyDescent="0.15">
      <c r="A990" s="431">
        <v>14</v>
      </c>
      <c r="B990" s="43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431">
        <v>15</v>
      </c>
      <c r="B991" s="43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431">
        <v>16</v>
      </c>
      <c r="B992" s="43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431">
        <v>17</v>
      </c>
      <c r="B993" s="43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431">
        <v>18</v>
      </c>
      <c r="B994" s="43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431">
        <v>19</v>
      </c>
      <c r="B995" s="43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431">
        <v>20</v>
      </c>
      <c r="B996" s="43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431">
        <v>21</v>
      </c>
      <c r="B997" s="43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431">
        <v>22</v>
      </c>
      <c r="B998" s="43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431">
        <v>23</v>
      </c>
      <c r="B999" s="43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431">
        <v>24</v>
      </c>
      <c r="B1000" s="43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431">
        <v>25</v>
      </c>
      <c r="B1001" s="43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431">
        <v>26</v>
      </c>
      <c r="B1002" s="43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431">
        <v>27</v>
      </c>
      <c r="B1003" s="43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431">
        <v>28</v>
      </c>
      <c r="B1004" s="43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431">
        <v>29</v>
      </c>
      <c r="B1005" s="43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431">
        <v>30</v>
      </c>
      <c r="B1006" s="43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79"/>
      <c r="B1009" s="379"/>
      <c r="C1009" s="379" t="s">
        <v>26</v>
      </c>
      <c r="D1009" s="379"/>
      <c r="E1009" s="379"/>
      <c r="F1009" s="379"/>
      <c r="G1009" s="379"/>
      <c r="H1009" s="379"/>
      <c r="I1009" s="379"/>
      <c r="J1009" s="152" t="s">
        <v>290</v>
      </c>
      <c r="K1009" s="380"/>
      <c r="L1009" s="380"/>
      <c r="M1009" s="380"/>
      <c r="N1009" s="380"/>
      <c r="O1009" s="380"/>
      <c r="P1009" s="247" t="s">
        <v>242</v>
      </c>
      <c r="Q1009" s="247"/>
      <c r="R1009" s="247"/>
      <c r="S1009" s="247"/>
      <c r="T1009" s="247"/>
      <c r="U1009" s="247"/>
      <c r="V1009" s="247"/>
      <c r="W1009" s="247"/>
      <c r="X1009" s="247"/>
      <c r="Y1009" s="381" t="s">
        <v>288</v>
      </c>
      <c r="Z1009" s="382"/>
      <c r="AA1009" s="382"/>
      <c r="AB1009" s="382"/>
      <c r="AC1009" s="152" t="s">
        <v>326</v>
      </c>
      <c r="AD1009" s="152"/>
      <c r="AE1009" s="152"/>
      <c r="AF1009" s="152"/>
      <c r="AG1009" s="152"/>
      <c r="AH1009" s="381" t="s">
        <v>354</v>
      </c>
      <c r="AI1009" s="379"/>
      <c r="AJ1009" s="379"/>
      <c r="AK1009" s="379"/>
      <c r="AL1009" s="379" t="s">
        <v>21</v>
      </c>
      <c r="AM1009" s="379"/>
      <c r="AN1009" s="379"/>
      <c r="AO1009" s="383"/>
      <c r="AP1009" s="384" t="s">
        <v>291</v>
      </c>
      <c r="AQ1009" s="384"/>
      <c r="AR1009" s="384"/>
      <c r="AS1009" s="384"/>
      <c r="AT1009" s="384"/>
      <c r="AU1009" s="384"/>
      <c r="AV1009" s="384"/>
      <c r="AW1009" s="384"/>
      <c r="AX1009" s="384"/>
      <c r="AY1009">
        <f t="shared" ref="AY1009:AY1010" si="122">$AY$1007</f>
        <v>1</v>
      </c>
    </row>
    <row r="1010" spans="1:51" ht="40.35" customHeight="1" x14ac:dyDescent="0.15">
      <c r="A1010" s="431">
        <v>1</v>
      </c>
      <c r="B1010" s="431">
        <v>1</v>
      </c>
      <c r="C1010" s="385" t="s">
        <v>922</v>
      </c>
      <c r="D1010" s="343"/>
      <c r="E1010" s="343"/>
      <c r="F1010" s="343"/>
      <c r="G1010" s="343"/>
      <c r="H1010" s="343"/>
      <c r="I1010" s="343"/>
      <c r="J1010" s="344">
        <v>8010001049045</v>
      </c>
      <c r="K1010" s="345"/>
      <c r="L1010" s="345"/>
      <c r="M1010" s="345"/>
      <c r="N1010" s="345"/>
      <c r="O1010" s="345"/>
      <c r="P1010" s="386" t="s">
        <v>923</v>
      </c>
      <c r="Q1010" s="387"/>
      <c r="R1010" s="387"/>
      <c r="S1010" s="387"/>
      <c r="T1010" s="387"/>
      <c r="U1010" s="387"/>
      <c r="V1010" s="387"/>
      <c r="W1010" s="387"/>
      <c r="X1010" s="387"/>
      <c r="Y1010" s="388">
        <v>336</v>
      </c>
      <c r="Z1010" s="388"/>
      <c r="AA1010" s="388"/>
      <c r="AB1010" s="388"/>
      <c r="AC1010" s="389" t="s">
        <v>924</v>
      </c>
      <c r="AD1010" s="389"/>
      <c r="AE1010" s="389"/>
      <c r="AF1010" s="389"/>
      <c r="AG1010" s="389"/>
      <c r="AH1010" s="390">
        <v>1</v>
      </c>
      <c r="AI1010" s="391"/>
      <c r="AJ1010" s="391"/>
      <c r="AK1010" s="391"/>
      <c r="AL1010" s="354">
        <v>99.75</v>
      </c>
      <c r="AM1010" s="355"/>
      <c r="AN1010" s="355"/>
      <c r="AO1010" s="356"/>
      <c r="AP1010" s="407" t="s">
        <v>1180</v>
      </c>
      <c r="AQ1010" s="407"/>
      <c r="AR1010" s="407"/>
      <c r="AS1010" s="407"/>
      <c r="AT1010" s="407"/>
      <c r="AU1010" s="407"/>
      <c r="AV1010" s="407"/>
      <c r="AW1010" s="407"/>
      <c r="AX1010" s="407"/>
      <c r="AY1010">
        <f t="shared" si="122"/>
        <v>1</v>
      </c>
    </row>
    <row r="1011" spans="1:51" ht="40.35" customHeight="1" x14ac:dyDescent="0.15">
      <c r="A1011" s="431">
        <v>2</v>
      </c>
      <c r="B1011" s="431">
        <v>1</v>
      </c>
      <c r="C1011" s="385" t="s">
        <v>925</v>
      </c>
      <c r="D1011" s="343"/>
      <c r="E1011" s="343"/>
      <c r="F1011" s="343"/>
      <c r="G1011" s="343"/>
      <c r="H1011" s="343"/>
      <c r="I1011" s="343"/>
      <c r="J1011" s="344">
        <v>3270001003947</v>
      </c>
      <c r="K1011" s="345"/>
      <c r="L1011" s="345"/>
      <c r="M1011" s="345"/>
      <c r="N1011" s="345"/>
      <c r="O1011" s="345"/>
      <c r="P1011" s="386" t="s">
        <v>926</v>
      </c>
      <c r="Q1011" s="387"/>
      <c r="R1011" s="387"/>
      <c r="S1011" s="387"/>
      <c r="T1011" s="387"/>
      <c r="U1011" s="387"/>
      <c r="V1011" s="387"/>
      <c r="W1011" s="387"/>
      <c r="X1011" s="387"/>
      <c r="Y1011" s="388">
        <v>72</v>
      </c>
      <c r="Z1011" s="388"/>
      <c r="AA1011" s="388"/>
      <c r="AB1011" s="388"/>
      <c r="AC1011" s="389" t="s">
        <v>924</v>
      </c>
      <c r="AD1011" s="389"/>
      <c r="AE1011" s="389"/>
      <c r="AF1011" s="389"/>
      <c r="AG1011" s="389"/>
      <c r="AH1011" s="390">
        <v>4</v>
      </c>
      <c r="AI1011" s="391"/>
      <c r="AJ1011" s="391"/>
      <c r="AK1011" s="391"/>
      <c r="AL1011" s="354">
        <v>94.61</v>
      </c>
      <c r="AM1011" s="355"/>
      <c r="AN1011" s="355"/>
      <c r="AO1011" s="356"/>
      <c r="AP1011" s="407" t="s">
        <v>1180</v>
      </c>
      <c r="AQ1011" s="407"/>
      <c r="AR1011" s="407"/>
      <c r="AS1011" s="407"/>
      <c r="AT1011" s="407"/>
      <c r="AU1011" s="407"/>
      <c r="AV1011" s="407"/>
      <c r="AW1011" s="407"/>
      <c r="AX1011" s="407"/>
      <c r="AY1011">
        <f>COUNTA($C$1011)</f>
        <v>1</v>
      </c>
    </row>
    <row r="1012" spans="1:51" ht="40.35" customHeight="1" x14ac:dyDescent="0.15">
      <c r="A1012" s="431">
        <v>3</v>
      </c>
      <c r="B1012" s="431">
        <v>1</v>
      </c>
      <c r="C1012" s="392" t="s">
        <v>927</v>
      </c>
      <c r="D1012" s="408"/>
      <c r="E1012" s="408"/>
      <c r="F1012" s="408"/>
      <c r="G1012" s="408"/>
      <c r="H1012" s="408"/>
      <c r="I1012" s="409"/>
      <c r="J1012" s="410">
        <v>8260001022704</v>
      </c>
      <c r="K1012" s="411"/>
      <c r="L1012" s="411"/>
      <c r="M1012" s="411"/>
      <c r="N1012" s="411"/>
      <c r="O1012" s="412"/>
      <c r="P1012" s="395" t="s">
        <v>928</v>
      </c>
      <c r="Q1012" s="396"/>
      <c r="R1012" s="396"/>
      <c r="S1012" s="396"/>
      <c r="T1012" s="396"/>
      <c r="U1012" s="396"/>
      <c r="V1012" s="396"/>
      <c r="W1012" s="396"/>
      <c r="X1012" s="397"/>
      <c r="Y1012" s="398">
        <v>72</v>
      </c>
      <c r="Z1012" s="399"/>
      <c r="AA1012" s="399"/>
      <c r="AB1012" s="400"/>
      <c r="AC1012" s="389" t="s">
        <v>924</v>
      </c>
      <c r="AD1012" s="389"/>
      <c r="AE1012" s="389"/>
      <c r="AF1012" s="389"/>
      <c r="AG1012" s="389"/>
      <c r="AH1012" s="390">
        <v>5</v>
      </c>
      <c r="AI1012" s="391"/>
      <c r="AJ1012" s="391"/>
      <c r="AK1012" s="391"/>
      <c r="AL1012" s="354">
        <v>81.680000000000007</v>
      </c>
      <c r="AM1012" s="355"/>
      <c r="AN1012" s="355"/>
      <c r="AO1012" s="356"/>
      <c r="AP1012" s="407" t="s">
        <v>1180</v>
      </c>
      <c r="AQ1012" s="407"/>
      <c r="AR1012" s="407"/>
      <c r="AS1012" s="407"/>
      <c r="AT1012" s="407"/>
      <c r="AU1012" s="407"/>
      <c r="AV1012" s="407"/>
      <c r="AW1012" s="407"/>
      <c r="AX1012" s="407"/>
      <c r="AY1012">
        <f>COUNTA($C$1012)</f>
        <v>1</v>
      </c>
    </row>
    <row r="1013" spans="1:51" ht="40.35" customHeight="1" x14ac:dyDescent="0.15">
      <c r="A1013" s="431">
        <v>4</v>
      </c>
      <c r="B1013" s="431">
        <v>1</v>
      </c>
      <c r="C1013" s="392" t="s">
        <v>930</v>
      </c>
      <c r="D1013" s="408"/>
      <c r="E1013" s="408"/>
      <c r="F1013" s="408"/>
      <c r="G1013" s="408"/>
      <c r="H1013" s="408"/>
      <c r="I1013" s="409"/>
      <c r="J1013" s="410">
        <v>4260001003336</v>
      </c>
      <c r="K1013" s="411"/>
      <c r="L1013" s="411"/>
      <c r="M1013" s="411"/>
      <c r="N1013" s="411"/>
      <c r="O1013" s="412"/>
      <c r="P1013" s="395" t="s">
        <v>931</v>
      </c>
      <c r="Q1013" s="396"/>
      <c r="R1013" s="396"/>
      <c r="S1013" s="396"/>
      <c r="T1013" s="396"/>
      <c r="U1013" s="396"/>
      <c r="V1013" s="396"/>
      <c r="W1013" s="396"/>
      <c r="X1013" s="397"/>
      <c r="Y1013" s="398">
        <v>68</v>
      </c>
      <c r="Z1013" s="399"/>
      <c r="AA1013" s="399"/>
      <c r="AB1013" s="400"/>
      <c r="AC1013" s="389" t="s">
        <v>924</v>
      </c>
      <c r="AD1013" s="389"/>
      <c r="AE1013" s="389"/>
      <c r="AF1013" s="389"/>
      <c r="AG1013" s="389"/>
      <c r="AH1013" s="390">
        <v>2</v>
      </c>
      <c r="AI1013" s="391"/>
      <c r="AJ1013" s="391"/>
      <c r="AK1013" s="391"/>
      <c r="AL1013" s="354">
        <v>92.96</v>
      </c>
      <c r="AM1013" s="355"/>
      <c r="AN1013" s="355"/>
      <c r="AO1013" s="356"/>
      <c r="AP1013" s="407" t="s">
        <v>1180</v>
      </c>
      <c r="AQ1013" s="407"/>
      <c r="AR1013" s="407"/>
      <c r="AS1013" s="407"/>
      <c r="AT1013" s="407"/>
      <c r="AU1013" s="407"/>
      <c r="AV1013" s="407"/>
      <c r="AW1013" s="407"/>
      <c r="AX1013" s="407"/>
      <c r="AY1013">
        <f>COUNTA($C$1013)</f>
        <v>1</v>
      </c>
    </row>
    <row r="1014" spans="1:51" ht="40.35" customHeight="1" x14ac:dyDescent="0.15">
      <c r="A1014" s="431">
        <v>5</v>
      </c>
      <c r="B1014" s="431">
        <v>1</v>
      </c>
      <c r="C1014" s="392" t="s">
        <v>932</v>
      </c>
      <c r="D1014" s="408"/>
      <c r="E1014" s="408"/>
      <c r="F1014" s="408"/>
      <c r="G1014" s="408"/>
      <c r="H1014" s="408"/>
      <c r="I1014" s="409"/>
      <c r="J1014" s="410">
        <v>2280001003971</v>
      </c>
      <c r="K1014" s="411"/>
      <c r="L1014" s="411"/>
      <c r="M1014" s="411"/>
      <c r="N1014" s="411"/>
      <c r="O1014" s="412"/>
      <c r="P1014" s="395" t="s">
        <v>933</v>
      </c>
      <c r="Q1014" s="396"/>
      <c r="R1014" s="396"/>
      <c r="S1014" s="396"/>
      <c r="T1014" s="396"/>
      <c r="U1014" s="396"/>
      <c r="V1014" s="396"/>
      <c r="W1014" s="396"/>
      <c r="X1014" s="397"/>
      <c r="Y1014" s="398">
        <v>44</v>
      </c>
      <c r="Z1014" s="399"/>
      <c r="AA1014" s="399"/>
      <c r="AB1014" s="400"/>
      <c r="AC1014" s="389" t="s">
        <v>924</v>
      </c>
      <c r="AD1014" s="389"/>
      <c r="AE1014" s="389"/>
      <c r="AF1014" s="389"/>
      <c r="AG1014" s="389"/>
      <c r="AH1014" s="390">
        <v>2</v>
      </c>
      <c r="AI1014" s="391"/>
      <c r="AJ1014" s="391"/>
      <c r="AK1014" s="391"/>
      <c r="AL1014" s="354">
        <v>86.3</v>
      </c>
      <c r="AM1014" s="355"/>
      <c r="AN1014" s="355"/>
      <c r="AO1014" s="356"/>
      <c r="AP1014" s="407" t="s">
        <v>1180</v>
      </c>
      <c r="AQ1014" s="407"/>
      <c r="AR1014" s="407"/>
      <c r="AS1014" s="407"/>
      <c r="AT1014" s="407"/>
      <c r="AU1014" s="407"/>
      <c r="AV1014" s="407"/>
      <c r="AW1014" s="407"/>
      <c r="AX1014" s="407"/>
      <c r="AY1014">
        <f>COUNTA($C$1014)</f>
        <v>1</v>
      </c>
    </row>
    <row r="1015" spans="1:51" ht="40.35" customHeight="1" x14ac:dyDescent="0.15">
      <c r="A1015" s="431">
        <v>6</v>
      </c>
      <c r="B1015" s="431">
        <v>1</v>
      </c>
      <c r="C1015" s="392" t="s">
        <v>934</v>
      </c>
      <c r="D1015" s="408"/>
      <c r="E1015" s="408"/>
      <c r="F1015" s="408"/>
      <c r="G1015" s="408"/>
      <c r="H1015" s="408"/>
      <c r="I1015" s="409"/>
      <c r="J1015" s="410">
        <v>4270001003525</v>
      </c>
      <c r="K1015" s="411"/>
      <c r="L1015" s="411"/>
      <c r="M1015" s="411"/>
      <c r="N1015" s="411"/>
      <c r="O1015" s="412"/>
      <c r="P1015" s="395" t="s">
        <v>935</v>
      </c>
      <c r="Q1015" s="396"/>
      <c r="R1015" s="396"/>
      <c r="S1015" s="396"/>
      <c r="T1015" s="396"/>
      <c r="U1015" s="396"/>
      <c r="V1015" s="396"/>
      <c r="W1015" s="396"/>
      <c r="X1015" s="397"/>
      <c r="Y1015" s="398">
        <v>41</v>
      </c>
      <c r="Z1015" s="399"/>
      <c r="AA1015" s="399"/>
      <c r="AB1015" s="400"/>
      <c r="AC1015" s="389" t="s">
        <v>924</v>
      </c>
      <c r="AD1015" s="389"/>
      <c r="AE1015" s="389"/>
      <c r="AF1015" s="389"/>
      <c r="AG1015" s="389"/>
      <c r="AH1015" s="390">
        <v>4</v>
      </c>
      <c r="AI1015" s="391"/>
      <c r="AJ1015" s="391"/>
      <c r="AK1015" s="391"/>
      <c r="AL1015" s="354">
        <v>82.08</v>
      </c>
      <c r="AM1015" s="355"/>
      <c r="AN1015" s="355"/>
      <c r="AO1015" s="356"/>
      <c r="AP1015" s="407" t="s">
        <v>1180</v>
      </c>
      <c r="AQ1015" s="407"/>
      <c r="AR1015" s="407"/>
      <c r="AS1015" s="407"/>
      <c r="AT1015" s="407"/>
      <c r="AU1015" s="407"/>
      <c r="AV1015" s="407"/>
      <c r="AW1015" s="407"/>
      <c r="AX1015" s="407"/>
      <c r="AY1015">
        <f>COUNTA($C$1015)</f>
        <v>1</v>
      </c>
    </row>
    <row r="1016" spans="1:51" ht="40.35" customHeight="1" x14ac:dyDescent="0.15">
      <c r="A1016" s="431">
        <v>7</v>
      </c>
      <c r="B1016" s="431">
        <v>1</v>
      </c>
      <c r="C1016" s="385" t="s">
        <v>936</v>
      </c>
      <c r="D1016" s="343"/>
      <c r="E1016" s="343"/>
      <c r="F1016" s="343"/>
      <c r="G1016" s="343"/>
      <c r="H1016" s="343"/>
      <c r="I1016" s="343"/>
      <c r="J1016" s="344">
        <v>4500001012320</v>
      </c>
      <c r="K1016" s="345"/>
      <c r="L1016" s="345"/>
      <c r="M1016" s="345"/>
      <c r="N1016" s="345"/>
      <c r="O1016" s="345"/>
      <c r="P1016" s="386" t="s">
        <v>937</v>
      </c>
      <c r="Q1016" s="387"/>
      <c r="R1016" s="387"/>
      <c r="S1016" s="387"/>
      <c r="T1016" s="387"/>
      <c r="U1016" s="387"/>
      <c r="V1016" s="387"/>
      <c r="W1016" s="387"/>
      <c r="X1016" s="387"/>
      <c r="Y1016" s="388">
        <v>39</v>
      </c>
      <c r="Z1016" s="388"/>
      <c r="AA1016" s="388"/>
      <c r="AB1016" s="388"/>
      <c r="AC1016" s="389" t="s">
        <v>938</v>
      </c>
      <c r="AD1016" s="389"/>
      <c r="AE1016" s="389"/>
      <c r="AF1016" s="389"/>
      <c r="AG1016" s="389"/>
      <c r="AH1016" s="390">
        <v>2</v>
      </c>
      <c r="AI1016" s="391"/>
      <c r="AJ1016" s="391"/>
      <c r="AK1016" s="391"/>
      <c r="AL1016" s="354">
        <v>90.28</v>
      </c>
      <c r="AM1016" s="355"/>
      <c r="AN1016" s="355"/>
      <c r="AO1016" s="356"/>
      <c r="AP1016" s="407" t="s">
        <v>1180</v>
      </c>
      <c r="AQ1016" s="407"/>
      <c r="AR1016" s="407"/>
      <c r="AS1016" s="407"/>
      <c r="AT1016" s="407"/>
      <c r="AU1016" s="407"/>
      <c r="AV1016" s="407"/>
      <c r="AW1016" s="407"/>
      <c r="AX1016" s="407"/>
      <c r="AY1016">
        <f>COUNTA($C$1016)</f>
        <v>1</v>
      </c>
    </row>
    <row r="1017" spans="1:51" ht="56.1" customHeight="1" x14ac:dyDescent="0.15">
      <c r="A1017" s="431">
        <v>8</v>
      </c>
      <c r="B1017" s="431">
        <v>1</v>
      </c>
      <c r="C1017" s="385" t="s">
        <v>939</v>
      </c>
      <c r="D1017" s="343"/>
      <c r="E1017" s="343"/>
      <c r="F1017" s="343"/>
      <c r="G1017" s="343"/>
      <c r="H1017" s="343"/>
      <c r="I1017" s="343"/>
      <c r="J1017" s="344">
        <v>2010505002109</v>
      </c>
      <c r="K1017" s="345"/>
      <c r="L1017" s="345"/>
      <c r="M1017" s="345"/>
      <c r="N1017" s="345"/>
      <c r="O1017" s="345"/>
      <c r="P1017" s="386" t="s">
        <v>940</v>
      </c>
      <c r="Q1017" s="387"/>
      <c r="R1017" s="387"/>
      <c r="S1017" s="387"/>
      <c r="T1017" s="387"/>
      <c r="U1017" s="387"/>
      <c r="V1017" s="387"/>
      <c r="W1017" s="387"/>
      <c r="X1017" s="387"/>
      <c r="Y1017" s="388">
        <v>20</v>
      </c>
      <c r="Z1017" s="388"/>
      <c r="AA1017" s="388"/>
      <c r="AB1017" s="388"/>
      <c r="AC1017" s="389" t="s">
        <v>938</v>
      </c>
      <c r="AD1017" s="389"/>
      <c r="AE1017" s="389"/>
      <c r="AF1017" s="389"/>
      <c r="AG1017" s="389"/>
      <c r="AH1017" s="390">
        <v>1</v>
      </c>
      <c r="AI1017" s="391"/>
      <c r="AJ1017" s="391"/>
      <c r="AK1017" s="391"/>
      <c r="AL1017" s="354">
        <v>92</v>
      </c>
      <c r="AM1017" s="355"/>
      <c r="AN1017" s="355"/>
      <c r="AO1017" s="356"/>
      <c r="AP1017" s="407" t="s">
        <v>1180</v>
      </c>
      <c r="AQ1017" s="407"/>
      <c r="AR1017" s="407"/>
      <c r="AS1017" s="407"/>
      <c r="AT1017" s="407"/>
      <c r="AU1017" s="407"/>
      <c r="AV1017" s="407"/>
      <c r="AW1017" s="407"/>
      <c r="AX1017" s="407"/>
      <c r="AY1017">
        <f>COUNTA($C$1017)</f>
        <v>1</v>
      </c>
    </row>
    <row r="1018" spans="1:51" ht="40.35" customHeight="1" x14ac:dyDescent="0.15">
      <c r="A1018" s="431">
        <v>9</v>
      </c>
      <c r="B1018" s="431">
        <v>1</v>
      </c>
      <c r="C1018" s="392" t="s">
        <v>941</v>
      </c>
      <c r="D1018" s="408"/>
      <c r="E1018" s="408"/>
      <c r="F1018" s="408"/>
      <c r="G1018" s="408"/>
      <c r="H1018" s="408"/>
      <c r="I1018" s="409"/>
      <c r="J1018" s="410">
        <v>2120001086883</v>
      </c>
      <c r="K1018" s="411"/>
      <c r="L1018" s="411"/>
      <c r="M1018" s="411"/>
      <c r="N1018" s="411"/>
      <c r="O1018" s="412"/>
      <c r="P1018" s="395" t="s">
        <v>942</v>
      </c>
      <c r="Q1018" s="396"/>
      <c r="R1018" s="396"/>
      <c r="S1018" s="396"/>
      <c r="T1018" s="396"/>
      <c r="U1018" s="396"/>
      <c r="V1018" s="396"/>
      <c r="W1018" s="396"/>
      <c r="X1018" s="397"/>
      <c r="Y1018" s="398">
        <v>20</v>
      </c>
      <c r="Z1018" s="399"/>
      <c r="AA1018" s="399"/>
      <c r="AB1018" s="400"/>
      <c r="AC1018" s="389" t="s">
        <v>924</v>
      </c>
      <c r="AD1018" s="389"/>
      <c r="AE1018" s="389"/>
      <c r="AF1018" s="389"/>
      <c r="AG1018" s="389"/>
      <c r="AH1018" s="390">
        <v>1</v>
      </c>
      <c r="AI1018" s="391"/>
      <c r="AJ1018" s="391"/>
      <c r="AK1018" s="391"/>
      <c r="AL1018" s="354">
        <v>80.540000000000006</v>
      </c>
      <c r="AM1018" s="355"/>
      <c r="AN1018" s="355"/>
      <c r="AO1018" s="356"/>
      <c r="AP1018" s="407" t="s">
        <v>1180</v>
      </c>
      <c r="AQ1018" s="407"/>
      <c r="AR1018" s="407"/>
      <c r="AS1018" s="407"/>
      <c r="AT1018" s="407"/>
      <c r="AU1018" s="407"/>
      <c r="AV1018" s="407"/>
      <c r="AW1018" s="407"/>
      <c r="AX1018" s="407"/>
      <c r="AY1018">
        <f>COUNTA($C$1018)</f>
        <v>1</v>
      </c>
    </row>
    <row r="1019" spans="1:51" ht="53.1" customHeight="1" x14ac:dyDescent="0.15">
      <c r="A1019" s="431">
        <v>10</v>
      </c>
      <c r="B1019" s="431">
        <v>1</v>
      </c>
      <c r="C1019" s="392" t="s">
        <v>943</v>
      </c>
      <c r="D1019" s="408"/>
      <c r="E1019" s="408"/>
      <c r="F1019" s="408"/>
      <c r="G1019" s="408"/>
      <c r="H1019" s="408"/>
      <c r="I1019" s="409"/>
      <c r="J1019" s="410">
        <v>5010005017959</v>
      </c>
      <c r="K1019" s="411"/>
      <c r="L1019" s="411"/>
      <c r="M1019" s="411"/>
      <c r="N1019" s="411"/>
      <c r="O1019" s="412"/>
      <c r="P1019" s="395" t="s">
        <v>944</v>
      </c>
      <c r="Q1019" s="396"/>
      <c r="R1019" s="396"/>
      <c r="S1019" s="396"/>
      <c r="T1019" s="396"/>
      <c r="U1019" s="396"/>
      <c r="V1019" s="396"/>
      <c r="W1019" s="396"/>
      <c r="X1019" s="397"/>
      <c r="Y1019" s="398">
        <v>19</v>
      </c>
      <c r="Z1019" s="399"/>
      <c r="AA1019" s="399"/>
      <c r="AB1019" s="400"/>
      <c r="AC1019" s="389" t="s">
        <v>924</v>
      </c>
      <c r="AD1019" s="389"/>
      <c r="AE1019" s="389"/>
      <c r="AF1019" s="389"/>
      <c r="AG1019" s="389"/>
      <c r="AH1019" s="390">
        <v>1</v>
      </c>
      <c r="AI1019" s="391"/>
      <c r="AJ1019" s="391"/>
      <c r="AK1019" s="391"/>
      <c r="AL1019" s="354">
        <v>97.1</v>
      </c>
      <c r="AM1019" s="355"/>
      <c r="AN1019" s="355"/>
      <c r="AO1019" s="356"/>
      <c r="AP1019" s="407" t="s">
        <v>1180</v>
      </c>
      <c r="AQ1019" s="407"/>
      <c r="AR1019" s="407"/>
      <c r="AS1019" s="407"/>
      <c r="AT1019" s="407"/>
      <c r="AU1019" s="407"/>
      <c r="AV1019" s="407"/>
      <c r="AW1019" s="407"/>
      <c r="AX1019" s="407"/>
      <c r="AY1019">
        <f>COUNTA($C$1019)</f>
        <v>1</v>
      </c>
    </row>
    <row r="1020" spans="1:51" ht="30" hidden="1" customHeight="1" x14ac:dyDescent="0.15">
      <c r="A1020" s="431">
        <v>11</v>
      </c>
      <c r="B1020" s="43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431">
        <v>12</v>
      </c>
      <c r="B1021" s="43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431">
        <v>13</v>
      </c>
      <c r="B1022" s="43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431">
        <v>14</v>
      </c>
      <c r="B1023" s="43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431">
        <v>15</v>
      </c>
      <c r="B1024" s="43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431">
        <v>16</v>
      </c>
      <c r="B1025" s="43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431">
        <v>17</v>
      </c>
      <c r="B1026" s="43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431">
        <v>18</v>
      </c>
      <c r="B1027" s="43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431">
        <v>19</v>
      </c>
      <c r="B1028" s="43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431">
        <v>20</v>
      </c>
      <c r="B1029" s="43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431">
        <v>21</v>
      </c>
      <c r="B1030" s="43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431">
        <v>22</v>
      </c>
      <c r="B1031" s="43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431">
        <v>23</v>
      </c>
      <c r="B1032" s="43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431">
        <v>24</v>
      </c>
      <c r="B1033" s="43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431">
        <v>25</v>
      </c>
      <c r="B1034" s="43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431">
        <v>26</v>
      </c>
      <c r="B1035" s="43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431">
        <v>27</v>
      </c>
      <c r="B1036" s="43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431">
        <v>28</v>
      </c>
      <c r="B1037" s="43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431">
        <v>29</v>
      </c>
      <c r="B1038" s="43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431">
        <v>30</v>
      </c>
      <c r="B1039" s="43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79"/>
      <c r="B1042" s="379"/>
      <c r="C1042" s="379" t="s">
        <v>26</v>
      </c>
      <c r="D1042" s="379"/>
      <c r="E1042" s="379"/>
      <c r="F1042" s="379"/>
      <c r="G1042" s="379"/>
      <c r="H1042" s="379"/>
      <c r="I1042" s="379"/>
      <c r="J1042" s="152" t="s">
        <v>290</v>
      </c>
      <c r="K1042" s="380"/>
      <c r="L1042" s="380"/>
      <c r="M1042" s="380"/>
      <c r="N1042" s="380"/>
      <c r="O1042" s="380"/>
      <c r="P1042" s="247" t="s">
        <v>242</v>
      </c>
      <c r="Q1042" s="247"/>
      <c r="R1042" s="247"/>
      <c r="S1042" s="247"/>
      <c r="T1042" s="247"/>
      <c r="U1042" s="247"/>
      <c r="V1042" s="247"/>
      <c r="W1042" s="247"/>
      <c r="X1042" s="247"/>
      <c r="Y1042" s="381" t="s">
        <v>288</v>
      </c>
      <c r="Z1042" s="382"/>
      <c r="AA1042" s="382"/>
      <c r="AB1042" s="382"/>
      <c r="AC1042" s="152" t="s">
        <v>326</v>
      </c>
      <c r="AD1042" s="152"/>
      <c r="AE1042" s="152"/>
      <c r="AF1042" s="152"/>
      <c r="AG1042" s="152"/>
      <c r="AH1042" s="381" t="s">
        <v>354</v>
      </c>
      <c r="AI1042" s="379"/>
      <c r="AJ1042" s="379"/>
      <c r="AK1042" s="379"/>
      <c r="AL1042" s="379" t="s">
        <v>21</v>
      </c>
      <c r="AM1042" s="379"/>
      <c r="AN1042" s="379"/>
      <c r="AO1042" s="383"/>
      <c r="AP1042" s="384" t="s">
        <v>291</v>
      </c>
      <c r="AQ1042" s="384"/>
      <c r="AR1042" s="384"/>
      <c r="AS1042" s="384"/>
      <c r="AT1042" s="384"/>
      <c r="AU1042" s="384"/>
      <c r="AV1042" s="384"/>
      <c r="AW1042" s="384"/>
      <c r="AX1042" s="384"/>
      <c r="AY1042">
        <f t="shared" ref="AY1042:AY1043" si="123">$AY$1040</f>
        <v>1</v>
      </c>
    </row>
    <row r="1043" spans="1:51" ht="43.5" customHeight="1" x14ac:dyDescent="0.15">
      <c r="A1043" s="431">
        <v>1</v>
      </c>
      <c r="B1043" s="431">
        <v>1</v>
      </c>
      <c r="C1043" s="392" t="s">
        <v>945</v>
      </c>
      <c r="D1043" s="393" t="s">
        <v>946</v>
      </c>
      <c r="E1043" s="393" t="s">
        <v>946</v>
      </c>
      <c r="F1043" s="393" t="s">
        <v>946</v>
      </c>
      <c r="G1043" s="393" t="s">
        <v>946</v>
      </c>
      <c r="H1043" s="393" t="s">
        <v>946</v>
      </c>
      <c r="I1043" s="394" t="s">
        <v>946</v>
      </c>
      <c r="J1043" s="344">
        <v>2360002017161</v>
      </c>
      <c r="K1043" s="345"/>
      <c r="L1043" s="345"/>
      <c r="M1043" s="345"/>
      <c r="N1043" s="345"/>
      <c r="O1043" s="345"/>
      <c r="P1043" s="395" t="s">
        <v>947</v>
      </c>
      <c r="Q1043" s="396" t="s">
        <v>948</v>
      </c>
      <c r="R1043" s="396" t="s">
        <v>948</v>
      </c>
      <c r="S1043" s="396" t="s">
        <v>948</v>
      </c>
      <c r="T1043" s="396" t="s">
        <v>948</v>
      </c>
      <c r="U1043" s="396" t="s">
        <v>948</v>
      </c>
      <c r="V1043" s="396" t="s">
        <v>948</v>
      </c>
      <c r="W1043" s="396" t="s">
        <v>948</v>
      </c>
      <c r="X1043" s="397" t="s">
        <v>948</v>
      </c>
      <c r="Y1043" s="398">
        <v>465</v>
      </c>
      <c r="Z1043" s="399">
        <v>465355000</v>
      </c>
      <c r="AA1043" s="399">
        <v>465355000</v>
      </c>
      <c r="AB1043" s="400">
        <v>465355000</v>
      </c>
      <c r="AC1043" s="401" t="s">
        <v>949</v>
      </c>
      <c r="AD1043" s="402" t="s">
        <v>950</v>
      </c>
      <c r="AE1043" s="402" t="s">
        <v>950</v>
      </c>
      <c r="AF1043" s="402" t="s">
        <v>950</v>
      </c>
      <c r="AG1043" s="403" t="s">
        <v>950</v>
      </c>
      <c r="AH1043" s="390" t="s">
        <v>1188</v>
      </c>
      <c r="AI1043" s="391"/>
      <c r="AJ1043" s="391"/>
      <c r="AK1043" s="391"/>
      <c r="AL1043" s="354" t="s">
        <v>1189</v>
      </c>
      <c r="AM1043" s="355"/>
      <c r="AN1043" s="355"/>
      <c r="AO1043" s="356"/>
      <c r="AP1043" s="357" t="s">
        <v>1178</v>
      </c>
      <c r="AQ1043" s="357"/>
      <c r="AR1043" s="357"/>
      <c r="AS1043" s="357"/>
      <c r="AT1043" s="357"/>
      <c r="AU1043" s="357"/>
      <c r="AV1043" s="357"/>
      <c r="AW1043" s="357"/>
      <c r="AX1043" s="357"/>
      <c r="AY1043">
        <f t="shared" si="123"/>
        <v>1</v>
      </c>
    </row>
    <row r="1044" spans="1:51" ht="35.1" customHeight="1" x14ac:dyDescent="0.15">
      <c r="A1044" s="431">
        <v>2</v>
      </c>
      <c r="B1044" s="431">
        <v>1</v>
      </c>
      <c r="C1044" s="385" t="s">
        <v>951</v>
      </c>
      <c r="D1044" s="343"/>
      <c r="E1044" s="343"/>
      <c r="F1044" s="343"/>
      <c r="G1044" s="343"/>
      <c r="H1044" s="343"/>
      <c r="I1044" s="343"/>
      <c r="J1044" s="344">
        <v>1330002023270</v>
      </c>
      <c r="K1044" s="345"/>
      <c r="L1044" s="345"/>
      <c r="M1044" s="345"/>
      <c r="N1044" s="345"/>
      <c r="O1044" s="345"/>
      <c r="P1044" s="386" t="s">
        <v>952</v>
      </c>
      <c r="Q1044" s="387"/>
      <c r="R1044" s="387"/>
      <c r="S1044" s="387"/>
      <c r="T1044" s="387"/>
      <c r="U1044" s="387"/>
      <c r="V1044" s="387"/>
      <c r="W1044" s="387"/>
      <c r="X1044" s="387"/>
      <c r="Y1044" s="388">
        <v>58</v>
      </c>
      <c r="Z1044" s="388"/>
      <c r="AA1044" s="388"/>
      <c r="AB1044" s="388"/>
      <c r="AC1044" s="389" t="s">
        <v>953</v>
      </c>
      <c r="AD1044" s="389"/>
      <c r="AE1044" s="389"/>
      <c r="AF1044" s="389"/>
      <c r="AG1044" s="389"/>
      <c r="AH1044" s="390">
        <v>2</v>
      </c>
      <c r="AI1044" s="391"/>
      <c r="AJ1044" s="391"/>
      <c r="AK1044" s="391"/>
      <c r="AL1044" s="354">
        <v>93.8</v>
      </c>
      <c r="AM1044" s="355"/>
      <c r="AN1044" s="355"/>
      <c r="AO1044" s="356"/>
      <c r="AP1044" s="357" t="s">
        <v>954</v>
      </c>
      <c r="AQ1044" s="357"/>
      <c r="AR1044" s="357"/>
      <c r="AS1044" s="357"/>
      <c r="AT1044" s="357"/>
      <c r="AU1044" s="357"/>
      <c r="AV1044" s="357"/>
      <c r="AW1044" s="357"/>
      <c r="AX1044" s="357"/>
      <c r="AY1044">
        <f>COUNTA($C$1044)</f>
        <v>1</v>
      </c>
    </row>
    <row r="1045" spans="1:51" ht="35.1" customHeight="1" x14ac:dyDescent="0.15">
      <c r="A1045" s="431">
        <v>3</v>
      </c>
      <c r="B1045" s="431">
        <v>1</v>
      </c>
      <c r="C1045" s="385" t="s">
        <v>955</v>
      </c>
      <c r="D1045" s="343"/>
      <c r="E1045" s="343"/>
      <c r="F1045" s="343"/>
      <c r="G1045" s="343"/>
      <c r="H1045" s="343"/>
      <c r="I1045" s="343"/>
      <c r="J1045" s="344">
        <v>6330002023522</v>
      </c>
      <c r="K1045" s="345"/>
      <c r="L1045" s="345"/>
      <c r="M1045" s="345"/>
      <c r="N1045" s="345"/>
      <c r="O1045" s="345"/>
      <c r="P1045" s="386" t="s">
        <v>956</v>
      </c>
      <c r="Q1045" s="387"/>
      <c r="R1045" s="387"/>
      <c r="S1045" s="387"/>
      <c r="T1045" s="387"/>
      <c r="U1045" s="387"/>
      <c r="V1045" s="387"/>
      <c r="W1045" s="387"/>
      <c r="X1045" s="387"/>
      <c r="Y1045" s="388">
        <v>44</v>
      </c>
      <c r="Z1045" s="388"/>
      <c r="AA1045" s="388"/>
      <c r="AB1045" s="388"/>
      <c r="AC1045" s="389" t="s">
        <v>953</v>
      </c>
      <c r="AD1045" s="389"/>
      <c r="AE1045" s="389"/>
      <c r="AF1045" s="389"/>
      <c r="AG1045" s="389"/>
      <c r="AH1045" s="390">
        <v>2</v>
      </c>
      <c r="AI1045" s="391"/>
      <c r="AJ1045" s="391"/>
      <c r="AK1045" s="391"/>
      <c r="AL1045" s="354">
        <v>99.3</v>
      </c>
      <c r="AM1045" s="355"/>
      <c r="AN1045" s="355"/>
      <c r="AO1045" s="356"/>
      <c r="AP1045" s="357" t="s">
        <v>957</v>
      </c>
      <c r="AQ1045" s="357"/>
      <c r="AR1045" s="357"/>
      <c r="AS1045" s="357"/>
      <c r="AT1045" s="357"/>
      <c r="AU1045" s="357"/>
      <c r="AV1045" s="357"/>
      <c r="AW1045" s="357"/>
      <c r="AX1045" s="357"/>
      <c r="AY1045">
        <f>COUNTA($C$1045)</f>
        <v>1</v>
      </c>
    </row>
    <row r="1046" spans="1:51" ht="43.35" customHeight="1" x14ac:dyDescent="0.15">
      <c r="A1046" s="431">
        <v>4</v>
      </c>
      <c r="B1046" s="431">
        <v>1</v>
      </c>
      <c r="C1046" s="392" t="s">
        <v>958</v>
      </c>
      <c r="D1046" s="393" t="s">
        <v>959</v>
      </c>
      <c r="E1046" s="393" t="s">
        <v>959</v>
      </c>
      <c r="F1046" s="393" t="s">
        <v>959</v>
      </c>
      <c r="G1046" s="393" t="s">
        <v>959</v>
      </c>
      <c r="H1046" s="393" t="s">
        <v>959</v>
      </c>
      <c r="I1046" s="394" t="s">
        <v>959</v>
      </c>
      <c r="J1046" s="344">
        <v>4010603005572</v>
      </c>
      <c r="K1046" s="345"/>
      <c r="L1046" s="345"/>
      <c r="M1046" s="345"/>
      <c r="N1046" s="345"/>
      <c r="O1046" s="345"/>
      <c r="P1046" s="395" t="s">
        <v>960</v>
      </c>
      <c r="Q1046" s="396" t="s">
        <v>961</v>
      </c>
      <c r="R1046" s="396" t="s">
        <v>961</v>
      </c>
      <c r="S1046" s="396" t="s">
        <v>961</v>
      </c>
      <c r="T1046" s="396" t="s">
        <v>961</v>
      </c>
      <c r="U1046" s="396" t="s">
        <v>961</v>
      </c>
      <c r="V1046" s="396" t="s">
        <v>961</v>
      </c>
      <c r="W1046" s="396" t="s">
        <v>961</v>
      </c>
      <c r="X1046" s="397" t="s">
        <v>961</v>
      </c>
      <c r="Y1046" s="398">
        <v>44</v>
      </c>
      <c r="Z1046" s="399">
        <v>44270000</v>
      </c>
      <c r="AA1046" s="399">
        <v>44270000</v>
      </c>
      <c r="AB1046" s="400">
        <v>44270000</v>
      </c>
      <c r="AC1046" s="401" t="s">
        <v>962</v>
      </c>
      <c r="AD1046" s="402" t="s">
        <v>963</v>
      </c>
      <c r="AE1046" s="402" t="s">
        <v>963</v>
      </c>
      <c r="AF1046" s="402" t="s">
        <v>963</v>
      </c>
      <c r="AG1046" s="403" t="s">
        <v>963</v>
      </c>
      <c r="AH1046" s="404">
        <v>1</v>
      </c>
      <c r="AI1046" s="405"/>
      <c r="AJ1046" s="405"/>
      <c r="AK1046" s="406"/>
      <c r="AL1046" s="404">
        <v>92.3</v>
      </c>
      <c r="AM1046" s="405"/>
      <c r="AN1046" s="405"/>
      <c r="AO1046" s="406"/>
      <c r="AP1046" s="357" t="s">
        <v>1178</v>
      </c>
      <c r="AQ1046" s="357"/>
      <c r="AR1046" s="357"/>
      <c r="AS1046" s="357"/>
      <c r="AT1046" s="357"/>
      <c r="AU1046" s="357"/>
      <c r="AV1046" s="357"/>
      <c r="AW1046" s="357"/>
      <c r="AX1046" s="357"/>
      <c r="AY1046">
        <f>COUNTA($C$1046)</f>
        <v>1</v>
      </c>
    </row>
    <row r="1047" spans="1:51" ht="35.1" customHeight="1" x14ac:dyDescent="0.15">
      <c r="A1047" s="431">
        <v>5</v>
      </c>
      <c r="B1047" s="431">
        <v>1</v>
      </c>
      <c r="C1047" s="385" t="s">
        <v>964</v>
      </c>
      <c r="D1047" s="343"/>
      <c r="E1047" s="343"/>
      <c r="F1047" s="343"/>
      <c r="G1047" s="343"/>
      <c r="H1047" s="343"/>
      <c r="I1047" s="343"/>
      <c r="J1047" s="344">
        <v>7320001010190</v>
      </c>
      <c r="K1047" s="345"/>
      <c r="L1047" s="345"/>
      <c r="M1047" s="345"/>
      <c r="N1047" s="345"/>
      <c r="O1047" s="345"/>
      <c r="P1047" s="386" t="s">
        <v>965</v>
      </c>
      <c r="Q1047" s="387"/>
      <c r="R1047" s="387"/>
      <c r="S1047" s="387"/>
      <c r="T1047" s="387"/>
      <c r="U1047" s="387"/>
      <c r="V1047" s="387"/>
      <c r="W1047" s="387"/>
      <c r="X1047" s="387"/>
      <c r="Y1047" s="388">
        <v>29</v>
      </c>
      <c r="Z1047" s="388"/>
      <c r="AA1047" s="388"/>
      <c r="AB1047" s="388"/>
      <c r="AC1047" s="389" t="s">
        <v>953</v>
      </c>
      <c r="AD1047" s="389"/>
      <c r="AE1047" s="389"/>
      <c r="AF1047" s="389"/>
      <c r="AG1047" s="389"/>
      <c r="AH1047" s="390">
        <v>1</v>
      </c>
      <c r="AI1047" s="391"/>
      <c r="AJ1047" s="391"/>
      <c r="AK1047" s="391"/>
      <c r="AL1047" s="354">
        <v>97</v>
      </c>
      <c r="AM1047" s="355"/>
      <c r="AN1047" s="355"/>
      <c r="AO1047" s="356"/>
      <c r="AP1047" s="357" t="s">
        <v>966</v>
      </c>
      <c r="AQ1047" s="357"/>
      <c r="AR1047" s="357"/>
      <c r="AS1047" s="357"/>
      <c r="AT1047" s="357"/>
      <c r="AU1047" s="357"/>
      <c r="AV1047" s="357"/>
      <c r="AW1047" s="357"/>
      <c r="AX1047" s="357"/>
      <c r="AY1047">
        <f>COUNTA($C$1047)</f>
        <v>1</v>
      </c>
    </row>
    <row r="1048" spans="1:51" ht="35.1" customHeight="1" x14ac:dyDescent="0.15">
      <c r="A1048" s="431">
        <v>6</v>
      </c>
      <c r="B1048" s="431">
        <v>1</v>
      </c>
      <c r="C1048" s="385" t="s">
        <v>967</v>
      </c>
      <c r="D1048" s="343"/>
      <c r="E1048" s="343"/>
      <c r="F1048" s="343"/>
      <c r="G1048" s="343"/>
      <c r="H1048" s="343"/>
      <c r="I1048" s="343"/>
      <c r="J1048" s="344">
        <v>2160001010600</v>
      </c>
      <c r="K1048" s="345"/>
      <c r="L1048" s="345"/>
      <c r="M1048" s="345"/>
      <c r="N1048" s="345"/>
      <c r="O1048" s="345"/>
      <c r="P1048" s="386" t="s">
        <v>968</v>
      </c>
      <c r="Q1048" s="387"/>
      <c r="R1048" s="387"/>
      <c r="S1048" s="387"/>
      <c r="T1048" s="387"/>
      <c r="U1048" s="387"/>
      <c r="V1048" s="387"/>
      <c r="W1048" s="387"/>
      <c r="X1048" s="387"/>
      <c r="Y1048" s="388">
        <v>29</v>
      </c>
      <c r="Z1048" s="388"/>
      <c r="AA1048" s="388"/>
      <c r="AB1048" s="388"/>
      <c r="AC1048" s="389" t="s">
        <v>969</v>
      </c>
      <c r="AD1048" s="389"/>
      <c r="AE1048" s="389"/>
      <c r="AF1048" s="389"/>
      <c r="AG1048" s="389"/>
      <c r="AH1048" s="390">
        <v>4</v>
      </c>
      <c r="AI1048" s="391"/>
      <c r="AJ1048" s="391"/>
      <c r="AK1048" s="391"/>
      <c r="AL1048" s="354">
        <v>56.64</v>
      </c>
      <c r="AM1048" s="355"/>
      <c r="AN1048" s="355"/>
      <c r="AO1048" s="356"/>
      <c r="AP1048" s="357" t="s">
        <v>1178</v>
      </c>
      <c r="AQ1048" s="357"/>
      <c r="AR1048" s="357"/>
      <c r="AS1048" s="357"/>
      <c r="AT1048" s="357"/>
      <c r="AU1048" s="357"/>
      <c r="AV1048" s="357"/>
      <c r="AW1048" s="357"/>
      <c r="AX1048" s="357"/>
      <c r="AY1048">
        <f>COUNTA($C$1048)</f>
        <v>1</v>
      </c>
    </row>
    <row r="1049" spans="1:51" ht="35.1" customHeight="1" x14ac:dyDescent="0.15">
      <c r="A1049" s="431">
        <v>7</v>
      </c>
      <c r="B1049" s="431">
        <v>1</v>
      </c>
      <c r="C1049" s="385" t="s">
        <v>970</v>
      </c>
      <c r="D1049" s="343"/>
      <c r="E1049" s="343"/>
      <c r="F1049" s="343"/>
      <c r="G1049" s="343"/>
      <c r="H1049" s="343"/>
      <c r="I1049" s="343"/>
      <c r="J1049" s="344">
        <v>3010501007440</v>
      </c>
      <c r="K1049" s="345"/>
      <c r="L1049" s="345"/>
      <c r="M1049" s="345"/>
      <c r="N1049" s="345"/>
      <c r="O1049" s="345"/>
      <c r="P1049" s="386" t="s">
        <v>971</v>
      </c>
      <c r="Q1049" s="387"/>
      <c r="R1049" s="387"/>
      <c r="S1049" s="387"/>
      <c r="T1049" s="387"/>
      <c r="U1049" s="387"/>
      <c r="V1049" s="387"/>
      <c r="W1049" s="387"/>
      <c r="X1049" s="387"/>
      <c r="Y1049" s="388">
        <v>25</v>
      </c>
      <c r="Z1049" s="388"/>
      <c r="AA1049" s="388"/>
      <c r="AB1049" s="388"/>
      <c r="AC1049" s="389" t="s">
        <v>953</v>
      </c>
      <c r="AD1049" s="389"/>
      <c r="AE1049" s="389"/>
      <c r="AF1049" s="389"/>
      <c r="AG1049" s="389"/>
      <c r="AH1049" s="390">
        <v>2</v>
      </c>
      <c r="AI1049" s="391"/>
      <c r="AJ1049" s="391"/>
      <c r="AK1049" s="391"/>
      <c r="AL1049" s="354">
        <v>97.6</v>
      </c>
      <c r="AM1049" s="355"/>
      <c r="AN1049" s="355"/>
      <c r="AO1049" s="356"/>
      <c r="AP1049" s="357" t="s">
        <v>392</v>
      </c>
      <c r="AQ1049" s="357"/>
      <c r="AR1049" s="357"/>
      <c r="AS1049" s="357"/>
      <c r="AT1049" s="357"/>
      <c r="AU1049" s="357"/>
      <c r="AV1049" s="357"/>
      <c r="AW1049" s="357"/>
      <c r="AX1049" s="357"/>
      <c r="AY1049">
        <f>COUNTA($C$1049)</f>
        <v>1</v>
      </c>
    </row>
    <row r="1050" spans="1:51" ht="43.5" customHeight="1" x14ac:dyDescent="0.15">
      <c r="A1050" s="431">
        <v>8</v>
      </c>
      <c r="B1050" s="431">
        <v>1</v>
      </c>
      <c r="C1050" s="392" t="s">
        <v>972</v>
      </c>
      <c r="D1050" s="393" t="s">
        <v>973</v>
      </c>
      <c r="E1050" s="393" t="s">
        <v>973</v>
      </c>
      <c r="F1050" s="393" t="s">
        <v>973</v>
      </c>
      <c r="G1050" s="393" t="s">
        <v>973</v>
      </c>
      <c r="H1050" s="393" t="s">
        <v>973</v>
      </c>
      <c r="I1050" s="394" t="s">
        <v>973</v>
      </c>
      <c r="J1050" s="344">
        <v>9010001061230</v>
      </c>
      <c r="K1050" s="345"/>
      <c r="L1050" s="345"/>
      <c r="M1050" s="345"/>
      <c r="N1050" s="345"/>
      <c r="O1050" s="345"/>
      <c r="P1050" s="395" t="s">
        <v>974</v>
      </c>
      <c r="Q1050" s="396" t="s">
        <v>975</v>
      </c>
      <c r="R1050" s="396" t="s">
        <v>975</v>
      </c>
      <c r="S1050" s="396" t="s">
        <v>975</v>
      </c>
      <c r="T1050" s="396" t="s">
        <v>975</v>
      </c>
      <c r="U1050" s="396" t="s">
        <v>975</v>
      </c>
      <c r="V1050" s="396" t="s">
        <v>975</v>
      </c>
      <c r="W1050" s="396" t="s">
        <v>975</v>
      </c>
      <c r="X1050" s="397" t="s">
        <v>975</v>
      </c>
      <c r="Y1050" s="398">
        <v>21</v>
      </c>
      <c r="Z1050" s="399">
        <v>20955000</v>
      </c>
      <c r="AA1050" s="399">
        <v>20955000</v>
      </c>
      <c r="AB1050" s="400">
        <v>20955000</v>
      </c>
      <c r="AC1050" s="401" t="s">
        <v>976</v>
      </c>
      <c r="AD1050" s="402" t="s">
        <v>977</v>
      </c>
      <c r="AE1050" s="402" t="s">
        <v>977</v>
      </c>
      <c r="AF1050" s="402" t="s">
        <v>977</v>
      </c>
      <c r="AG1050" s="403" t="s">
        <v>977</v>
      </c>
      <c r="AH1050" s="404">
        <v>1</v>
      </c>
      <c r="AI1050" s="405"/>
      <c r="AJ1050" s="405"/>
      <c r="AK1050" s="406"/>
      <c r="AL1050" s="354">
        <v>77.5</v>
      </c>
      <c r="AM1050" s="355"/>
      <c r="AN1050" s="355"/>
      <c r="AO1050" s="356"/>
      <c r="AP1050" s="357" t="s">
        <v>1181</v>
      </c>
      <c r="AQ1050" s="357"/>
      <c r="AR1050" s="357"/>
      <c r="AS1050" s="357"/>
      <c r="AT1050" s="357"/>
      <c r="AU1050" s="357"/>
      <c r="AV1050" s="357"/>
      <c r="AW1050" s="357"/>
      <c r="AX1050" s="357"/>
      <c r="AY1050">
        <f>COUNTA($C$1050)</f>
        <v>1</v>
      </c>
    </row>
    <row r="1051" spans="1:51" ht="35.1" customHeight="1" x14ac:dyDescent="0.15">
      <c r="A1051" s="431">
        <v>9</v>
      </c>
      <c r="B1051" s="431">
        <v>1</v>
      </c>
      <c r="C1051" s="385" t="s">
        <v>978</v>
      </c>
      <c r="D1051" s="343"/>
      <c r="E1051" s="343"/>
      <c r="F1051" s="343"/>
      <c r="G1051" s="343"/>
      <c r="H1051" s="343"/>
      <c r="I1051" s="343"/>
      <c r="J1051" s="344">
        <v>9340001014304</v>
      </c>
      <c r="K1051" s="345"/>
      <c r="L1051" s="345"/>
      <c r="M1051" s="345"/>
      <c r="N1051" s="345"/>
      <c r="O1051" s="345"/>
      <c r="P1051" s="386" t="s">
        <v>979</v>
      </c>
      <c r="Q1051" s="387"/>
      <c r="R1051" s="387"/>
      <c r="S1051" s="387"/>
      <c r="T1051" s="387"/>
      <c r="U1051" s="387"/>
      <c r="V1051" s="387"/>
      <c r="W1051" s="387"/>
      <c r="X1051" s="387"/>
      <c r="Y1051" s="388">
        <v>19</v>
      </c>
      <c r="Z1051" s="388"/>
      <c r="AA1051" s="388"/>
      <c r="AB1051" s="388"/>
      <c r="AC1051" s="389" t="s">
        <v>969</v>
      </c>
      <c r="AD1051" s="389"/>
      <c r="AE1051" s="389"/>
      <c r="AF1051" s="389"/>
      <c r="AG1051" s="389"/>
      <c r="AH1051" s="390">
        <v>1</v>
      </c>
      <c r="AI1051" s="391"/>
      <c r="AJ1051" s="391"/>
      <c r="AK1051" s="391"/>
      <c r="AL1051" s="354">
        <v>99.4</v>
      </c>
      <c r="AM1051" s="355"/>
      <c r="AN1051" s="355"/>
      <c r="AO1051" s="356"/>
      <c r="AP1051" s="357" t="s">
        <v>980</v>
      </c>
      <c r="AQ1051" s="357"/>
      <c r="AR1051" s="357"/>
      <c r="AS1051" s="357"/>
      <c r="AT1051" s="357"/>
      <c r="AU1051" s="357"/>
      <c r="AV1051" s="357"/>
      <c r="AW1051" s="357"/>
      <c r="AX1051" s="357"/>
      <c r="AY1051">
        <f>COUNTA($C$1051)</f>
        <v>1</v>
      </c>
    </row>
    <row r="1052" spans="1:51" ht="35.1" customHeight="1" x14ac:dyDescent="0.15">
      <c r="A1052" s="431">
        <v>10</v>
      </c>
      <c r="B1052" s="431">
        <v>1</v>
      </c>
      <c r="C1052" s="385" t="s">
        <v>981</v>
      </c>
      <c r="D1052" s="343"/>
      <c r="E1052" s="343"/>
      <c r="F1052" s="343"/>
      <c r="G1052" s="343"/>
      <c r="H1052" s="343"/>
      <c r="I1052" s="343"/>
      <c r="J1052" s="344">
        <v>1330001009502</v>
      </c>
      <c r="K1052" s="345"/>
      <c r="L1052" s="345"/>
      <c r="M1052" s="345"/>
      <c r="N1052" s="345"/>
      <c r="O1052" s="345"/>
      <c r="P1052" s="386" t="s">
        <v>982</v>
      </c>
      <c r="Q1052" s="387"/>
      <c r="R1052" s="387"/>
      <c r="S1052" s="387"/>
      <c r="T1052" s="387"/>
      <c r="U1052" s="387"/>
      <c r="V1052" s="387"/>
      <c r="W1052" s="387"/>
      <c r="X1052" s="387"/>
      <c r="Y1052" s="388">
        <v>16</v>
      </c>
      <c r="Z1052" s="388"/>
      <c r="AA1052" s="388"/>
      <c r="AB1052" s="388"/>
      <c r="AC1052" s="389" t="s">
        <v>969</v>
      </c>
      <c r="AD1052" s="389"/>
      <c r="AE1052" s="389"/>
      <c r="AF1052" s="389"/>
      <c r="AG1052" s="389"/>
      <c r="AH1052" s="390">
        <v>1</v>
      </c>
      <c r="AI1052" s="391"/>
      <c r="AJ1052" s="391"/>
      <c r="AK1052" s="391"/>
      <c r="AL1052" s="354">
        <v>99.6</v>
      </c>
      <c r="AM1052" s="355"/>
      <c r="AN1052" s="355"/>
      <c r="AO1052" s="356"/>
      <c r="AP1052" s="357" t="s">
        <v>392</v>
      </c>
      <c r="AQ1052" s="357"/>
      <c r="AR1052" s="357"/>
      <c r="AS1052" s="357"/>
      <c r="AT1052" s="357"/>
      <c r="AU1052" s="357"/>
      <c r="AV1052" s="357"/>
      <c r="AW1052" s="357"/>
      <c r="AX1052" s="357"/>
      <c r="AY1052">
        <f>COUNTA($C$1052)</f>
        <v>1</v>
      </c>
    </row>
    <row r="1053" spans="1:51" ht="30" hidden="1" customHeight="1" x14ac:dyDescent="0.15">
      <c r="A1053" s="431">
        <v>11</v>
      </c>
      <c r="B1053" s="43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431">
        <v>12</v>
      </c>
      <c r="B1054" s="43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431">
        <v>13</v>
      </c>
      <c r="B1055" s="43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431">
        <v>14</v>
      </c>
      <c r="B1056" s="43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431">
        <v>15</v>
      </c>
      <c r="B1057" s="43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431">
        <v>16</v>
      </c>
      <c r="B1058" s="43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431">
        <v>17</v>
      </c>
      <c r="B1059" s="43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431">
        <v>18</v>
      </c>
      <c r="B1060" s="43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431">
        <v>19</v>
      </c>
      <c r="B1061" s="43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431">
        <v>20</v>
      </c>
      <c r="B1062" s="43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431">
        <v>21</v>
      </c>
      <c r="B1063" s="43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431">
        <v>22</v>
      </c>
      <c r="B1064" s="43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431">
        <v>23</v>
      </c>
      <c r="B1065" s="43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431">
        <v>24</v>
      </c>
      <c r="B1066" s="43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431">
        <v>25</v>
      </c>
      <c r="B1067" s="43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431">
        <v>26</v>
      </c>
      <c r="B1068" s="43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431">
        <v>27</v>
      </c>
      <c r="B1069" s="43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431">
        <v>28</v>
      </c>
      <c r="B1070" s="43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431">
        <v>29</v>
      </c>
      <c r="B1071" s="43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431">
        <v>30</v>
      </c>
      <c r="B1072" s="43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79"/>
      <c r="B1075" s="379"/>
      <c r="C1075" s="379" t="s">
        <v>26</v>
      </c>
      <c r="D1075" s="379"/>
      <c r="E1075" s="379"/>
      <c r="F1075" s="379"/>
      <c r="G1075" s="379"/>
      <c r="H1075" s="379"/>
      <c r="I1075" s="379"/>
      <c r="J1075" s="152" t="s">
        <v>290</v>
      </c>
      <c r="K1075" s="380"/>
      <c r="L1075" s="380"/>
      <c r="M1075" s="380"/>
      <c r="N1075" s="380"/>
      <c r="O1075" s="380"/>
      <c r="P1075" s="247" t="s">
        <v>242</v>
      </c>
      <c r="Q1075" s="247"/>
      <c r="R1075" s="247"/>
      <c r="S1075" s="247"/>
      <c r="T1075" s="247"/>
      <c r="U1075" s="247"/>
      <c r="V1075" s="247"/>
      <c r="W1075" s="247"/>
      <c r="X1075" s="247"/>
      <c r="Y1075" s="381" t="s">
        <v>288</v>
      </c>
      <c r="Z1075" s="382"/>
      <c r="AA1075" s="382"/>
      <c r="AB1075" s="382"/>
      <c r="AC1075" s="152" t="s">
        <v>326</v>
      </c>
      <c r="AD1075" s="152"/>
      <c r="AE1075" s="152"/>
      <c r="AF1075" s="152"/>
      <c r="AG1075" s="152"/>
      <c r="AH1075" s="381" t="s">
        <v>354</v>
      </c>
      <c r="AI1075" s="379"/>
      <c r="AJ1075" s="379"/>
      <c r="AK1075" s="379"/>
      <c r="AL1075" s="379" t="s">
        <v>21</v>
      </c>
      <c r="AM1075" s="379"/>
      <c r="AN1075" s="379"/>
      <c r="AO1075" s="383"/>
      <c r="AP1075" s="384" t="s">
        <v>291</v>
      </c>
      <c r="AQ1075" s="384"/>
      <c r="AR1075" s="384"/>
      <c r="AS1075" s="384"/>
      <c r="AT1075" s="384"/>
      <c r="AU1075" s="384"/>
      <c r="AV1075" s="384"/>
      <c r="AW1075" s="384"/>
      <c r="AX1075" s="384"/>
      <c r="AY1075">
        <f t="shared" ref="AY1075:AY1076" si="124">$AY$1073</f>
        <v>1</v>
      </c>
    </row>
    <row r="1076" spans="1:51" ht="40.35" customHeight="1" x14ac:dyDescent="0.15">
      <c r="A1076" s="431">
        <v>1</v>
      </c>
      <c r="B1076" s="431">
        <v>1</v>
      </c>
      <c r="C1076" s="358" t="s">
        <v>1109</v>
      </c>
      <c r="D1076" s="359"/>
      <c r="E1076" s="359"/>
      <c r="F1076" s="359"/>
      <c r="G1076" s="359"/>
      <c r="H1076" s="359"/>
      <c r="I1076" s="360"/>
      <c r="J1076" s="361">
        <v>7360001020822</v>
      </c>
      <c r="K1076" s="362"/>
      <c r="L1076" s="362"/>
      <c r="M1076" s="362"/>
      <c r="N1076" s="362"/>
      <c r="O1076" s="362"/>
      <c r="P1076" s="363" t="s">
        <v>1110</v>
      </c>
      <c r="Q1076" s="364"/>
      <c r="R1076" s="364"/>
      <c r="S1076" s="364"/>
      <c r="T1076" s="364"/>
      <c r="U1076" s="364"/>
      <c r="V1076" s="364"/>
      <c r="W1076" s="364"/>
      <c r="X1076" s="365"/>
      <c r="Y1076" s="366">
        <v>748</v>
      </c>
      <c r="Z1076" s="367"/>
      <c r="AA1076" s="367"/>
      <c r="AB1076" s="368"/>
      <c r="AC1076" s="369" t="s">
        <v>359</v>
      </c>
      <c r="AD1076" s="370"/>
      <c r="AE1076" s="370"/>
      <c r="AF1076" s="370"/>
      <c r="AG1076" s="370"/>
      <c r="AH1076" s="371">
        <v>1</v>
      </c>
      <c r="AI1076" s="372"/>
      <c r="AJ1076" s="372"/>
      <c r="AK1076" s="372"/>
      <c r="AL1076" s="373">
        <v>98.4</v>
      </c>
      <c r="AM1076" s="374"/>
      <c r="AN1076" s="374"/>
      <c r="AO1076" s="375"/>
      <c r="AP1076" s="376" t="s">
        <v>1050</v>
      </c>
      <c r="AQ1076" s="376"/>
      <c r="AR1076" s="376"/>
      <c r="AS1076" s="376"/>
      <c r="AT1076" s="376"/>
      <c r="AU1076" s="376"/>
      <c r="AV1076" s="376"/>
      <c r="AW1076" s="376"/>
      <c r="AX1076" s="376"/>
      <c r="AY1076">
        <f t="shared" si="124"/>
        <v>1</v>
      </c>
    </row>
    <row r="1077" spans="1:51" ht="40.35" customHeight="1" x14ac:dyDescent="0.15">
      <c r="A1077" s="431">
        <v>2</v>
      </c>
      <c r="B1077" s="431">
        <v>1</v>
      </c>
      <c r="C1077" s="358" t="s">
        <v>1111</v>
      </c>
      <c r="D1077" s="359"/>
      <c r="E1077" s="359"/>
      <c r="F1077" s="359"/>
      <c r="G1077" s="359"/>
      <c r="H1077" s="359"/>
      <c r="I1077" s="360"/>
      <c r="J1077" s="361">
        <v>7460001003222</v>
      </c>
      <c r="K1077" s="362"/>
      <c r="L1077" s="362"/>
      <c r="M1077" s="362"/>
      <c r="N1077" s="362"/>
      <c r="O1077" s="362"/>
      <c r="P1077" s="363" t="s">
        <v>1112</v>
      </c>
      <c r="Q1077" s="364"/>
      <c r="R1077" s="364"/>
      <c r="S1077" s="364"/>
      <c r="T1077" s="364"/>
      <c r="U1077" s="364"/>
      <c r="V1077" s="364"/>
      <c r="W1077" s="364"/>
      <c r="X1077" s="365"/>
      <c r="Y1077" s="366">
        <v>95</v>
      </c>
      <c r="Z1077" s="367"/>
      <c r="AA1077" s="367"/>
      <c r="AB1077" s="368"/>
      <c r="AC1077" s="369" t="s">
        <v>358</v>
      </c>
      <c r="AD1077" s="370"/>
      <c r="AE1077" s="370"/>
      <c r="AF1077" s="370"/>
      <c r="AG1077" s="370"/>
      <c r="AH1077" s="371">
        <v>4</v>
      </c>
      <c r="AI1077" s="372"/>
      <c r="AJ1077" s="372"/>
      <c r="AK1077" s="372"/>
      <c r="AL1077" s="373">
        <v>98.6</v>
      </c>
      <c r="AM1077" s="374"/>
      <c r="AN1077" s="374"/>
      <c r="AO1077" s="375"/>
      <c r="AP1077" s="376" t="s">
        <v>1055</v>
      </c>
      <c r="AQ1077" s="376"/>
      <c r="AR1077" s="376"/>
      <c r="AS1077" s="376"/>
      <c r="AT1077" s="376"/>
      <c r="AU1077" s="376"/>
      <c r="AV1077" s="376"/>
      <c r="AW1077" s="376"/>
      <c r="AX1077" s="376"/>
      <c r="AY1077">
        <f>COUNTA($C$1077)</f>
        <v>1</v>
      </c>
    </row>
    <row r="1078" spans="1:51" ht="40.35" customHeight="1" x14ac:dyDescent="0.15">
      <c r="A1078" s="431">
        <v>3</v>
      </c>
      <c r="B1078" s="431">
        <v>1</v>
      </c>
      <c r="C1078" s="358" t="s">
        <v>1113</v>
      </c>
      <c r="D1078" s="359"/>
      <c r="E1078" s="359"/>
      <c r="F1078" s="359"/>
      <c r="G1078" s="359"/>
      <c r="H1078" s="359"/>
      <c r="I1078" s="360"/>
      <c r="J1078" s="361">
        <v>9340001004370</v>
      </c>
      <c r="K1078" s="362"/>
      <c r="L1078" s="362"/>
      <c r="M1078" s="362"/>
      <c r="N1078" s="362"/>
      <c r="O1078" s="362"/>
      <c r="P1078" s="363" t="s">
        <v>1114</v>
      </c>
      <c r="Q1078" s="364"/>
      <c r="R1078" s="364"/>
      <c r="S1078" s="364"/>
      <c r="T1078" s="364"/>
      <c r="U1078" s="364"/>
      <c r="V1078" s="364"/>
      <c r="W1078" s="364"/>
      <c r="X1078" s="365"/>
      <c r="Y1078" s="366">
        <v>94</v>
      </c>
      <c r="Z1078" s="367"/>
      <c r="AA1078" s="367"/>
      <c r="AB1078" s="368"/>
      <c r="AC1078" s="369" t="s">
        <v>358</v>
      </c>
      <c r="AD1078" s="370"/>
      <c r="AE1078" s="370"/>
      <c r="AF1078" s="370"/>
      <c r="AG1078" s="370"/>
      <c r="AH1078" s="371">
        <v>2</v>
      </c>
      <c r="AI1078" s="372"/>
      <c r="AJ1078" s="372"/>
      <c r="AK1078" s="372"/>
      <c r="AL1078" s="373">
        <v>98.9</v>
      </c>
      <c r="AM1078" s="374"/>
      <c r="AN1078" s="374"/>
      <c r="AO1078" s="375"/>
      <c r="AP1078" s="376" t="s">
        <v>1055</v>
      </c>
      <c r="AQ1078" s="376"/>
      <c r="AR1078" s="376"/>
      <c r="AS1078" s="376"/>
      <c r="AT1078" s="376"/>
      <c r="AU1078" s="376"/>
      <c r="AV1078" s="376"/>
      <c r="AW1078" s="376"/>
      <c r="AX1078" s="376"/>
      <c r="AY1078">
        <f>COUNTA($C$1078)</f>
        <v>1</v>
      </c>
    </row>
    <row r="1079" spans="1:51" ht="40.35" customHeight="1" x14ac:dyDescent="0.15">
      <c r="A1079" s="431">
        <v>4</v>
      </c>
      <c r="B1079" s="431">
        <v>1</v>
      </c>
      <c r="C1079" s="358" t="s">
        <v>1115</v>
      </c>
      <c r="D1079" s="359"/>
      <c r="E1079" s="359"/>
      <c r="F1079" s="359"/>
      <c r="G1079" s="359"/>
      <c r="H1079" s="359"/>
      <c r="I1079" s="360"/>
      <c r="J1079" s="361">
        <v>3460001003283</v>
      </c>
      <c r="K1079" s="362"/>
      <c r="L1079" s="362"/>
      <c r="M1079" s="362"/>
      <c r="N1079" s="362"/>
      <c r="O1079" s="362"/>
      <c r="P1079" s="363" t="s">
        <v>1116</v>
      </c>
      <c r="Q1079" s="377"/>
      <c r="R1079" s="377"/>
      <c r="S1079" s="377"/>
      <c r="T1079" s="377"/>
      <c r="U1079" s="377"/>
      <c r="V1079" s="377"/>
      <c r="W1079" s="377"/>
      <c r="X1079" s="378"/>
      <c r="Y1079" s="366">
        <v>84</v>
      </c>
      <c r="Z1079" s="367"/>
      <c r="AA1079" s="367"/>
      <c r="AB1079" s="368"/>
      <c r="AC1079" s="369" t="s">
        <v>360</v>
      </c>
      <c r="AD1079" s="370"/>
      <c r="AE1079" s="370"/>
      <c r="AF1079" s="370"/>
      <c r="AG1079" s="370"/>
      <c r="AH1079" s="371">
        <v>4</v>
      </c>
      <c r="AI1079" s="372"/>
      <c r="AJ1079" s="372"/>
      <c r="AK1079" s="372"/>
      <c r="AL1079" s="373">
        <v>98.8</v>
      </c>
      <c r="AM1079" s="374"/>
      <c r="AN1079" s="374"/>
      <c r="AO1079" s="375"/>
      <c r="AP1079" s="376" t="s">
        <v>1055</v>
      </c>
      <c r="AQ1079" s="376"/>
      <c r="AR1079" s="376"/>
      <c r="AS1079" s="376"/>
      <c r="AT1079" s="376"/>
      <c r="AU1079" s="376"/>
      <c r="AV1079" s="376"/>
      <c r="AW1079" s="376"/>
      <c r="AX1079" s="376"/>
      <c r="AY1079">
        <f>COUNTA($C$1079)</f>
        <v>1</v>
      </c>
    </row>
    <row r="1080" spans="1:51" ht="40.35" customHeight="1" x14ac:dyDescent="0.15">
      <c r="A1080" s="431">
        <v>5</v>
      </c>
      <c r="B1080" s="431">
        <v>1</v>
      </c>
      <c r="C1080" s="358" t="s">
        <v>1117</v>
      </c>
      <c r="D1080" s="359"/>
      <c r="E1080" s="359"/>
      <c r="F1080" s="359"/>
      <c r="G1080" s="359"/>
      <c r="H1080" s="359"/>
      <c r="I1080" s="360"/>
      <c r="J1080" s="361">
        <v>7360001020822</v>
      </c>
      <c r="K1080" s="362"/>
      <c r="L1080" s="362"/>
      <c r="M1080" s="362"/>
      <c r="N1080" s="362"/>
      <c r="O1080" s="362"/>
      <c r="P1080" s="363" t="s">
        <v>1118</v>
      </c>
      <c r="Q1080" s="364"/>
      <c r="R1080" s="364"/>
      <c r="S1080" s="364"/>
      <c r="T1080" s="364"/>
      <c r="U1080" s="364"/>
      <c r="V1080" s="364"/>
      <c r="W1080" s="364"/>
      <c r="X1080" s="365"/>
      <c r="Y1080" s="366">
        <v>56</v>
      </c>
      <c r="Z1080" s="367"/>
      <c r="AA1080" s="367"/>
      <c r="AB1080" s="368"/>
      <c r="AC1080" s="369" t="s">
        <v>358</v>
      </c>
      <c r="AD1080" s="370"/>
      <c r="AE1080" s="370"/>
      <c r="AF1080" s="370"/>
      <c r="AG1080" s="370"/>
      <c r="AH1080" s="371">
        <v>3</v>
      </c>
      <c r="AI1080" s="372"/>
      <c r="AJ1080" s="372"/>
      <c r="AK1080" s="372"/>
      <c r="AL1080" s="373">
        <v>89.1</v>
      </c>
      <c r="AM1080" s="374"/>
      <c r="AN1080" s="374"/>
      <c r="AO1080" s="375"/>
      <c r="AP1080" s="376" t="s">
        <v>392</v>
      </c>
      <c r="AQ1080" s="376"/>
      <c r="AR1080" s="376"/>
      <c r="AS1080" s="376"/>
      <c r="AT1080" s="376"/>
      <c r="AU1080" s="376"/>
      <c r="AV1080" s="376"/>
      <c r="AW1080" s="376"/>
      <c r="AX1080" s="376"/>
      <c r="AY1080">
        <f>COUNTA($C$1080)</f>
        <v>1</v>
      </c>
    </row>
    <row r="1081" spans="1:51" ht="40.35" customHeight="1" x14ac:dyDescent="0.15">
      <c r="A1081" s="431">
        <v>6</v>
      </c>
      <c r="B1081" s="431">
        <v>1</v>
      </c>
      <c r="C1081" s="358" t="s">
        <v>1119</v>
      </c>
      <c r="D1081" s="359"/>
      <c r="E1081" s="359"/>
      <c r="F1081" s="359"/>
      <c r="G1081" s="359"/>
      <c r="H1081" s="359"/>
      <c r="I1081" s="360"/>
      <c r="J1081" s="361">
        <v>2011001006553</v>
      </c>
      <c r="K1081" s="362"/>
      <c r="L1081" s="362"/>
      <c r="M1081" s="362"/>
      <c r="N1081" s="362"/>
      <c r="O1081" s="362"/>
      <c r="P1081" s="363" t="s">
        <v>1120</v>
      </c>
      <c r="Q1081" s="364"/>
      <c r="R1081" s="364"/>
      <c r="S1081" s="364"/>
      <c r="T1081" s="364"/>
      <c r="U1081" s="364"/>
      <c r="V1081" s="364"/>
      <c r="W1081" s="364"/>
      <c r="X1081" s="365"/>
      <c r="Y1081" s="366">
        <v>55</v>
      </c>
      <c r="Z1081" s="367"/>
      <c r="AA1081" s="367"/>
      <c r="AB1081" s="368"/>
      <c r="AC1081" s="369" t="s">
        <v>358</v>
      </c>
      <c r="AD1081" s="370"/>
      <c r="AE1081" s="370"/>
      <c r="AF1081" s="370"/>
      <c r="AG1081" s="370"/>
      <c r="AH1081" s="371">
        <v>1</v>
      </c>
      <c r="AI1081" s="372"/>
      <c r="AJ1081" s="372"/>
      <c r="AK1081" s="372"/>
      <c r="AL1081" s="373">
        <v>99.8</v>
      </c>
      <c r="AM1081" s="374"/>
      <c r="AN1081" s="374"/>
      <c r="AO1081" s="375"/>
      <c r="AP1081" s="376" t="s">
        <v>392</v>
      </c>
      <c r="AQ1081" s="376"/>
      <c r="AR1081" s="376"/>
      <c r="AS1081" s="376"/>
      <c r="AT1081" s="376"/>
      <c r="AU1081" s="376"/>
      <c r="AV1081" s="376"/>
      <c r="AW1081" s="376"/>
      <c r="AX1081" s="376"/>
      <c r="AY1081">
        <f>COUNTA($C$1081)</f>
        <v>1</v>
      </c>
    </row>
    <row r="1082" spans="1:51" ht="40.35" customHeight="1" x14ac:dyDescent="0.15">
      <c r="A1082" s="431">
        <v>7</v>
      </c>
      <c r="B1082" s="431">
        <v>1</v>
      </c>
      <c r="C1082" s="358" t="s">
        <v>1121</v>
      </c>
      <c r="D1082" s="359"/>
      <c r="E1082" s="359"/>
      <c r="F1082" s="359"/>
      <c r="G1082" s="359"/>
      <c r="H1082" s="359"/>
      <c r="I1082" s="360"/>
      <c r="J1082" s="361">
        <v>2380003000032</v>
      </c>
      <c r="K1082" s="362"/>
      <c r="L1082" s="362"/>
      <c r="M1082" s="362"/>
      <c r="N1082" s="362"/>
      <c r="O1082" s="362"/>
      <c r="P1082" s="363" t="s">
        <v>1122</v>
      </c>
      <c r="Q1082" s="364"/>
      <c r="R1082" s="364"/>
      <c r="S1082" s="364"/>
      <c r="T1082" s="364"/>
      <c r="U1082" s="364"/>
      <c r="V1082" s="364"/>
      <c r="W1082" s="364"/>
      <c r="X1082" s="365"/>
      <c r="Y1082" s="366">
        <v>53</v>
      </c>
      <c r="Z1082" s="367"/>
      <c r="AA1082" s="367"/>
      <c r="AB1082" s="368"/>
      <c r="AC1082" s="369" t="s">
        <v>359</v>
      </c>
      <c r="AD1082" s="370"/>
      <c r="AE1082" s="370"/>
      <c r="AF1082" s="370"/>
      <c r="AG1082" s="370"/>
      <c r="AH1082" s="371">
        <v>1</v>
      </c>
      <c r="AI1082" s="372"/>
      <c r="AJ1082" s="372"/>
      <c r="AK1082" s="372"/>
      <c r="AL1082" s="373">
        <v>92</v>
      </c>
      <c r="AM1082" s="374"/>
      <c r="AN1082" s="374"/>
      <c r="AO1082" s="375"/>
      <c r="AP1082" s="376" t="s">
        <v>392</v>
      </c>
      <c r="AQ1082" s="376"/>
      <c r="AR1082" s="376"/>
      <c r="AS1082" s="376"/>
      <c r="AT1082" s="376"/>
      <c r="AU1082" s="376"/>
      <c r="AV1082" s="376"/>
      <c r="AW1082" s="376"/>
      <c r="AX1082" s="376"/>
      <c r="AY1082">
        <f>COUNTA($C$1082)</f>
        <v>1</v>
      </c>
    </row>
    <row r="1083" spans="1:51" ht="40.35" customHeight="1" x14ac:dyDescent="0.15">
      <c r="A1083" s="431">
        <v>8</v>
      </c>
      <c r="B1083" s="431">
        <v>1</v>
      </c>
      <c r="C1083" s="358" t="s">
        <v>1123</v>
      </c>
      <c r="D1083" s="359"/>
      <c r="E1083" s="359"/>
      <c r="F1083" s="359"/>
      <c r="G1083" s="359"/>
      <c r="H1083" s="359"/>
      <c r="I1083" s="360"/>
      <c r="J1083" s="361">
        <v>5070001023154</v>
      </c>
      <c r="K1083" s="362"/>
      <c r="L1083" s="362"/>
      <c r="M1083" s="362"/>
      <c r="N1083" s="362"/>
      <c r="O1083" s="362"/>
      <c r="P1083" s="363" t="s">
        <v>1124</v>
      </c>
      <c r="Q1083" s="364"/>
      <c r="R1083" s="364"/>
      <c r="S1083" s="364"/>
      <c r="T1083" s="364"/>
      <c r="U1083" s="364"/>
      <c r="V1083" s="364"/>
      <c r="W1083" s="364"/>
      <c r="X1083" s="365"/>
      <c r="Y1083" s="366">
        <v>53</v>
      </c>
      <c r="Z1083" s="367"/>
      <c r="AA1083" s="367"/>
      <c r="AB1083" s="368"/>
      <c r="AC1083" s="369" t="s">
        <v>360</v>
      </c>
      <c r="AD1083" s="370"/>
      <c r="AE1083" s="370"/>
      <c r="AF1083" s="370"/>
      <c r="AG1083" s="370"/>
      <c r="AH1083" s="371">
        <v>13</v>
      </c>
      <c r="AI1083" s="372"/>
      <c r="AJ1083" s="372"/>
      <c r="AK1083" s="372"/>
      <c r="AL1083" s="373">
        <v>98.9</v>
      </c>
      <c r="AM1083" s="374"/>
      <c r="AN1083" s="374"/>
      <c r="AO1083" s="375"/>
      <c r="AP1083" s="376" t="s">
        <v>1125</v>
      </c>
      <c r="AQ1083" s="376"/>
      <c r="AR1083" s="376"/>
      <c r="AS1083" s="376"/>
      <c r="AT1083" s="376"/>
      <c r="AU1083" s="376"/>
      <c r="AV1083" s="376"/>
      <c r="AW1083" s="376"/>
      <c r="AX1083" s="376"/>
      <c r="AY1083">
        <f>COUNTA($C$1083)</f>
        <v>1</v>
      </c>
    </row>
    <row r="1084" spans="1:51" ht="40.35" customHeight="1" x14ac:dyDescent="0.15">
      <c r="A1084" s="431">
        <v>9</v>
      </c>
      <c r="B1084" s="431">
        <v>1</v>
      </c>
      <c r="C1084" s="358" t="s">
        <v>1126</v>
      </c>
      <c r="D1084" s="359"/>
      <c r="E1084" s="359"/>
      <c r="F1084" s="359"/>
      <c r="G1084" s="359"/>
      <c r="H1084" s="359"/>
      <c r="I1084" s="360"/>
      <c r="J1084" s="361">
        <v>5310001005730</v>
      </c>
      <c r="K1084" s="362"/>
      <c r="L1084" s="362"/>
      <c r="M1084" s="362"/>
      <c r="N1084" s="362"/>
      <c r="O1084" s="362"/>
      <c r="P1084" s="363" t="s">
        <v>1127</v>
      </c>
      <c r="Q1084" s="364"/>
      <c r="R1084" s="364"/>
      <c r="S1084" s="364"/>
      <c r="T1084" s="364"/>
      <c r="U1084" s="364"/>
      <c r="V1084" s="364"/>
      <c r="W1084" s="364"/>
      <c r="X1084" s="365"/>
      <c r="Y1084" s="366">
        <v>47</v>
      </c>
      <c r="Z1084" s="367"/>
      <c r="AA1084" s="367"/>
      <c r="AB1084" s="368"/>
      <c r="AC1084" s="369" t="s">
        <v>360</v>
      </c>
      <c r="AD1084" s="370"/>
      <c r="AE1084" s="370"/>
      <c r="AF1084" s="370"/>
      <c r="AG1084" s="370"/>
      <c r="AH1084" s="371">
        <v>12</v>
      </c>
      <c r="AI1084" s="372"/>
      <c r="AJ1084" s="372"/>
      <c r="AK1084" s="372"/>
      <c r="AL1084" s="373">
        <v>90.33</v>
      </c>
      <c r="AM1084" s="374"/>
      <c r="AN1084" s="374"/>
      <c r="AO1084" s="375"/>
      <c r="AP1084" s="376" t="s">
        <v>392</v>
      </c>
      <c r="AQ1084" s="376"/>
      <c r="AR1084" s="376"/>
      <c r="AS1084" s="376"/>
      <c r="AT1084" s="376"/>
      <c r="AU1084" s="376"/>
      <c r="AV1084" s="376"/>
      <c r="AW1084" s="376"/>
      <c r="AX1084" s="376"/>
      <c r="AY1084">
        <f>COUNTA($C$1084)</f>
        <v>1</v>
      </c>
    </row>
    <row r="1085" spans="1:51" ht="40.35" customHeight="1" x14ac:dyDescent="0.15">
      <c r="A1085" s="431">
        <v>10</v>
      </c>
      <c r="B1085" s="431">
        <v>1</v>
      </c>
      <c r="C1085" s="358" t="s">
        <v>1128</v>
      </c>
      <c r="D1085" s="359"/>
      <c r="E1085" s="359"/>
      <c r="F1085" s="359"/>
      <c r="G1085" s="359"/>
      <c r="H1085" s="359"/>
      <c r="I1085" s="360"/>
      <c r="J1085" s="361">
        <v>8310001006123</v>
      </c>
      <c r="K1085" s="362"/>
      <c r="L1085" s="362"/>
      <c r="M1085" s="362"/>
      <c r="N1085" s="362"/>
      <c r="O1085" s="362"/>
      <c r="P1085" s="363" t="s">
        <v>1129</v>
      </c>
      <c r="Q1085" s="364"/>
      <c r="R1085" s="364"/>
      <c r="S1085" s="364"/>
      <c r="T1085" s="364"/>
      <c r="U1085" s="364"/>
      <c r="V1085" s="364"/>
      <c r="W1085" s="364"/>
      <c r="X1085" s="365"/>
      <c r="Y1085" s="366">
        <v>43</v>
      </c>
      <c r="Z1085" s="367"/>
      <c r="AA1085" s="367"/>
      <c r="AB1085" s="368"/>
      <c r="AC1085" s="369" t="s">
        <v>360</v>
      </c>
      <c r="AD1085" s="370"/>
      <c r="AE1085" s="370"/>
      <c r="AF1085" s="370"/>
      <c r="AG1085" s="370"/>
      <c r="AH1085" s="371">
        <v>11</v>
      </c>
      <c r="AI1085" s="372"/>
      <c r="AJ1085" s="372"/>
      <c r="AK1085" s="372"/>
      <c r="AL1085" s="373">
        <v>90.6</v>
      </c>
      <c r="AM1085" s="374"/>
      <c r="AN1085" s="374"/>
      <c r="AO1085" s="375"/>
      <c r="AP1085" s="376" t="s">
        <v>392</v>
      </c>
      <c r="AQ1085" s="376"/>
      <c r="AR1085" s="376"/>
      <c r="AS1085" s="376"/>
      <c r="AT1085" s="376"/>
      <c r="AU1085" s="376"/>
      <c r="AV1085" s="376"/>
      <c r="AW1085" s="376"/>
      <c r="AX1085" s="376"/>
      <c r="AY1085">
        <f>COUNTA($C$1085)</f>
        <v>1</v>
      </c>
    </row>
    <row r="1086" spans="1:51" ht="30" hidden="1" customHeight="1" x14ac:dyDescent="0.15">
      <c r="A1086" s="431">
        <v>11</v>
      </c>
      <c r="B1086" s="43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431">
        <v>12</v>
      </c>
      <c r="B1087" s="43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431">
        <v>13</v>
      </c>
      <c r="B1088" s="43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431">
        <v>14</v>
      </c>
      <c r="B1089" s="43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431">
        <v>15</v>
      </c>
      <c r="B1090" s="43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431">
        <v>16</v>
      </c>
      <c r="B1091" s="43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431">
        <v>17</v>
      </c>
      <c r="B1092" s="43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431">
        <v>18</v>
      </c>
      <c r="B1093" s="43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431">
        <v>19</v>
      </c>
      <c r="B1094" s="43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431">
        <v>20</v>
      </c>
      <c r="B1095" s="43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431">
        <v>21</v>
      </c>
      <c r="B1096" s="43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431">
        <v>22</v>
      </c>
      <c r="B1097" s="43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431">
        <v>23</v>
      </c>
      <c r="B1098" s="43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431">
        <v>24</v>
      </c>
      <c r="B1099" s="43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431">
        <v>25</v>
      </c>
      <c r="B1100" s="43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431">
        <v>26</v>
      </c>
      <c r="B1101" s="43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431">
        <v>27</v>
      </c>
      <c r="B1102" s="43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431">
        <v>28</v>
      </c>
      <c r="B1103" s="43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431">
        <v>29</v>
      </c>
      <c r="B1104" s="43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431">
        <v>30</v>
      </c>
      <c r="B1105" s="43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451" t="s">
        <v>317</v>
      </c>
      <c r="B1106" s="452"/>
      <c r="C1106" s="452"/>
      <c r="D1106" s="452"/>
      <c r="E1106" s="452"/>
      <c r="F1106" s="452"/>
      <c r="G1106" s="452"/>
      <c r="H1106" s="452"/>
      <c r="I1106" s="452"/>
      <c r="J1106" s="452"/>
      <c r="K1106" s="452"/>
      <c r="L1106" s="452"/>
      <c r="M1106" s="452"/>
      <c r="N1106" s="452"/>
      <c r="O1106" s="452"/>
      <c r="P1106" s="452"/>
      <c r="Q1106" s="452"/>
      <c r="R1106" s="452"/>
      <c r="S1106" s="452"/>
      <c r="T1106" s="452"/>
      <c r="U1106" s="452"/>
      <c r="V1106" s="452"/>
      <c r="W1106" s="452"/>
      <c r="X1106" s="452"/>
      <c r="Y1106" s="452"/>
      <c r="Z1106" s="452"/>
      <c r="AA1106" s="452"/>
      <c r="AB1106" s="452"/>
      <c r="AC1106" s="452"/>
      <c r="AD1106" s="452"/>
      <c r="AE1106" s="452"/>
      <c r="AF1106" s="452"/>
      <c r="AG1106" s="452"/>
      <c r="AH1106" s="452"/>
      <c r="AI1106" s="452"/>
      <c r="AJ1106" s="452"/>
      <c r="AK1106" s="453"/>
      <c r="AL1106" s="277" t="s">
        <v>332</v>
      </c>
      <c r="AM1106" s="278"/>
      <c r="AN1106" s="278"/>
      <c r="AO1106" s="76" t="s">
        <v>771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31"/>
      <c r="B1109" s="431"/>
      <c r="C1109" s="152" t="s">
        <v>261</v>
      </c>
      <c r="D1109" s="454"/>
      <c r="E1109" s="152" t="s">
        <v>260</v>
      </c>
      <c r="F1109" s="454"/>
      <c r="G1109" s="454"/>
      <c r="H1109" s="454"/>
      <c r="I1109" s="454"/>
      <c r="J1109" s="152" t="s">
        <v>290</v>
      </c>
      <c r="K1109" s="152"/>
      <c r="L1109" s="152"/>
      <c r="M1109" s="152"/>
      <c r="N1109" s="152"/>
      <c r="O1109" s="152"/>
      <c r="P1109" s="381" t="s">
        <v>27</v>
      </c>
      <c r="Q1109" s="381"/>
      <c r="R1109" s="381"/>
      <c r="S1109" s="381"/>
      <c r="T1109" s="381"/>
      <c r="U1109" s="381"/>
      <c r="V1109" s="381"/>
      <c r="W1109" s="381"/>
      <c r="X1109" s="381"/>
      <c r="Y1109" s="152" t="s">
        <v>292</v>
      </c>
      <c r="Z1109" s="454"/>
      <c r="AA1109" s="454"/>
      <c r="AB1109" s="454"/>
      <c r="AC1109" s="152" t="s">
        <v>243</v>
      </c>
      <c r="AD1109" s="152"/>
      <c r="AE1109" s="152"/>
      <c r="AF1109" s="152"/>
      <c r="AG1109" s="152"/>
      <c r="AH1109" s="381" t="s">
        <v>256</v>
      </c>
      <c r="AI1109" s="382"/>
      <c r="AJ1109" s="382"/>
      <c r="AK1109" s="382"/>
      <c r="AL1109" s="382" t="s">
        <v>21</v>
      </c>
      <c r="AM1109" s="382"/>
      <c r="AN1109" s="382"/>
      <c r="AO1109" s="455"/>
      <c r="AP1109" s="384" t="s">
        <v>318</v>
      </c>
      <c r="AQ1109" s="384"/>
      <c r="AR1109" s="384"/>
      <c r="AS1109" s="384"/>
      <c r="AT1109" s="384"/>
      <c r="AU1109" s="384"/>
      <c r="AV1109" s="384"/>
      <c r="AW1109" s="384"/>
      <c r="AX1109" s="384"/>
    </row>
    <row r="1110" spans="1:51" ht="30" customHeight="1" x14ac:dyDescent="0.15">
      <c r="A1110" s="431">
        <v>1</v>
      </c>
      <c r="B1110" s="431">
        <v>1</v>
      </c>
      <c r="C1110" s="429" t="s">
        <v>1158</v>
      </c>
      <c r="D1110" s="429"/>
      <c r="E1110" s="150" t="s">
        <v>1156</v>
      </c>
      <c r="F1110" s="430"/>
      <c r="G1110" s="430"/>
      <c r="H1110" s="430"/>
      <c r="I1110" s="430"/>
      <c r="J1110" s="344">
        <v>2013301006241</v>
      </c>
      <c r="K1110" s="345"/>
      <c r="L1110" s="345"/>
      <c r="M1110" s="345"/>
      <c r="N1110" s="345"/>
      <c r="O1110" s="345"/>
      <c r="P1110" s="386" t="s">
        <v>1157</v>
      </c>
      <c r="Q1110" s="387"/>
      <c r="R1110" s="387"/>
      <c r="S1110" s="387"/>
      <c r="T1110" s="387"/>
      <c r="U1110" s="387"/>
      <c r="V1110" s="387"/>
      <c r="W1110" s="387"/>
      <c r="X1110" s="387"/>
      <c r="Y1110" s="347">
        <v>50.5</v>
      </c>
      <c r="Z1110" s="348"/>
      <c r="AA1110" s="348"/>
      <c r="AB1110" s="349"/>
      <c r="AC1110" s="389" t="s">
        <v>359</v>
      </c>
      <c r="AD1110" s="389"/>
      <c r="AE1110" s="389"/>
      <c r="AF1110" s="389"/>
      <c r="AG1110" s="389"/>
      <c r="AH1110" s="352">
        <v>3</v>
      </c>
      <c r="AI1110" s="353"/>
      <c r="AJ1110" s="353"/>
      <c r="AK1110" s="353"/>
      <c r="AL1110" s="354">
        <v>88</v>
      </c>
      <c r="AM1110" s="355"/>
      <c r="AN1110" s="355"/>
      <c r="AO1110" s="356"/>
      <c r="AP1110" s="357" t="s">
        <v>392</v>
      </c>
      <c r="AQ1110" s="357"/>
      <c r="AR1110" s="357"/>
      <c r="AS1110" s="357"/>
      <c r="AT1110" s="357"/>
      <c r="AU1110" s="357"/>
      <c r="AV1110" s="357"/>
      <c r="AW1110" s="357"/>
      <c r="AX1110" s="357"/>
    </row>
    <row r="1111" spans="1:51" ht="30" customHeight="1" x14ac:dyDescent="0.15">
      <c r="A1111" s="431">
        <v>2</v>
      </c>
      <c r="B1111" s="431">
        <v>1</v>
      </c>
      <c r="C1111" s="429" t="s">
        <v>995</v>
      </c>
      <c r="D1111" s="429"/>
      <c r="E1111" s="150" t="s">
        <v>989</v>
      </c>
      <c r="F1111" s="430"/>
      <c r="G1111" s="430"/>
      <c r="H1111" s="430"/>
      <c r="I1111" s="430"/>
      <c r="J1111" s="344">
        <v>2090005006032</v>
      </c>
      <c r="K1111" s="345"/>
      <c r="L1111" s="345"/>
      <c r="M1111" s="345"/>
      <c r="N1111" s="345"/>
      <c r="O1111" s="345"/>
      <c r="P1111" s="386" t="s">
        <v>990</v>
      </c>
      <c r="Q1111" s="387"/>
      <c r="R1111" s="387"/>
      <c r="S1111" s="387"/>
      <c r="T1111" s="387"/>
      <c r="U1111" s="387"/>
      <c r="V1111" s="387"/>
      <c r="W1111" s="387"/>
      <c r="X1111" s="387"/>
      <c r="Y1111" s="450">
        <v>35</v>
      </c>
      <c r="Z1111" s="450"/>
      <c r="AA1111" s="450"/>
      <c r="AB1111" s="450"/>
      <c r="AC1111" s="423" t="s">
        <v>991</v>
      </c>
      <c r="AD1111" s="423"/>
      <c r="AE1111" s="423"/>
      <c r="AF1111" s="423"/>
      <c r="AG1111" s="423"/>
      <c r="AH1111" s="390">
        <v>1</v>
      </c>
      <c r="AI1111" s="391"/>
      <c r="AJ1111" s="391"/>
      <c r="AK1111" s="391"/>
      <c r="AL1111" s="354">
        <v>99</v>
      </c>
      <c r="AM1111" s="355"/>
      <c r="AN1111" s="355"/>
      <c r="AO1111" s="356"/>
      <c r="AP1111" s="357" t="s">
        <v>392</v>
      </c>
      <c r="AQ1111" s="357"/>
      <c r="AR1111" s="357"/>
      <c r="AS1111" s="357"/>
      <c r="AT1111" s="357"/>
      <c r="AU1111" s="357"/>
      <c r="AV1111" s="357"/>
      <c r="AW1111" s="357"/>
      <c r="AX1111" s="357"/>
      <c r="AY1111">
        <f>COUNTA($E$1111)</f>
        <v>1</v>
      </c>
    </row>
    <row r="1112" spans="1:51" ht="30" customHeight="1" x14ac:dyDescent="0.15">
      <c r="A1112" s="431">
        <v>3</v>
      </c>
      <c r="B1112" s="431">
        <v>1</v>
      </c>
      <c r="C1112" s="439" t="s">
        <v>995</v>
      </c>
      <c r="D1112" s="440"/>
      <c r="E1112" s="441" t="s">
        <v>992</v>
      </c>
      <c r="F1112" s="442"/>
      <c r="G1112" s="442"/>
      <c r="H1112" s="442"/>
      <c r="I1112" s="443"/>
      <c r="J1112" s="410">
        <v>8060005004157</v>
      </c>
      <c r="K1112" s="411"/>
      <c r="L1112" s="411"/>
      <c r="M1112" s="411"/>
      <c r="N1112" s="411"/>
      <c r="O1112" s="412"/>
      <c r="P1112" s="395" t="s">
        <v>993</v>
      </c>
      <c r="Q1112" s="396"/>
      <c r="R1112" s="396"/>
      <c r="S1112" s="396"/>
      <c r="T1112" s="396"/>
      <c r="U1112" s="396"/>
      <c r="V1112" s="396"/>
      <c r="W1112" s="396"/>
      <c r="X1112" s="397"/>
      <c r="Y1112" s="444">
        <v>28</v>
      </c>
      <c r="Z1112" s="445"/>
      <c r="AA1112" s="445"/>
      <c r="AB1112" s="446"/>
      <c r="AC1112" s="401" t="s">
        <v>994</v>
      </c>
      <c r="AD1112" s="402"/>
      <c r="AE1112" s="402"/>
      <c r="AF1112" s="402"/>
      <c r="AG1112" s="403"/>
      <c r="AH1112" s="404">
        <v>1</v>
      </c>
      <c r="AI1112" s="405"/>
      <c r="AJ1112" s="405"/>
      <c r="AK1112" s="406"/>
      <c r="AL1112" s="354">
        <v>91</v>
      </c>
      <c r="AM1112" s="355"/>
      <c r="AN1112" s="355"/>
      <c r="AO1112" s="356"/>
      <c r="AP1112" s="447" t="s">
        <v>1178</v>
      </c>
      <c r="AQ1112" s="448"/>
      <c r="AR1112" s="448"/>
      <c r="AS1112" s="448"/>
      <c r="AT1112" s="448"/>
      <c r="AU1112" s="448"/>
      <c r="AV1112" s="448"/>
      <c r="AW1112" s="448"/>
      <c r="AX1112" s="449"/>
      <c r="AY1112">
        <f>COUNTA($E$1112)</f>
        <v>1</v>
      </c>
    </row>
    <row r="1113" spans="1:51" ht="30" hidden="1" customHeight="1" x14ac:dyDescent="0.15">
      <c r="A1113" s="431">
        <v>4</v>
      </c>
      <c r="B1113" s="431">
        <v>1</v>
      </c>
      <c r="C1113" s="429"/>
      <c r="D1113" s="429"/>
      <c r="E1113" s="430"/>
      <c r="F1113" s="430"/>
      <c r="G1113" s="430"/>
      <c r="H1113" s="430"/>
      <c r="I1113" s="43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431">
        <v>5</v>
      </c>
      <c r="B1114" s="431">
        <v>1</v>
      </c>
      <c r="C1114" s="429"/>
      <c r="D1114" s="429"/>
      <c r="E1114" s="430"/>
      <c r="F1114" s="430"/>
      <c r="G1114" s="430"/>
      <c r="H1114" s="430"/>
      <c r="I1114" s="43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431">
        <v>6</v>
      </c>
      <c r="B1115" s="431">
        <v>1</v>
      </c>
      <c r="C1115" s="429"/>
      <c r="D1115" s="429"/>
      <c r="E1115" s="430"/>
      <c r="F1115" s="430"/>
      <c r="G1115" s="430"/>
      <c r="H1115" s="430"/>
      <c r="I1115" s="43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431">
        <v>7</v>
      </c>
      <c r="B1116" s="431">
        <v>1</v>
      </c>
      <c r="C1116" s="429"/>
      <c r="D1116" s="429"/>
      <c r="E1116" s="430"/>
      <c r="F1116" s="430"/>
      <c r="G1116" s="430"/>
      <c r="H1116" s="430"/>
      <c r="I1116" s="43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431">
        <v>8</v>
      </c>
      <c r="B1117" s="431">
        <v>1</v>
      </c>
      <c r="C1117" s="429"/>
      <c r="D1117" s="429"/>
      <c r="E1117" s="430"/>
      <c r="F1117" s="430"/>
      <c r="G1117" s="430"/>
      <c r="H1117" s="430"/>
      <c r="I1117" s="43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431">
        <v>9</v>
      </c>
      <c r="B1118" s="431">
        <v>1</v>
      </c>
      <c r="C1118" s="429"/>
      <c r="D1118" s="429"/>
      <c r="E1118" s="430"/>
      <c r="F1118" s="430"/>
      <c r="G1118" s="430"/>
      <c r="H1118" s="430"/>
      <c r="I1118" s="43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431">
        <v>10</v>
      </c>
      <c r="B1119" s="431">
        <v>1</v>
      </c>
      <c r="C1119" s="429"/>
      <c r="D1119" s="429"/>
      <c r="E1119" s="430"/>
      <c r="F1119" s="430"/>
      <c r="G1119" s="430"/>
      <c r="H1119" s="430"/>
      <c r="I1119" s="43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431">
        <v>11</v>
      </c>
      <c r="B1120" s="431">
        <v>1</v>
      </c>
      <c r="C1120" s="429"/>
      <c r="D1120" s="429"/>
      <c r="E1120" s="430"/>
      <c r="F1120" s="430"/>
      <c r="G1120" s="430"/>
      <c r="H1120" s="430"/>
      <c r="I1120" s="43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431">
        <v>12</v>
      </c>
      <c r="B1121" s="431">
        <v>1</v>
      </c>
      <c r="C1121" s="429"/>
      <c r="D1121" s="429"/>
      <c r="E1121" s="430"/>
      <c r="F1121" s="430"/>
      <c r="G1121" s="430"/>
      <c r="H1121" s="430"/>
      <c r="I1121" s="43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431">
        <v>13</v>
      </c>
      <c r="B1122" s="431">
        <v>1</v>
      </c>
      <c r="C1122" s="429"/>
      <c r="D1122" s="429"/>
      <c r="E1122" s="430"/>
      <c r="F1122" s="430"/>
      <c r="G1122" s="430"/>
      <c r="H1122" s="430"/>
      <c r="I1122" s="43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431">
        <v>14</v>
      </c>
      <c r="B1123" s="431">
        <v>1</v>
      </c>
      <c r="C1123" s="429"/>
      <c r="D1123" s="429"/>
      <c r="E1123" s="430"/>
      <c r="F1123" s="430"/>
      <c r="G1123" s="430"/>
      <c r="H1123" s="430"/>
      <c r="I1123" s="43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431">
        <v>15</v>
      </c>
      <c r="B1124" s="431">
        <v>1</v>
      </c>
      <c r="C1124" s="429"/>
      <c r="D1124" s="429"/>
      <c r="E1124" s="430"/>
      <c r="F1124" s="430"/>
      <c r="G1124" s="430"/>
      <c r="H1124" s="430"/>
      <c r="I1124" s="43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431">
        <v>16</v>
      </c>
      <c r="B1125" s="431">
        <v>1</v>
      </c>
      <c r="C1125" s="429"/>
      <c r="D1125" s="429"/>
      <c r="E1125" s="430"/>
      <c r="F1125" s="430"/>
      <c r="G1125" s="430"/>
      <c r="H1125" s="430"/>
      <c r="I1125" s="43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431">
        <v>17</v>
      </c>
      <c r="B1126" s="431">
        <v>1</v>
      </c>
      <c r="C1126" s="429"/>
      <c r="D1126" s="429"/>
      <c r="E1126" s="430"/>
      <c r="F1126" s="430"/>
      <c r="G1126" s="430"/>
      <c r="H1126" s="430"/>
      <c r="I1126" s="43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431">
        <v>18</v>
      </c>
      <c r="B1127" s="431">
        <v>1</v>
      </c>
      <c r="C1127" s="429"/>
      <c r="D1127" s="429"/>
      <c r="E1127" s="150"/>
      <c r="F1127" s="430"/>
      <c r="G1127" s="430"/>
      <c r="H1127" s="430"/>
      <c r="I1127" s="43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431">
        <v>19</v>
      </c>
      <c r="B1128" s="431">
        <v>1</v>
      </c>
      <c r="C1128" s="429"/>
      <c r="D1128" s="429"/>
      <c r="E1128" s="430"/>
      <c r="F1128" s="430"/>
      <c r="G1128" s="430"/>
      <c r="H1128" s="430"/>
      <c r="I1128" s="43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431">
        <v>20</v>
      </c>
      <c r="B1129" s="431">
        <v>1</v>
      </c>
      <c r="C1129" s="429"/>
      <c r="D1129" s="429"/>
      <c r="E1129" s="430"/>
      <c r="F1129" s="430"/>
      <c r="G1129" s="430"/>
      <c r="H1129" s="430"/>
      <c r="I1129" s="43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431">
        <v>21</v>
      </c>
      <c r="B1130" s="431">
        <v>1</v>
      </c>
      <c r="C1130" s="429"/>
      <c r="D1130" s="429"/>
      <c r="E1130" s="430"/>
      <c r="F1130" s="430"/>
      <c r="G1130" s="430"/>
      <c r="H1130" s="430"/>
      <c r="I1130" s="43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431">
        <v>22</v>
      </c>
      <c r="B1131" s="431">
        <v>1</v>
      </c>
      <c r="C1131" s="429"/>
      <c r="D1131" s="429"/>
      <c r="E1131" s="430"/>
      <c r="F1131" s="430"/>
      <c r="G1131" s="430"/>
      <c r="H1131" s="430"/>
      <c r="I1131" s="43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431">
        <v>23</v>
      </c>
      <c r="B1132" s="431">
        <v>1</v>
      </c>
      <c r="C1132" s="429"/>
      <c r="D1132" s="429"/>
      <c r="E1132" s="430"/>
      <c r="F1132" s="430"/>
      <c r="G1132" s="430"/>
      <c r="H1132" s="430"/>
      <c r="I1132" s="43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431">
        <v>24</v>
      </c>
      <c r="B1133" s="431">
        <v>1</v>
      </c>
      <c r="C1133" s="429"/>
      <c r="D1133" s="429"/>
      <c r="E1133" s="430"/>
      <c r="F1133" s="430"/>
      <c r="G1133" s="430"/>
      <c r="H1133" s="430"/>
      <c r="I1133" s="43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431">
        <v>25</v>
      </c>
      <c r="B1134" s="431">
        <v>1</v>
      </c>
      <c r="C1134" s="429"/>
      <c r="D1134" s="429"/>
      <c r="E1134" s="430"/>
      <c r="F1134" s="430"/>
      <c r="G1134" s="430"/>
      <c r="H1134" s="430"/>
      <c r="I1134" s="43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431">
        <v>26</v>
      </c>
      <c r="B1135" s="431">
        <v>1</v>
      </c>
      <c r="C1135" s="429"/>
      <c r="D1135" s="429"/>
      <c r="E1135" s="430"/>
      <c r="F1135" s="430"/>
      <c r="G1135" s="430"/>
      <c r="H1135" s="430"/>
      <c r="I1135" s="43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431">
        <v>27</v>
      </c>
      <c r="B1136" s="431">
        <v>1</v>
      </c>
      <c r="C1136" s="429"/>
      <c r="D1136" s="429"/>
      <c r="E1136" s="430"/>
      <c r="F1136" s="430"/>
      <c r="G1136" s="430"/>
      <c r="H1136" s="430"/>
      <c r="I1136" s="43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431">
        <v>28</v>
      </c>
      <c r="B1137" s="431">
        <v>1</v>
      </c>
      <c r="C1137" s="429"/>
      <c r="D1137" s="429"/>
      <c r="E1137" s="430"/>
      <c r="F1137" s="430"/>
      <c r="G1137" s="430"/>
      <c r="H1137" s="430"/>
      <c r="I1137" s="43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431">
        <v>29</v>
      </c>
      <c r="B1138" s="431">
        <v>1</v>
      </c>
      <c r="C1138" s="429"/>
      <c r="D1138" s="429"/>
      <c r="E1138" s="430"/>
      <c r="F1138" s="430"/>
      <c r="G1138" s="430"/>
      <c r="H1138" s="430"/>
      <c r="I1138" s="43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431">
        <v>30</v>
      </c>
      <c r="B1139" s="431">
        <v>1</v>
      </c>
      <c r="C1139" s="429"/>
      <c r="D1139" s="429"/>
      <c r="E1139" s="430"/>
      <c r="F1139" s="430"/>
      <c r="G1139" s="430"/>
      <c r="H1139" s="430"/>
      <c r="I1139" s="43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237" priority="14281">
      <formula>IF(RIGHT(TEXT(P14,"0.#"),1)=".",FALSE,TRUE)</formula>
    </cfRule>
    <cfRule type="expression" dxfId="3236" priority="14282">
      <formula>IF(RIGHT(TEXT(P14,"0.#"),1)=".",TRUE,FALSE)</formula>
    </cfRule>
  </conditionalFormatting>
  <conditionalFormatting sqref="AE32">
    <cfRule type="expression" dxfId="3235" priority="14271">
      <formula>IF(RIGHT(TEXT(AE32,"0.#"),1)=".",FALSE,TRUE)</formula>
    </cfRule>
    <cfRule type="expression" dxfId="3234" priority="14272">
      <formula>IF(RIGHT(TEXT(AE32,"0.#"),1)=".",TRUE,FALSE)</formula>
    </cfRule>
  </conditionalFormatting>
  <conditionalFormatting sqref="P18:AX18">
    <cfRule type="expression" dxfId="3233" priority="14157">
      <formula>IF(RIGHT(TEXT(P18,"0.#"),1)=".",FALSE,TRUE)</formula>
    </cfRule>
    <cfRule type="expression" dxfId="3232" priority="14158">
      <formula>IF(RIGHT(TEXT(P18,"0.#"),1)=".",TRUE,FALSE)</formula>
    </cfRule>
  </conditionalFormatting>
  <conditionalFormatting sqref="Y799">
    <cfRule type="expression" dxfId="3231" priority="14149">
      <formula>IF(RIGHT(TEXT(Y799,"0.#"),1)=".",FALSE,TRUE)</formula>
    </cfRule>
    <cfRule type="expression" dxfId="3230" priority="14150">
      <formula>IF(RIGHT(TEXT(Y799,"0.#"),1)=".",TRUE,FALSE)</formula>
    </cfRule>
  </conditionalFormatting>
  <conditionalFormatting sqref="Y832:Y837 Y818:Y824 Y804:Y811 Y802">
    <cfRule type="expression" dxfId="3229" priority="13931">
      <formula>IF(RIGHT(TEXT(Y802,"0.#"),1)=".",FALSE,TRUE)</formula>
    </cfRule>
    <cfRule type="expression" dxfId="3228" priority="13932">
      <formula>IF(RIGHT(TEXT(Y802,"0.#"),1)=".",TRUE,FALSE)</formula>
    </cfRule>
  </conditionalFormatting>
  <conditionalFormatting sqref="P16:AQ17 P15:AX15 P13:AX13">
    <cfRule type="expression" dxfId="3227" priority="13979">
      <formula>IF(RIGHT(TEXT(P13,"0.#"),1)=".",FALSE,TRUE)</formula>
    </cfRule>
    <cfRule type="expression" dxfId="3226" priority="13980">
      <formula>IF(RIGHT(TEXT(P13,"0.#"),1)=".",TRUE,FALSE)</formula>
    </cfRule>
  </conditionalFormatting>
  <conditionalFormatting sqref="P19:AJ19">
    <cfRule type="expression" dxfId="3225" priority="13977">
      <formula>IF(RIGHT(TEXT(P19,"0.#"),1)=".",FALSE,TRUE)</formula>
    </cfRule>
    <cfRule type="expression" dxfId="3224" priority="13978">
      <formula>IF(RIGHT(TEXT(P19,"0.#"),1)=".",TRUE,FALSE)</formula>
    </cfRule>
  </conditionalFormatting>
  <conditionalFormatting sqref="AE101 AQ101">
    <cfRule type="expression" dxfId="3223" priority="13969">
      <formula>IF(RIGHT(TEXT(AE101,"0.#"),1)=".",FALSE,TRUE)</formula>
    </cfRule>
    <cfRule type="expression" dxfId="3222" priority="13970">
      <formula>IF(RIGHT(TEXT(AE101,"0.#"),1)=".",TRUE,FALSE)</formula>
    </cfRule>
  </conditionalFormatting>
  <conditionalFormatting sqref="Y791:Y798">
    <cfRule type="expression" dxfId="3221" priority="13955">
      <formula>IF(RIGHT(TEXT(Y791,"0.#"),1)=".",FALSE,TRUE)</formula>
    </cfRule>
    <cfRule type="expression" dxfId="3220" priority="13956">
      <formula>IF(RIGHT(TEXT(Y791,"0.#"),1)=".",TRUE,FALSE)</formula>
    </cfRule>
  </conditionalFormatting>
  <conditionalFormatting sqref="AU799">
    <cfRule type="expression" dxfId="3219" priority="13951">
      <formula>IF(RIGHT(TEXT(AU799,"0.#"),1)=".",FALSE,TRUE)</formula>
    </cfRule>
    <cfRule type="expression" dxfId="3218" priority="13952">
      <formula>IF(RIGHT(TEXT(AU799,"0.#"),1)=".",TRUE,FALSE)</formula>
    </cfRule>
  </conditionalFormatting>
  <conditionalFormatting sqref="AU794:AU798">
    <cfRule type="expression" dxfId="3217" priority="13949">
      <formula>IF(RIGHT(TEXT(AU794,"0.#"),1)=".",FALSE,TRUE)</formula>
    </cfRule>
    <cfRule type="expression" dxfId="3216" priority="13950">
      <formula>IF(RIGHT(TEXT(AU794,"0.#"),1)=".",TRUE,FALSE)</formula>
    </cfRule>
  </conditionalFormatting>
  <conditionalFormatting sqref="Y803">
    <cfRule type="expression" dxfId="3215" priority="13935">
      <formula>IF(RIGHT(TEXT(Y803,"0.#"),1)=".",FALSE,TRUE)</formula>
    </cfRule>
    <cfRule type="expression" dxfId="3214" priority="13936">
      <formula>IF(RIGHT(TEXT(Y803,"0.#"),1)=".",TRUE,FALSE)</formula>
    </cfRule>
  </conditionalFormatting>
  <conditionalFormatting sqref="Y838 Y825 Y812">
    <cfRule type="expression" dxfId="3213" priority="13933">
      <formula>IF(RIGHT(TEXT(Y812,"0.#"),1)=".",FALSE,TRUE)</formula>
    </cfRule>
    <cfRule type="expression" dxfId="3212" priority="13934">
      <formula>IF(RIGHT(TEXT(Y812,"0.#"),1)=".",TRUE,FALSE)</formula>
    </cfRule>
  </conditionalFormatting>
  <conditionalFormatting sqref="AU829 AU816">
    <cfRule type="expression" dxfId="3211" priority="13929">
      <formula>IF(RIGHT(TEXT(AU816,"0.#"),1)=".",FALSE,TRUE)</formula>
    </cfRule>
    <cfRule type="expression" dxfId="3210" priority="13930">
      <formula>IF(RIGHT(TEXT(AU816,"0.#"),1)=".",TRUE,FALSE)</formula>
    </cfRule>
  </conditionalFormatting>
  <conditionalFormatting sqref="AU838 AU825 AU812">
    <cfRule type="expression" dxfId="3209" priority="13927">
      <formula>IF(RIGHT(TEXT(AU812,"0.#"),1)=".",FALSE,TRUE)</formula>
    </cfRule>
    <cfRule type="expression" dxfId="3208" priority="13928">
      <formula>IF(RIGHT(TEXT(AU812,"0.#"),1)=".",TRUE,FALSE)</formula>
    </cfRule>
  </conditionalFormatting>
  <conditionalFormatting sqref="AU830:AU837 AU828 AU817:AU824 AU815 AU804:AU811">
    <cfRule type="expression" dxfId="3207" priority="13925">
      <formula>IF(RIGHT(TEXT(AU804,"0.#"),1)=".",FALSE,TRUE)</formula>
    </cfRule>
    <cfRule type="expression" dxfId="3206" priority="13926">
      <formula>IF(RIGHT(TEXT(AU804,"0.#"),1)=".",TRUE,FALSE)</formula>
    </cfRule>
  </conditionalFormatting>
  <conditionalFormatting sqref="AM87">
    <cfRule type="expression" dxfId="3205" priority="13579">
      <formula>IF(RIGHT(TEXT(AM87,"0.#"),1)=".",FALSE,TRUE)</formula>
    </cfRule>
    <cfRule type="expression" dxfId="3204" priority="13580">
      <formula>IF(RIGHT(TEXT(AM87,"0.#"),1)=".",TRUE,FALSE)</formula>
    </cfRule>
  </conditionalFormatting>
  <conditionalFormatting sqref="AE55">
    <cfRule type="expression" dxfId="3203" priority="13647">
      <formula>IF(RIGHT(TEXT(AE55,"0.#"),1)=".",FALSE,TRUE)</formula>
    </cfRule>
    <cfRule type="expression" dxfId="3202" priority="13648">
      <formula>IF(RIGHT(TEXT(AE55,"0.#"),1)=".",TRUE,FALSE)</formula>
    </cfRule>
  </conditionalFormatting>
  <conditionalFormatting sqref="AI55">
    <cfRule type="expression" dxfId="3201" priority="13645">
      <formula>IF(RIGHT(TEXT(AI55,"0.#"),1)=".",FALSE,TRUE)</formula>
    </cfRule>
    <cfRule type="expression" dxfId="3200" priority="13646">
      <formula>IF(RIGHT(TEXT(AI55,"0.#"),1)=".",TRUE,FALSE)</formula>
    </cfRule>
  </conditionalFormatting>
  <conditionalFormatting sqref="AE33">
    <cfRule type="expression" dxfId="3199" priority="13739">
      <formula>IF(RIGHT(TEXT(AE33,"0.#"),1)=".",FALSE,TRUE)</formula>
    </cfRule>
    <cfRule type="expression" dxfId="3198" priority="13740">
      <formula>IF(RIGHT(TEXT(AE33,"0.#"),1)=".",TRUE,FALSE)</formula>
    </cfRule>
  </conditionalFormatting>
  <conditionalFormatting sqref="AE34">
    <cfRule type="expression" dxfId="3197" priority="13737">
      <formula>IF(RIGHT(TEXT(AE34,"0.#"),1)=".",FALSE,TRUE)</formula>
    </cfRule>
    <cfRule type="expression" dxfId="3196" priority="13738">
      <formula>IF(RIGHT(TEXT(AE34,"0.#"),1)=".",TRUE,FALSE)</formula>
    </cfRule>
  </conditionalFormatting>
  <conditionalFormatting sqref="AI34">
    <cfRule type="expression" dxfId="3195" priority="13735">
      <formula>IF(RIGHT(TEXT(AI34,"0.#"),1)=".",FALSE,TRUE)</formula>
    </cfRule>
    <cfRule type="expression" dxfId="3194" priority="13736">
      <formula>IF(RIGHT(TEXT(AI34,"0.#"),1)=".",TRUE,FALSE)</formula>
    </cfRule>
  </conditionalFormatting>
  <conditionalFormatting sqref="AI33">
    <cfRule type="expression" dxfId="3193" priority="13733">
      <formula>IF(RIGHT(TEXT(AI33,"0.#"),1)=".",FALSE,TRUE)</formula>
    </cfRule>
    <cfRule type="expression" dxfId="3192" priority="13734">
      <formula>IF(RIGHT(TEXT(AI33,"0.#"),1)=".",TRUE,FALSE)</formula>
    </cfRule>
  </conditionalFormatting>
  <conditionalFormatting sqref="AI32">
    <cfRule type="expression" dxfId="3191" priority="13731">
      <formula>IF(RIGHT(TEXT(AI32,"0.#"),1)=".",FALSE,TRUE)</formula>
    </cfRule>
    <cfRule type="expression" dxfId="3190" priority="13732">
      <formula>IF(RIGHT(TEXT(AI32,"0.#"),1)=".",TRUE,FALSE)</formula>
    </cfRule>
  </conditionalFormatting>
  <conditionalFormatting sqref="AQ32:AQ34">
    <cfRule type="expression" dxfId="3189" priority="13719">
      <formula>IF(RIGHT(TEXT(AQ32,"0.#"),1)=".",FALSE,TRUE)</formula>
    </cfRule>
    <cfRule type="expression" dxfId="3188" priority="13720">
      <formula>IF(RIGHT(TEXT(AQ32,"0.#"),1)=".",TRUE,FALSE)</formula>
    </cfRule>
  </conditionalFormatting>
  <conditionalFormatting sqref="AU32:AU34">
    <cfRule type="expression" dxfId="3187" priority="13717">
      <formula>IF(RIGHT(TEXT(AU32,"0.#"),1)=".",FALSE,TRUE)</formula>
    </cfRule>
    <cfRule type="expression" dxfId="3186" priority="13718">
      <formula>IF(RIGHT(TEXT(AU32,"0.#"),1)=".",TRUE,FALSE)</formula>
    </cfRule>
  </conditionalFormatting>
  <conditionalFormatting sqref="AE53">
    <cfRule type="expression" dxfId="3185" priority="13651">
      <formula>IF(RIGHT(TEXT(AE53,"0.#"),1)=".",FALSE,TRUE)</formula>
    </cfRule>
    <cfRule type="expression" dxfId="3184" priority="13652">
      <formula>IF(RIGHT(TEXT(AE53,"0.#"),1)=".",TRUE,FALSE)</formula>
    </cfRule>
  </conditionalFormatting>
  <conditionalFormatting sqref="AE54">
    <cfRule type="expression" dxfId="3183" priority="13649">
      <formula>IF(RIGHT(TEXT(AE54,"0.#"),1)=".",FALSE,TRUE)</formula>
    </cfRule>
    <cfRule type="expression" dxfId="3182" priority="13650">
      <formula>IF(RIGHT(TEXT(AE54,"0.#"),1)=".",TRUE,FALSE)</formula>
    </cfRule>
  </conditionalFormatting>
  <conditionalFormatting sqref="AI54">
    <cfRule type="expression" dxfId="3181" priority="13643">
      <formula>IF(RIGHT(TEXT(AI54,"0.#"),1)=".",FALSE,TRUE)</formula>
    </cfRule>
    <cfRule type="expression" dxfId="3180" priority="13644">
      <formula>IF(RIGHT(TEXT(AI54,"0.#"),1)=".",TRUE,FALSE)</formula>
    </cfRule>
  </conditionalFormatting>
  <conditionalFormatting sqref="AI53">
    <cfRule type="expression" dxfId="3179" priority="13641">
      <formula>IF(RIGHT(TEXT(AI53,"0.#"),1)=".",FALSE,TRUE)</formula>
    </cfRule>
    <cfRule type="expression" dxfId="3178" priority="13642">
      <formula>IF(RIGHT(TEXT(AI53,"0.#"),1)=".",TRUE,FALSE)</formula>
    </cfRule>
  </conditionalFormatting>
  <conditionalFormatting sqref="AM53">
    <cfRule type="expression" dxfId="3177" priority="13639">
      <formula>IF(RIGHT(TEXT(AM53,"0.#"),1)=".",FALSE,TRUE)</formula>
    </cfRule>
    <cfRule type="expression" dxfId="3176" priority="13640">
      <formula>IF(RIGHT(TEXT(AM53,"0.#"),1)=".",TRUE,FALSE)</formula>
    </cfRule>
  </conditionalFormatting>
  <conditionalFormatting sqref="AM54">
    <cfRule type="expression" dxfId="3175" priority="13637">
      <formula>IF(RIGHT(TEXT(AM54,"0.#"),1)=".",FALSE,TRUE)</formula>
    </cfRule>
    <cfRule type="expression" dxfId="3174" priority="13638">
      <formula>IF(RIGHT(TEXT(AM54,"0.#"),1)=".",TRUE,FALSE)</formula>
    </cfRule>
  </conditionalFormatting>
  <conditionalFormatting sqref="AM55">
    <cfRule type="expression" dxfId="3173" priority="13635">
      <formula>IF(RIGHT(TEXT(AM55,"0.#"),1)=".",FALSE,TRUE)</formula>
    </cfRule>
    <cfRule type="expression" dxfId="3172" priority="13636">
      <formula>IF(RIGHT(TEXT(AM55,"0.#"),1)=".",TRUE,FALSE)</formula>
    </cfRule>
  </conditionalFormatting>
  <conditionalFormatting sqref="AE60">
    <cfRule type="expression" dxfId="3171" priority="13621">
      <formula>IF(RIGHT(TEXT(AE60,"0.#"),1)=".",FALSE,TRUE)</formula>
    </cfRule>
    <cfRule type="expression" dxfId="3170" priority="13622">
      <formula>IF(RIGHT(TEXT(AE60,"0.#"),1)=".",TRUE,FALSE)</formula>
    </cfRule>
  </conditionalFormatting>
  <conditionalFormatting sqref="AE61">
    <cfRule type="expression" dxfId="3169" priority="13619">
      <formula>IF(RIGHT(TEXT(AE61,"0.#"),1)=".",FALSE,TRUE)</formula>
    </cfRule>
    <cfRule type="expression" dxfId="3168" priority="13620">
      <formula>IF(RIGHT(TEXT(AE61,"0.#"),1)=".",TRUE,FALSE)</formula>
    </cfRule>
  </conditionalFormatting>
  <conditionalFormatting sqref="AE62">
    <cfRule type="expression" dxfId="3167" priority="13617">
      <formula>IF(RIGHT(TEXT(AE62,"0.#"),1)=".",FALSE,TRUE)</formula>
    </cfRule>
    <cfRule type="expression" dxfId="3166" priority="13618">
      <formula>IF(RIGHT(TEXT(AE62,"0.#"),1)=".",TRUE,FALSE)</formula>
    </cfRule>
  </conditionalFormatting>
  <conditionalFormatting sqref="AI62">
    <cfRule type="expression" dxfId="3165" priority="13615">
      <formula>IF(RIGHT(TEXT(AI62,"0.#"),1)=".",FALSE,TRUE)</formula>
    </cfRule>
    <cfRule type="expression" dxfId="3164" priority="13616">
      <formula>IF(RIGHT(TEXT(AI62,"0.#"),1)=".",TRUE,FALSE)</formula>
    </cfRule>
  </conditionalFormatting>
  <conditionalFormatting sqref="AI61">
    <cfRule type="expression" dxfId="3163" priority="13613">
      <formula>IF(RIGHT(TEXT(AI61,"0.#"),1)=".",FALSE,TRUE)</formula>
    </cfRule>
    <cfRule type="expression" dxfId="3162" priority="13614">
      <formula>IF(RIGHT(TEXT(AI61,"0.#"),1)=".",TRUE,FALSE)</formula>
    </cfRule>
  </conditionalFormatting>
  <conditionalFormatting sqref="AI60">
    <cfRule type="expression" dxfId="3161" priority="13611">
      <formula>IF(RIGHT(TEXT(AI60,"0.#"),1)=".",FALSE,TRUE)</formula>
    </cfRule>
    <cfRule type="expression" dxfId="3160" priority="13612">
      <formula>IF(RIGHT(TEXT(AI60,"0.#"),1)=".",TRUE,FALSE)</formula>
    </cfRule>
  </conditionalFormatting>
  <conditionalFormatting sqref="AM60">
    <cfRule type="expression" dxfId="3159" priority="13609">
      <formula>IF(RIGHT(TEXT(AM60,"0.#"),1)=".",FALSE,TRUE)</formula>
    </cfRule>
    <cfRule type="expression" dxfId="3158" priority="13610">
      <formula>IF(RIGHT(TEXT(AM60,"0.#"),1)=".",TRUE,FALSE)</formula>
    </cfRule>
  </conditionalFormatting>
  <conditionalFormatting sqref="AM61">
    <cfRule type="expression" dxfId="3157" priority="13607">
      <formula>IF(RIGHT(TEXT(AM61,"0.#"),1)=".",FALSE,TRUE)</formula>
    </cfRule>
    <cfRule type="expression" dxfId="3156" priority="13608">
      <formula>IF(RIGHT(TEXT(AM61,"0.#"),1)=".",TRUE,FALSE)</formula>
    </cfRule>
  </conditionalFormatting>
  <conditionalFormatting sqref="AM62">
    <cfRule type="expression" dxfId="3155" priority="13605">
      <formula>IF(RIGHT(TEXT(AM62,"0.#"),1)=".",FALSE,TRUE)</formula>
    </cfRule>
    <cfRule type="expression" dxfId="3154" priority="13606">
      <formula>IF(RIGHT(TEXT(AM62,"0.#"),1)=".",TRUE,FALSE)</formula>
    </cfRule>
  </conditionalFormatting>
  <conditionalFormatting sqref="AE87">
    <cfRule type="expression" dxfId="3153" priority="13591">
      <formula>IF(RIGHT(TEXT(AE87,"0.#"),1)=".",FALSE,TRUE)</formula>
    </cfRule>
    <cfRule type="expression" dxfId="3152" priority="13592">
      <formula>IF(RIGHT(TEXT(AE87,"0.#"),1)=".",TRUE,FALSE)</formula>
    </cfRule>
  </conditionalFormatting>
  <conditionalFormatting sqref="AE88">
    <cfRule type="expression" dxfId="3151" priority="13589">
      <formula>IF(RIGHT(TEXT(AE88,"0.#"),1)=".",FALSE,TRUE)</formula>
    </cfRule>
    <cfRule type="expression" dxfId="3150" priority="13590">
      <formula>IF(RIGHT(TEXT(AE88,"0.#"),1)=".",TRUE,FALSE)</formula>
    </cfRule>
  </conditionalFormatting>
  <conditionalFormatting sqref="AE89">
    <cfRule type="expression" dxfId="3149" priority="13587">
      <formula>IF(RIGHT(TEXT(AE89,"0.#"),1)=".",FALSE,TRUE)</formula>
    </cfRule>
    <cfRule type="expression" dxfId="3148" priority="13588">
      <formula>IF(RIGHT(TEXT(AE89,"0.#"),1)=".",TRUE,FALSE)</formula>
    </cfRule>
  </conditionalFormatting>
  <conditionalFormatting sqref="AI89">
    <cfRule type="expression" dxfId="3147" priority="13585">
      <formula>IF(RIGHT(TEXT(AI89,"0.#"),1)=".",FALSE,TRUE)</formula>
    </cfRule>
    <cfRule type="expression" dxfId="3146" priority="13586">
      <formula>IF(RIGHT(TEXT(AI89,"0.#"),1)=".",TRUE,FALSE)</formula>
    </cfRule>
  </conditionalFormatting>
  <conditionalFormatting sqref="AI88">
    <cfRule type="expression" dxfId="3145" priority="13583">
      <formula>IF(RIGHT(TEXT(AI88,"0.#"),1)=".",FALSE,TRUE)</formula>
    </cfRule>
    <cfRule type="expression" dxfId="3144" priority="13584">
      <formula>IF(RIGHT(TEXT(AI88,"0.#"),1)=".",TRUE,FALSE)</formula>
    </cfRule>
  </conditionalFormatting>
  <conditionalFormatting sqref="AI87">
    <cfRule type="expression" dxfId="3143" priority="13581">
      <formula>IF(RIGHT(TEXT(AI87,"0.#"),1)=".",FALSE,TRUE)</formula>
    </cfRule>
    <cfRule type="expression" dxfId="3142" priority="13582">
      <formula>IF(RIGHT(TEXT(AI87,"0.#"),1)=".",TRUE,FALSE)</formula>
    </cfRule>
  </conditionalFormatting>
  <conditionalFormatting sqref="AM88">
    <cfRule type="expression" dxfId="3141" priority="13577">
      <formula>IF(RIGHT(TEXT(AM88,"0.#"),1)=".",FALSE,TRUE)</formula>
    </cfRule>
    <cfRule type="expression" dxfId="3140" priority="13578">
      <formula>IF(RIGHT(TEXT(AM88,"0.#"),1)=".",TRUE,FALSE)</formula>
    </cfRule>
  </conditionalFormatting>
  <conditionalFormatting sqref="AM89">
    <cfRule type="expression" dxfId="3139" priority="13575">
      <formula>IF(RIGHT(TEXT(AM89,"0.#"),1)=".",FALSE,TRUE)</formula>
    </cfRule>
    <cfRule type="expression" dxfId="3138" priority="13576">
      <formula>IF(RIGHT(TEXT(AM89,"0.#"),1)=".",TRUE,FALSE)</formula>
    </cfRule>
  </conditionalFormatting>
  <conditionalFormatting sqref="AE92">
    <cfRule type="expression" dxfId="3137" priority="13561">
      <formula>IF(RIGHT(TEXT(AE92,"0.#"),1)=".",FALSE,TRUE)</formula>
    </cfRule>
    <cfRule type="expression" dxfId="3136" priority="13562">
      <formula>IF(RIGHT(TEXT(AE92,"0.#"),1)=".",TRUE,FALSE)</formula>
    </cfRule>
  </conditionalFormatting>
  <conditionalFormatting sqref="AE93">
    <cfRule type="expression" dxfId="3135" priority="13559">
      <formula>IF(RIGHT(TEXT(AE93,"0.#"),1)=".",FALSE,TRUE)</formula>
    </cfRule>
    <cfRule type="expression" dxfId="3134" priority="13560">
      <formula>IF(RIGHT(TEXT(AE93,"0.#"),1)=".",TRUE,FALSE)</formula>
    </cfRule>
  </conditionalFormatting>
  <conditionalFormatting sqref="AE94">
    <cfRule type="expression" dxfId="3133" priority="13557">
      <formula>IF(RIGHT(TEXT(AE94,"0.#"),1)=".",FALSE,TRUE)</formula>
    </cfRule>
    <cfRule type="expression" dxfId="3132" priority="13558">
      <formula>IF(RIGHT(TEXT(AE94,"0.#"),1)=".",TRUE,FALSE)</formula>
    </cfRule>
  </conditionalFormatting>
  <conditionalFormatting sqref="AI94">
    <cfRule type="expression" dxfId="3131" priority="13555">
      <formula>IF(RIGHT(TEXT(AI94,"0.#"),1)=".",FALSE,TRUE)</formula>
    </cfRule>
    <cfRule type="expression" dxfId="3130" priority="13556">
      <formula>IF(RIGHT(TEXT(AI94,"0.#"),1)=".",TRUE,FALSE)</formula>
    </cfRule>
  </conditionalFormatting>
  <conditionalFormatting sqref="AI93">
    <cfRule type="expression" dxfId="3129" priority="13553">
      <formula>IF(RIGHT(TEXT(AI93,"0.#"),1)=".",FALSE,TRUE)</formula>
    </cfRule>
    <cfRule type="expression" dxfId="3128" priority="13554">
      <formula>IF(RIGHT(TEXT(AI93,"0.#"),1)=".",TRUE,FALSE)</formula>
    </cfRule>
  </conditionalFormatting>
  <conditionalFormatting sqref="AI92">
    <cfRule type="expression" dxfId="3127" priority="13551">
      <formula>IF(RIGHT(TEXT(AI92,"0.#"),1)=".",FALSE,TRUE)</formula>
    </cfRule>
    <cfRule type="expression" dxfId="3126" priority="13552">
      <formula>IF(RIGHT(TEXT(AI92,"0.#"),1)=".",TRUE,FALSE)</formula>
    </cfRule>
  </conditionalFormatting>
  <conditionalFormatting sqref="AM92">
    <cfRule type="expression" dxfId="3125" priority="13549">
      <formula>IF(RIGHT(TEXT(AM92,"0.#"),1)=".",FALSE,TRUE)</formula>
    </cfRule>
    <cfRule type="expression" dxfId="3124" priority="13550">
      <formula>IF(RIGHT(TEXT(AM92,"0.#"),1)=".",TRUE,FALSE)</formula>
    </cfRule>
  </conditionalFormatting>
  <conditionalFormatting sqref="AM93">
    <cfRule type="expression" dxfId="3123" priority="13547">
      <formula>IF(RIGHT(TEXT(AM93,"0.#"),1)=".",FALSE,TRUE)</formula>
    </cfRule>
    <cfRule type="expression" dxfId="3122" priority="13548">
      <formula>IF(RIGHT(TEXT(AM93,"0.#"),1)=".",TRUE,FALSE)</formula>
    </cfRule>
  </conditionalFormatting>
  <conditionalFormatting sqref="AM94">
    <cfRule type="expression" dxfId="3121" priority="13545">
      <formula>IF(RIGHT(TEXT(AM94,"0.#"),1)=".",FALSE,TRUE)</formula>
    </cfRule>
    <cfRule type="expression" dxfId="3120" priority="13546">
      <formula>IF(RIGHT(TEXT(AM94,"0.#"),1)=".",TRUE,FALSE)</formula>
    </cfRule>
  </conditionalFormatting>
  <conditionalFormatting sqref="AE97">
    <cfRule type="expression" dxfId="3119" priority="13531">
      <formula>IF(RIGHT(TEXT(AE97,"0.#"),1)=".",FALSE,TRUE)</formula>
    </cfRule>
    <cfRule type="expression" dxfId="3118" priority="13532">
      <formula>IF(RIGHT(TEXT(AE97,"0.#"),1)=".",TRUE,FALSE)</formula>
    </cfRule>
  </conditionalFormatting>
  <conditionalFormatting sqref="AE98">
    <cfRule type="expression" dxfId="3117" priority="13529">
      <formula>IF(RIGHT(TEXT(AE98,"0.#"),1)=".",FALSE,TRUE)</formula>
    </cfRule>
    <cfRule type="expression" dxfId="3116" priority="13530">
      <formula>IF(RIGHT(TEXT(AE98,"0.#"),1)=".",TRUE,FALSE)</formula>
    </cfRule>
  </conditionalFormatting>
  <conditionalFormatting sqref="AE99">
    <cfRule type="expression" dxfId="3115" priority="13527">
      <formula>IF(RIGHT(TEXT(AE99,"0.#"),1)=".",FALSE,TRUE)</formula>
    </cfRule>
    <cfRule type="expression" dxfId="3114" priority="13528">
      <formula>IF(RIGHT(TEXT(AE99,"0.#"),1)=".",TRUE,FALSE)</formula>
    </cfRule>
  </conditionalFormatting>
  <conditionalFormatting sqref="AI99">
    <cfRule type="expression" dxfId="3113" priority="13525">
      <formula>IF(RIGHT(TEXT(AI99,"0.#"),1)=".",FALSE,TRUE)</formula>
    </cfRule>
    <cfRule type="expression" dxfId="3112" priority="13526">
      <formula>IF(RIGHT(TEXT(AI99,"0.#"),1)=".",TRUE,FALSE)</formula>
    </cfRule>
  </conditionalFormatting>
  <conditionalFormatting sqref="AI98">
    <cfRule type="expression" dxfId="3111" priority="13523">
      <formula>IF(RIGHT(TEXT(AI98,"0.#"),1)=".",FALSE,TRUE)</formula>
    </cfRule>
    <cfRule type="expression" dxfId="3110" priority="13524">
      <formula>IF(RIGHT(TEXT(AI98,"0.#"),1)=".",TRUE,FALSE)</formula>
    </cfRule>
  </conditionalFormatting>
  <conditionalFormatting sqref="AI97">
    <cfRule type="expression" dxfId="3109" priority="13521">
      <formula>IF(RIGHT(TEXT(AI97,"0.#"),1)=".",FALSE,TRUE)</formula>
    </cfRule>
    <cfRule type="expression" dxfId="3108" priority="13522">
      <formula>IF(RIGHT(TEXT(AI97,"0.#"),1)=".",TRUE,FALSE)</formula>
    </cfRule>
  </conditionalFormatting>
  <conditionalFormatting sqref="AM97">
    <cfRule type="expression" dxfId="3107" priority="13519">
      <formula>IF(RIGHT(TEXT(AM97,"0.#"),1)=".",FALSE,TRUE)</formula>
    </cfRule>
    <cfRule type="expression" dxfId="3106" priority="13520">
      <formula>IF(RIGHT(TEXT(AM97,"0.#"),1)=".",TRUE,FALSE)</formula>
    </cfRule>
  </conditionalFormatting>
  <conditionalFormatting sqref="AM98">
    <cfRule type="expression" dxfId="3105" priority="13517">
      <formula>IF(RIGHT(TEXT(AM98,"0.#"),1)=".",FALSE,TRUE)</formula>
    </cfRule>
    <cfRule type="expression" dxfId="3104" priority="13518">
      <formula>IF(RIGHT(TEXT(AM98,"0.#"),1)=".",TRUE,FALSE)</formula>
    </cfRule>
  </conditionalFormatting>
  <conditionalFormatting sqref="AM99">
    <cfRule type="expression" dxfId="3103" priority="13515">
      <formula>IF(RIGHT(TEXT(AM99,"0.#"),1)=".",FALSE,TRUE)</formula>
    </cfRule>
    <cfRule type="expression" dxfId="3102" priority="13516">
      <formula>IF(RIGHT(TEXT(AM99,"0.#"),1)=".",TRUE,FALSE)</formula>
    </cfRule>
  </conditionalFormatting>
  <conditionalFormatting sqref="AI101">
    <cfRule type="expression" dxfId="3101" priority="13501">
      <formula>IF(RIGHT(TEXT(AI101,"0.#"),1)=".",FALSE,TRUE)</formula>
    </cfRule>
    <cfRule type="expression" dxfId="3100" priority="13502">
      <formula>IF(RIGHT(TEXT(AI101,"0.#"),1)=".",TRUE,FALSE)</formula>
    </cfRule>
  </conditionalFormatting>
  <conditionalFormatting sqref="AM101">
    <cfRule type="expression" dxfId="3099" priority="13499">
      <formula>IF(RIGHT(TEXT(AM101,"0.#"),1)=".",FALSE,TRUE)</formula>
    </cfRule>
    <cfRule type="expression" dxfId="3098" priority="13500">
      <formula>IF(RIGHT(TEXT(AM101,"0.#"),1)=".",TRUE,FALSE)</formula>
    </cfRule>
  </conditionalFormatting>
  <conditionalFormatting sqref="AE102">
    <cfRule type="expression" dxfId="3097" priority="13497">
      <formula>IF(RIGHT(TEXT(AE102,"0.#"),1)=".",FALSE,TRUE)</formula>
    </cfRule>
    <cfRule type="expression" dxfId="3096" priority="13498">
      <formula>IF(RIGHT(TEXT(AE102,"0.#"),1)=".",TRUE,FALSE)</formula>
    </cfRule>
  </conditionalFormatting>
  <conditionalFormatting sqref="AI102">
    <cfRule type="expression" dxfId="3095" priority="13495">
      <formula>IF(RIGHT(TEXT(AI102,"0.#"),1)=".",FALSE,TRUE)</formula>
    </cfRule>
    <cfRule type="expression" dxfId="3094" priority="13496">
      <formula>IF(RIGHT(TEXT(AI102,"0.#"),1)=".",TRUE,FALSE)</formula>
    </cfRule>
  </conditionalFormatting>
  <conditionalFormatting sqref="AM102">
    <cfRule type="expression" dxfId="3093" priority="13493">
      <formula>IF(RIGHT(TEXT(AM102,"0.#"),1)=".",FALSE,TRUE)</formula>
    </cfRule>
    <cfRule type="expression" dxfId="3092" priority="13494">
      <formula>IF(RIGHT(TEXT(AM102,"0.#"),1)=".",TRUE,FALSE)</formula>
    </cfRule>
  </conditionalFormatting>
  <conditionalFormatting sqref="AQ102">
    <cfRule type="expression" dxfId="3091" priority="13491">
      <formula>IF(RIGHT(TEXT(AQ102,"0.#"),1)=".",FALSE,TRUE)</formula>
    </cfRule>
    <cfRule type="expression" dxfId="3090" priority="13492">
      <formula>IF(RIGHT(TEXT(AQ102,"0.#"),1)=".",TRUE,FALSE)</formula>
    </cfRule>
  </conditionalFormatting>
  <conditionalFormatting sqref="AE104">
    <cfRule type="expression" dxfId="3089" priority="13489">
      <formula>IF(RIGHT(TEXT(AE104,"0.#"),1)=".",FALSE,TRUE)</formula>
    </cfRule>
    <cfRule type="expression" dxfId="3088" priority="13490">
      <formula>IF(RIGHT(TEXT(AE104,"0.#"),1)=".",TRUE,FALSE)</formula>
    </cfRule>
  </conditionalFormatting>
  <conditionalFormatting sqref="AI104">
    <cfRule type="expression" dxfId="3087" priority="13487">
      <formula>IF(RIGHT(TEXT(AI104,"0.#"),1)=".",FALSE,TRUE)</formula>
    </cfRule>
    <cfRule type="expression" dxfId="3086" priority="13488">
      <formula>IF(RIGHT(TEXT(AI104,"0.#"),1)=".",TRUE,FALSE)</formula>
    </cfRule>
  </conditionalFormatting>
  <conditionalFormatting sqref="AM104">
    <cfRule type="expression" dxfId="3085" priority="13485">
      <formula>IF(RIGHT(TEXT(AM104,"0.#"),1)=".",FALSE,TRUE)</formula>
    </cfRule>
    <cfRule type="expression" dxfId="3084" priority="13486">
      <formula>IF(RIGHT(TEXT(AM104,"0.#"),1)=".",TRUE,FALSE)</formula>
    </cfRule>
  </conditionalFormatting>
  <conditionalFormatting sqref="AE105">
    <cfRule type="expression" dxfId="3083" priority="13483">
      <formula>IF(RIGHT(TEXT(AE105,"0.#"),1)=".",FALSE,TRUE)</formula>
    </cfRule>
    <cfRule type="expression" dxfId="3082" priority="13484">
      <formula>IF(RIGHT(TEXT(AE105,"0.#"),1)=".",TRUE,FALSE)</formula>
    </cfRule>
  </conditionalFormatting>
  <conditionalFormatting sqref="AI105">
    <cfRule type="expression" dxfId="3081" priority="13481">
      <formula>IF(RIGHT(TEXT(AI105,"0.#"),1)=".",FALSE,TRUE)</formula>
    </cfRule>
    <cfRule type="expression" dxfId="3080" priority="13482">
      <formula>IF(RIGHT(TEXT(AI105,"0.#"),1)=".",TRUE,FALSE)</formula>
    </cfRule>
  </conditionalFormatting>
  <conditionalFormatting sqref="AM105">
    <cfRule type="expression" dxfId="3079" priority="13479">
      <formula>IF(RIGHT(TEXT(AM105,"0.#"),1)=".",FALSE,TRUE)</formula>
    </cfRule>
    <cfRule type="expression" dxfId="3078" priority="13480">
      <formula>IF(RIGHT(TEXT(AM105,"0.#"),1)=".",TRUE,FALSE)</formula>
    </cfRule>
  </conditionalFormatting>
  <conditionalFormatting sqref="AE107">
    <cfRule type="expression" dxfId="3077" priority="13475">
      <formula>IF(RIGHT(TEXT(AE107,"0.#"),1)=".",FALSE,TRUE)</formula>
    </cfRule>
    <cfRule type="expression" dxfId="3076" priority="13476">
      <formula>IF(RIGHT(TEXT(AE107,"0.#"),1)=".",TRUE,FALSE)</formula>
    </cfRule>
  </conditionalFormatting>
  <conditionalFormatting sqref="AI107">
    <cfRule type="expression" dxfId="3075" priority="13473">
      <formula>IF(RIGHT(TEXT(AI107,"0.#"),1)=".",FALSE,TRUE)</formula>
    </cfRule>
    <cfRule type="expression" dxfId="3074" priority="13474">
      <formula>IF(RIGHT(TEXT(AI107,"0.#"),1)=".",TRUE,FALSE)</formula>
    </cfRule>
  </conditionalFormatting>
  <conditionalFormatting sqref="AM107">
    <cfRule type="expression" dxfId="3073" priority="13471">
      <formula>IF(RIGHT(TEXT(AM107,"0.#"),1)=".",FALSE,TRUE)</formula>
    </cfRule>
    <cfRule type="expression" dxfId="3072" priority="13472">
      <formula>IF(RIGHT(TEXT(AM107,"0.#"),1)=".",TRUE,FALSE)</formula>
    </cfRule>
  </conditionalFormatting>
  <conditionalFormatting sqref="AE108">
    <cfRule type="expression" dxfId="3071" priority="13469">
      <formula>IF(RIGHT(TEXT(AE108,"0.#"),1)=".",FALSE,TRUE)</formula>
    </cfRule>
    <cfRule type="expression" dxfId="3070" priority="13470">
      <formula>IF(RIGHT(TEXT(AE108,"0.#"),1)=".",TRUE,FALSE)</formula>
    </cfRule>
  </conditionalFormatting>
  <conditionalFormatting sqref="AI108">
    <cfRule type="expression" dxfId="3069" priority="13467">
      <formula>IF(RIGHT(TEXT(AI108,"0.#"),1)=".",FALSE,TRUE)</formula>
    </cfRule>
    <cfRule type="expression" dxfId="3068" priority="13468">
      <formula>IF(RIGHT(TEXT(AI108,"0.#"),1)=".",TRUE,FALSE)</formula>
    </cfRule>
  </conditionalFormatting>
  <conditionalFormatting sqref="AM108">
    <cfRule type="expression" dxfId="3067" priority="13465">
      <formula>IF(RIGHT(TEXT(AM108,"0.#"),1)=".",FALSE,TRUE)</formula>
    </cfRule>
    <cfRule type="expression" dxfId="3066" priority="13466">
      <formula>IF(RIGHT(TEXT(AM108,"0.#"),1)=".",TRUE,FALSE)</formula>
    </cfRule>
  </conditionalFormatting>
  <conditionalFormatting sqref="AE110">
    <cfRule type="expression" dxfId="3065" priority="13461">
      <formula>IF(RIGHT(TEXT(AE110,"0.#"),1)=".",FALSE,TRUE)</formula>
    </cfRule>
    <cfRule type="expression" dxfId="3064" priority="13462">
      <formula>IF(RIGHT(TEXT(AE110,"0.#"),1)=".",TRUE,FALSE)</formula>
    </cfRule>
  </conditionalFormatting>
  <conditionalFormatting sqref="AI110">
    <cfRule type="expression" dxfId="3063" priority="13459">
      <formula>IF(RIGHT(TEXT(AI110,"0.#"),1)=".",FALSE,TRUE)</formula>
    </cfRule>
    <cfRule type="expression" dxfId="3062" priority="13460">
      <formula>IF(RIGHT(TEXT(AI110,"0.#"),1)=".",TRUE,FALSE)</formula>
    </cfRule>
  </conditionalFormatting>
  <conditionalFormatting sqref="AM110">
    <cfRule type="expression" dxfId="3061" priority="13457">
      <formula>IF(RIGHT(TEXT(AM110,"0.#"),1)=".",FALSE,TRUE)</formula>
    </cfRule>
    <cfRule type="expression" dxfId="3060" priority="13458">
      <formula>IF(RIGHT(TEXT(AM110,"0.#"),1)=".",TRUE,FALSE)</formula>
    </cfRule>
  </conditionalFormatting>
  <conditionalFormatting sqref="AE111">
    <cfRule type="expression" dxfId="3059" priority="13455">
      <formula>IF(RIGHT(TEXT(AE111,"0.#"),1)=".",FALSE,TRUE)</formula>
    </cfRule>
    <cfRule type="expression" dxfId="3058" priority="13456">
      <formula>IF(RIGHT(TEXT(AE111,"0.#"),1)=".",TRUE,FALSE)</formula>
    </cfRule>
  </conditionalFormatting>
  <conditionalFormatting sqref="AI111">
    <cfRule type="expression" dxfId="3057" priority="13453">
      <formula>IF(RIGHT(TEXT(AI111,"0.#"),1)=".",FALSE,TRUE)</formula>
    </cfRule>
    <cfRule type="expression" dxfId="3056" priority="13454">
      <formula>IF(RIGHT(TEXT(AI111,"0.#"),1)=".",TRUE,FALSE)</formula>
    </cfRule>
  </conditionalFormatting>
  <conditionalFormatting sqref="AM111">
    <cfRule type="expression" dxfId="3055" priority="13451">
      <formula>IF(RIGHT(TEXT(AM111,"0.#"),1)=".",FALSE,TRUE)</formula>
    </cfRule>
    <cfRule type="expression" dxfId="3054" priority="13452">
      <formula>IF(RIGHT(TEXT(AM111,"0.#"),1)=".",TRUE,FALSE)</formula>
    </cfRule>
  </conditionalFormatting>
  <conditionalFormatting sqref="AE113">
    <cfRule type="expression" dxfId="3053" priority="13447">
      <formula>IF(RIGHT(TEXT(AE113,"0.#"),1)=".",FALSE,TRUE)</formula>
    </cfRule>
    <cfRule type="expression" dxfId="3052" priority="13448">
      <formula>IF(RIGHT(TEXT(AE113,"0.#"),1)=".",TRUE,FALSE)</formula>
    </cfRule>
  </conditionalFormatting>
  <conditionalFormatting sqref="AI113">
    <cfRule type="expression" dxfId="3051" priority="13445">
      <formula>IF(RIGHT(TEXT(AI113,"0.#"),1)=".",FALSE,TRUE)</formula>
    </cfRule>
    <cfRule type="expression" dxfId="3050" priority="13446">
      <formula>IF(RIGHT(TEXT(AI113,"0.#"),1)=".",TRUE,FALSE)</formula>
    </cfRule>
  </conditionalFormatting>
  <conditionalFormatting sqref="AM113">
    <cfRule type="expression" dxfId="3049" priority="13443">
      <formula>IF(RIGHT(TEXT(AM113,"0.#"),1)=".",FALSE,TRUE)</formula>
    </cfRule>
    <cfRule type="expression" dxfId="3048" priority="13444">
      <formula>IF(RIGHT(TEXT(AM113,"0.#"),1)=".",TRUE,FALSE)</formula>
    </cfRule>
  </conditionalFormatting>
  <conditionalFormatting sqref="AE114">
    <cfRule type="expression" dxfId="3047" priority="13441">
      <formula>IF(RIGHT(TEXT(AE114,"0.#"),1)=".",FALSE,TRUE)</formula>
    </cfRule>
    <cfRule type="expression" dxfId="3046" priority="13442">
      <formula>IF(RIGHT(TEXT(AE114,"0.#"),1)=".",TRUE,FALSE)</formula>
    </cfRule>
  </conditionalFormatting>
  <conditionalFormatting sqref="AI114">
    <cfRule type="expression" dxfId="3045" priority="13439">
      <formula>IF(RIGHT(TEXT(AI114,"0.#"),1)=".",FALSE,TRUE)</formula>
    </cfRule>
    <cfRule type="expression" dxfId="3044" priority="13440">
      <formula>IF(RIGHT(TEXT(AI114,"0.#"),1)=".",TRUE,FALSE)</formula>
    </cfRule>
  </conditionalFormatting>
  <conditionalFormatting sqref="AM114">
    <cfRule type="expression" dxfId="3043" priority="13437">
      <formula>IF(RIGHT(TEXT(AM114,"0.#"),1)=".",FALSE,TRUE)</formula>
    </cfRule>
    <cfRule type="expression" dxfId="3042" priority="13438">
      <formula>IF(RIGHT(TEXT(AM114,"0.#"),1)=".",TRUE,FALSE)</formula>
    </cfRule>
  </conditionalFormatting>
  <conditionalFormatting sqref="AE116 AQ116">
    <cfRule type="expression" dxfId="3041" priority="13433">
      <formula>IF(RIGHT(TEXT(AE116,"0.#"),1)=".",FALSE,TRUE)</formula>
    </cfRule>
    <cfRule type="expression" dxfId="3040" priority="13434">
      <formula>IF(RIGHT(TEXT(AE116,"0.#"),1)=".",TRUE,FALSE)</formula>
    </cfRule>
  </conditionalFormatting>
  <conditionalFormatting sqref="AI116">
    <cfRule type="expression" dxfId="3039" priority="13431">
      <formula>IF(RIGHT(TEXT(AI116,"0.#"),1)=".",FALSE,TRUE)</formula>
    </cfRule>
    <cfRule type="expression" dxfId="3038" priority="13432">
      <formula>IF(RIGHT(TEXT(AI116,"0.#"),1)=".",TRUE,FALSE)</formula>
    </cfRule>
  </conditionalFormatting>
  <conditionalFormatting sqref="AE117">
    <cfRule type="expression" dxfId="3037" priority="13427">
      <formula>IF(RIGHT(TEXT(AE117,"0.#"),1)=".",FALSE,TRUE)</formula>
    </cfRule>
    <cfRule type="expression" dxfId="3036" priority="13428">
      <formula>IF(RIGHT(TEXT(AE117,"0.#"),1)=".",TRUE,FALSE)</formula>
    </cfRule>
  </conditionalFormatting>
  <conditionalFormatting sqref="AI117">
    <cfRule type="expression" dxfId="3035" priority="13425">
      <formula>IF(RIGHT(TEXT(AI117,"0.#"),1)=".",FALSE,TRUE)</formula>
    </cfRule>
    <cfRule type="expression" dxfId="3034" priority="13426">
      <formula>IF(RIGHT(TEXT(AI117,"0.#"),1)=".",TRUE,FALSE)</formula>
    </cfRule>
  </conditionalFormatting>
  <conditionalFormatting sqref="AQ117">
    <cfRule type="expression" dxfId="3033" priority="13421">
      <formula>IF(RIGHT(TEXT(AQ117,"0.#"),1)=".",FALSE,TRUE)</formula>
    </cfRule>
    <cfRule type="expression" dxfId="3032" priority="13422">
      <formula>IF(RIGHT(TEXT(AQ117,"0.#"),1)=".",TRUE,FALSE)</formula>
    </cfRule>
  </conditionalFormatting>
  <conditionalFormatting sqref="AE119 AQ119">
    <cfRule type="expression" dxfId="3031" priority="13419">
      <formula>IF(RIGHT(TEXT(AE119,"0.#"),1)=".",FALSE,TRUE)</formula>
    </cfRule>
    <cfRule type="expression" dxfId="3030" priority="13420">
      <formula>IF(RIGHT(TEXT(AE119,"0.#"),1)=".",TRUE,FALSE)</formula>
    </cfRule>
  </conditionalFormatting>
  <conditionalFormatting sqref="AI119">
    <cfRule type="expression" dxfId="3029" priority="13417">
      <formula>IF(RIGHT(TEXT(AI119,"0.#"),1)=".",FALSE,TRUE)</formula>
    </cfRule>
    <cfRule type="expression" dxfId="3028" priority="13418">
      <formula>IF(RIGHT(TEXT(AI119,"0.#"),1)=".",TRUE,FALSE)</formula>
    </cfRule>
  </conditionalFormatting>
  <conditionalFormatting sqref="AM119">
    <cfRule type="expression" dxfId="3027" priority="13415">
      <formula>IF(RIGHT(TEXT(AM119,"0.#"),1)=".",FALSE,TRUE)</formula>
    </cfRule>
    <cfRule type="expression" dxfId="3026" priority="13416">
      <formula>IF(RIGHT(TEXT(AM119,"0.#"),1)=".",TRUE,FALSE)</formula>
    </cfRule>
  </conditionalFormatting>
  <conditionalFormatting sqref="AQ120">
    <cfRule type="expression" dxfId="3025" priority="13407">
      <formula>IF(RIGHT(TEXT(AQ120,"0.#"),1)=".",FALSE,TRUE)</formula>
    </cfRule>
    <cfRule type="expression" dxfId="3024" priority="13408">
      <formula>IF(RIGHT(TEXT(AQ120,"0.#"),1)=".",TRUE,FALSE)</formula>
    </cfRule>
  </conditionalFormatting>
  <conditionalFormatting sqref="AE122 AQ122">
    <cfRule type="expression" dxfId="3023" priority="13405">
      <formula>IF(RIGHT(TEXT(AE122,"0.#"),1)=".",FALSE,TRUE)</formula>
    </cfRule>
    <cfRule type="expression" dxfId="3022" priority="13406">
      <formula>IF(RIGHT(TEXT(AE122,"0.#"),1)=".",TRUE,FALSE)</formula>
    </cfRule>
  </conditionalFormatting>
  <conditionalFormatting sqref="AI122">
    <cfRule type="expression" dxfId="3021" priority="13403">
      <formula>IF(RIGHT(TEXT(AI122,"0.#"),1)=".",FALSE,TRUE)</formula>
    </cfRule>
    <cfRule type="expression" dxfId="3020" priority="13404">
      <formula>IF(RIGHT(TEXT(AI122,"0.#"),1)=".",TRUE,FALSE)</formula>
    </cfRule>
  </conditionalFormatting>
  <conditionalFormatting sqref="AM122">
    <cfRule type="expression" dxfId="3019" priority="13401">
      <formula>IF(RIGHT(TEXT(AM122,"0.#"),1)=".",FALSE,TRUE)</formula>
    </cfRule>
    <cfRule type="expression" dxfId="3018" priority="13402">
      <formula>IF(RIGHT(TEXT(AM122,"0.#"),1)=".",TRUE,FALSE)</formula>
    </cfRule>
  </conditionalFormatting>
  <conditionalFormatting sqref="AQ123">
    <cfRule type="expression" dxfId="3017" priority="13393">
      <formula>IF(RIGHT(TEXT(AQ123,"0.#"),1)=".",FALSE,TRUE)</formula>
    </cfRule>
    <cfRule type="expression" dxfId="3016" priority="13394">
      <formula>IF(RIGHT(TEXT(AQ123,"0.#"),1)=".",TRUE,FALSE)</formula>
    </cfRule>
  </conditionalFormatting>
  <conditionalFormatting sqref="AE125 AQ125">
    <cfRule type="expression" dxfId="3015" priority="13391">
      <formula>IF(RIGHT(TEXT(AE125,"0.#"),1)=".",FALSE,TRUE)</formula>
    </cfRule>
    <cfRule type="expression" dxfId="3014" priority="13392">
      <formula>IF(RIGHT(TEXT(AE125,"0.#"),1)=".",TRUE,FALSE)</formula>
    </cfRule>
  </conditionalFormatting>
  <conditionalFormatting sqref="AI125">
    <cfRule type="expression" dxfId="3013" priority="13389">
      <formula>IF(RIGHT(TEXT(AI125,"0.#"),1)=".",FALSE,TRUE)</formula>
    </cfRule>
    <cfRule type="expression" dxfId="3012" priority="13390">
      <formula>IF(RIGHT(TEXT(AI125,"0.#"),1)=".",TRUE,FALSE)</formula>
    </cfRule>
  </conditionalFormatting>
  <conditionalFormatting sqref="AM125">
    <cfRule type="expression" dxfId="3011" priority="13387">
      <formula>IF(RIGHT(TEXT(AM125,"0.#"),1)=".",FALSE,TRUE)</formula>
    </cfRule>
    <cfRule type="expression" dxfId="3010" priority="13388">
      <formula>IF(RIGHT(TEXT(AM125,"0.#"),1)=".",TRUE,FALSE)</formula>
    </cfRule>
  </conditionalFormatting>
  <conditionalFormatting sqref="AQ126">
    <cfRule type="expression" dxfId="3009" priority="13379">
      <formula>IF(RIGHT(TEXT(AQ126,"0.#"),1)=".",FALSE,TRUE)</formula>
    </cfRule>
    <cfRule type="expression" dxfId="3008" priority="13380">
      <formula>IF(RIGHT(TEXT(AQ126,"0.#"),1)=".",TRUE,FALSE)</formula>
    </cfRule>
  </conditionalFormatting>
  <conditionalFormatting sqref="AE128 AQ128">
    <cfRule type="expression" dxfId="3007" priority="13377">
      <formula>IF(RIGHT(TEXT(AE128,"0.#"),1)=".",FALSE,TRUE)</formula>
    </cfRule>
    <cfRule type="expression" dxfId="3006" priority="13378">
      <formula>IF(RIGHT(TEXT(AE128,"0.#"),1)=".",TRUE,FALSE)</formula>
    </cfRule>
  </conditionalFormatting>
  <conditionalFormatting sqref="AI128">
    <cfRule type="expression" dxfId="3005" priority="13375">
      <formula>IF(RIGHT(TEXT(AI128,"0.#"),1)=".",FALSE,TRUE)</formula>
    </cfRule>
    <cfRule type="expression" dxfId="3004" priority="13376">
      <formula>IF(RIGHT(TEXT(AI128,"0.#"),1)=".",TRUE,FALSE)</formula>
    </cfRule>
  </conditionalFormatting>
  <conditionalFormatting sqref="AM128">
    <cfRule type="expression" dxfId="3003" priority="13373">
      <formula>IF(RIGHT(TEXT(AM128,"0.#"),1)=".",FALSE,TRUE)</formula>
    </cfRule>
    <cfRule type="expression" dxfId="3002" priority="13374">
      <formula>IF(RIGHT(TEXT(AM128,"0.#"),1)=".",TRUE,FALSE)</formula>
    </cfRule>
  </conditionalFormatting>
  <conditionalFormatting sqref="AQ129">
    <cfRule type="expression" dxfId="3001" priority="13365">
      <formula>IF(RIGHT(TEXT(AQ129,"0.#"),1)=".",FALSE,TRUE)</formula>
    </cfRule>
    <cfRule type="expression" dxfId="3000" priority="13366">
      <formula>IF(RIGHT(TEXT(AQ129,"0.#"),1)=".",TRUE,FALSE)</formula>
    </cfRule>
  </conditionalFormatting>
  <conditionalFormatting sqref="AE75">
    <cfRule type="expression" dxfId="2999" priority="13363">
      <formula>IF(RIGHT(TEXT(AE75,"0.#"),1)=".",FALSE,TRUE)</formula>
    </cfRule>
    <cfRule type="expression" dxfId="2998" priority="13364">
      <formula>IF(RIGHT(TEXT(AE75,"0.#"),1)=".",TRUE,FALSE)</formula>
    </cfRule>
  </conditionalFormatting>
  <conditionalFormatting sqref="AE76">
    <cfRule type="expression" dxfId="2997" priority="13361">
      <formula>IF(RIGHT(TEXT(AE76,"0.#"),1)=".",FALSE,TRUE)</formula>
    </cfRule>
    <cfRule type="expression" dxfId="2996" priority="13362">
      <formula>IF(RIGHT(TEXT(AE76,"0.#"),1)=".",TRUE,FALSE)</formula>
    </cfRule>
  </conditionalFormatting>
  <conditionalFormatting sqref="AE77">
    <cfRule type="expression" dxfId="2995" priority="13359">
      <formula>IF(RIGHT(TEXT(AE77,"0.#"),1)=".",FALSE,TRUE)</formula>
    </cfRule>
    <cfRule type="expression" dxfId="2994" priority="13360">
      <formula>IF(RIGHT(TEXT(AE77,"0.#"),1)=".",TRUE,FALSE)</formula>
    </cfRule>
  </conditionalFormatting>
  <conditionalFormatting sqref="AI77">
    <cfRule type="expression" dxfId="2993" priority="13357">
      <formula>IF(RIGHT(TEXT(AI77,"0.#"),1)=".",FALSE,TRUE)</formula>
    </cfRule>
    <cfRule type="expression" dxfId="2992" priority="13358">
      <formula>IF(RIGHT(TEXT(AI77,"0.#"),1)=".",TRUE,FALSE)</formula>
    </cfRule>
  </conditionalFormatting>
  <conditionalFormatting sqref="AI76">
    <cfRule type="expression" dxfId="2991" priority="13355">
      <formula>IF(RIGHT(TEXT(AI76,"0.#"),1)=".",FALSE,TRUE)</formula>
    </cfRule>
    <cfRule type="expression" dxfId="2990" priority="13356">
      <formula>IF(RIGHT(TEXT(AI76,"0.#"),1)=".",TRUE,FALSE)</formula>
    </cfRule>
  </conditionalFormatting>
  <conditionalFormatting sqref="AI75">
    <cfRule type="expression" dxfId="2989" priority="13353">
      <formula>IF(RIGHT(TEXT(AI75,"0.#"),1)=".",FALSE,TRUE)</formula>
    </cfRule>
    <cfRule type="expression" dxfId="2988" priority="13354">
      <formula>IF(RIGHT(TEXT(AI75,"0.#"),1)=".",TRUE,FALSE)</formula>
    </cfRule>
  </conditionalFormatting>
  <conditionalFormatting sqref="AM75">
    <cfRule type="expression" dxfId="2987" priority="13351">
      <formula>IF(RIGHT(TEXT(AM75,"0.#"),1)=".",FALSE,TRUE)</formula>
    </cfRule>
    <cfRule type="expression" dxfId="2986" priority="13352">
      <formula>IF(RIGHT(TEXT(AM75,"0.#"),1)=".",TRUE,FALSE)</formula>
    </cfRule>
  </conditionalFormatting>
  <conditionalFormatting sqref="AM76">
    <cfRule type="expression" dxfId="2985" priority="13349">
      <formula>IF(RIGHT(TEXT(AM76,"0.#"),1)=".",FALSE,TRUE)</formula>
    </cfRule>
    <cfRule type="expression" dxfId="2984" priority="13350">
      <formula>IF(RIGHT(TEXT(AM76,"0.#"),1)=".",TRUE,FALSE)</formula>
    </cfRule>
  </conditionalFormatting>
  <conditionalFormatting sqref="AM77">
    <cfRule type="expression" dxfId="2983" priority="13347">
      <formula>IF(RIGHT(TEXT(AM77,"0.#"),1)=".",FALSE,TRUE)</formula>
    </cfRule>
    <cfRule type="expression" dxfId="2982" priority="13348">
      <formula>IF(RIGHT(TEXT(AM77,"0.#"),1)=".",TRUE,FALSE)</formula>
    </cfRule>
  </conditionalFormatting>
  <conditionalFormatting sqref="AQ134:AQ135 AU134:AU135">
    <cfRule type="expression" dxfId="2981" priority="13333">
      <formula>IF(RIGHT(TEXT(AQ134,"0.#"),1)=".",FALSE,TRUE)</formula>
    </cfRule>
    <cfRule type="expression" dxfId="2980" priority="13334">
      <formula>IF(RIGHT(TEXT(AQ134,"0.#"),1)=".",TRUE,FALSE)</formula>
    </cfRule>
  </conditionalFormatting>
  <conditionalFormatting sqref="AE433">
    <cfRule type="expression" dxfId="2979" priority="13303">
      <formula>IF(RIGHT(TEXT(AE433,"0.#"),1)=".",FALSE,TRUE)</formula>
    </cfRule>
    <cfRule type="expression" dxfId="2978" priority="13304">
      <formula>IF(RIGHT(TEXT(AE433,"0.#"),1)=".",TRUE,FALSE)</formula>
    </cfRule>
  </conditionalFormatting>
  <conditionalFormatting sqref="AM435">
    <cfRule type="expression" dxfId="2977" priority="13287">
      <formula>IF(RIGHT(TEXT(AM435,"0.#"),1)=".",FALSE,TRUE)</formula>
    </cfRule>
    <cfRule type="expression" dxfId="2976" priority="13288">
      <formula>IF(RIGHT(TEXT(AM435,"0.#"),1)=".",TRUE,FALSE)</formula>
    </cfRule>
  </conditionalFormatting>
  <conditionalFormatting sqref="AE434">
    <cfRule type="expression" dxfId="2975" priority="13301">
      <formula>IF(RIGHT(TEXT(AE434,"0.#"),1)=".",FALSE,TRUE)</formula>
    </cfRule>
    <cfRule type="expression" dxfId="2974" priority="13302">
      <formula>IF(RIGHT(TEXT(AE434,"0.#"),1)=".",TRUE,FALSE)</formula>
    </cfRule>
  </conditionalFormatting>
  <conditionalFormatting sqref="AE435">
    <cfRule type="expression" dxfId="2973" priority="13299">
      <formula>IF(RIGHT(TEXT(AE435,"0.#"),1)=".",FALSE,TRUE)</formula>
    </cfRule>
    <cfRule type="expression" dxfId="2972" priority="13300">
      <formula>IF(RIGHT(TEXT(AE435,"0.#"),1)=".",TRUE,FALSE)</formula>
    </cfRule>
  </conditionalFormatting>
  <conditionalFormatting sqref="AM433">
    <cfRule type="expression" dxfId="2971" priority="13291">
      <formula>IF(RIGHT(TEXT(AM433,"0.#"),1)=".",FALSE,TRUE)</formula>
    </cfRule>
    <cfRule type="expression" dxfId="2970" priority="13292">
      <formula>IF(RIGHT(TEXT(AM433,"0.#"),1)=".",TRUE,FALSE)</formula>
    </cfRule>
  </conditionalFormatting>
  <conditionalFormatting sqref="AM434">
    <cfRule type="expression" dxfId="2969" priority="13289">
      <formula>IF(RIGHT(TEXT(AM434,"0.#"),1)=".",FALSE,TRUE)</formula>
    </cfRule>
    <cfRule type="expression" dxfId="2968" priority="13290">
      <formula>IF(RIGHT(TEXT(AM434,"0.#"),1)=".",TRUE,FALSE)</formula>
    </cfRule>
  </conditionalFormatting>
  <conditionalFormatting sqref="AU433">
    <cfRule type="expression" dxfId="2967" priority="13279">
      <formula>IF(RIGHT(TEXT(AU433,"0.#"),1)=".",FALSE,TRUE)</formula>
    </cfRule>
    <cfRule type="expression" dxfId="2966" priority="13280">
      <formula>IF(RIGHT(TEXT(AU433,"0.#"),1)=".",TRUE,FALSE)</formula>
    </cfRule>
  </conditionalFormatting>
  <conditionalFormatting sqref="AU434">
    <cfRule type="expression" dxfId="2965" priority="13277">
      <formula>IF(RIGHT(TEXT(AU434,"0.#"),1)=".",FALSE,TRUE)</formula>
    </cfRule>
    <cfRule type="expression" dxfId="2964" priority="13278">
      <formula>IF(RIGHT(TEXT(AU434,"0.#"),1)=".",TRUE,FALSE)</formula>
    </cfRule>
  </conditionalFormatting>
  <conditionalFormatting sqref="AU435">
    <cfRule type="expression" dxfId="2963" priority="13275">
      <formula>IF(RIGHT(TEXT(AU435,"0.#"),1)=".",FALSE,TRUE)</formula>
    </cfRule>
    <cfRule type="expression" dxfId="2962" priority="13276">
      <formula>IF(RIGHT(TEXT(AU435,"0.#"),1)=".",TRUE,FALSE)</formula>
    </cfRule>
  </conditionalFormatting>
  <conditionalFormatting sqref="AI435">
    <cfRule type="expression" dxfId="2961" priority="13209">
      <formula>IF(RIGHT(TEXT(AI435,"0.#"),1)=".",FALSE,TRUE)</formula>
    </cfRule>
    <cfRule type="expression" dxfId="2960" priority="13210">
      <formula>IF(RIGHT(TEXT(AI435,"0.#"),1)=".",TRUE,FALSE)</formula>
    </cfRule>
  </conditionalFormatting>
  <conditionalFormatting sqref="AI433">
    <cfRule type="expression" dxfId="2959" priority="13213">
      <formula>IF(RIGHT(TEXT(AI433,"0.#"),1)=".",FALSE,TRUE)</formula>
    </cfRule>
    <cfRule type="expression" dxfId="2958" priority="13214">
      <formula>IF(RIGHT(TEXT(AI433,"0.#"),1)=".",TRUE,FALSE)</formula>
    </cfRule>
  </conditionalFormatting>
  <conditionalFormatting sqref="AI434">
    <cfRule type="expression" dxfId="2957" priority="13211">
      <formula>IF(RIGHT(TEXT(AI434,"0.#"),1)=".",FALSE,TRUE)</formula>
    </cfRule>
    <cfRule type="expression" dxfId="2956" priority="13212">
      <formula>IF(RIGHT(TEXT(AI434,"0.#"),1)=".",TRUE,FALSE)</formula>
    </cfRule>
  </conditionalFormatting>
  <conditionalFormatting sqref="AQ434">
    <cfRule type="expression" dxfId="2955" priority="13195">
      <formula>IF(RIGHT(TEXT(AQ434,"0.#"),1)=".",FALSE,TRUE)</formula>
    </cfRule>
    <cfRule type="expression" dxfId="2954" priority="13196">
      <formula>IF(RIGHT(TEXT(AQ434,"0.#"),1)=".",TRUE,FALSE)</formula>
    </cfRule>
  </conditionalFormatting>
  <conditionalFormatting sqref="AQ435">
    <cfRule type="expression" dxfId="2953" priority="13181">
      <formula>IF(RIGHT(TEXT(AQ435,"0.#"),1)=".",FALSE,TRUE)</formula>
    </cfRule>
    <cfRule type="expression" dxfId="2952" priority="13182">
      <formula>IF(RIGHT(TEXT(AQ435,"0.#"),1)=".",TRUE,FALSE)</formula>
    </cfRule>
  </conditionalFormatting>
  <conditionalFormatting sqref="AQ433">
    <cfRule type="expression" dxfId="2951" priority="13179">
      <formula>IF(RIGHT(TEXT(AQ433,"0.#"),1)=".",FALSE,TRUE)</formula>
    </cfRule>
    <cfRule type="expression" dxfId="2950" priority="13180">
      <formula>IF(RIGHT(TEXT(AQ433,"0.#"),1)=".",TRUE,FALSE)</formula>
    </cfRule>
  </conditionalFormatting>
  <conditionalFormatting sqref="AL858:AO874">
    <cfRule type="expression" dxfId="2949" priority="6903">
      <formula>IF(AND(AL858&gt;=0, RIGHT(TEXT(AL858,"0.#"),1)&lt;&gt;"."),TRUE,FALSE)</formula>
    </cfRule>
    <cfRule type="expression" dxfId="2948" priority="6904">
      <formula>IF(AND(AL858&gt;=0, RIGHT(TEXT(AL858,"0.#"),1)="."),TRUE,FALSE)</formula>
    </cfRule>
    <cfRule type="expression" dxfId="2947" priority="6905">
      <formula>IF(AND(AL858&lt;0, RIGHT(TEXT(AL858,"0.#"),1)&lt;&gt;"."),TRUE,FALSE)</formula>
    </cfRule>
    <cfRule type="expression" dxfId="2946" priority="6906">
      <formula>IF(AND(AL858&lt;0, RIGHT(TEXT(AL858,"0.#"),1)="."),TRUE,FALSE)</formula>
    </cfRule>
  </conditionalFormatting>
  <conditionalFormatting sqref="AQ53:AQ55">
    <cfRule type="expression" dxfId="2945" priority="4925">
      <formula>IF(RIGHT(TEXT(AQ53,"0.#"),1)=".",FALSE,TRUE)</formula>
    </cfRule>
    <cfRule type="expression" dxfId="2944" priority="4926">
      <formula>IF(RIGHT(TEXT(AQ53,"0.#"),1)=".",TRUE,FALSE)</formula>
    </cfRule>
  </conditionalFormatting>
  <conditionalFormatting sqref="AU53:AU55">
    <cfRule type="expression" dxfId="2943" priority="4923">
      <formula>IF(RIGHT(TEXT(AU53,"0.#"),1)=".",FALSE,TRUE)</formula>
    </cfRule>
    <cfRule type="expression" dxfId="2942" priority="4924">
      <formula>IF(RIGHT(TEXT(AU53,"0.#"),1)=".",TRUE,FALSE)</formula>
    </cfRule>
  </conditionalFormatting>
  <conditionalFormatting sqref="AQ60:AQ62">
    <cfRule type="expression" dxfId="2941" priority="4921">
      <formula>IF(RIGHT(TEXT(AQ60,"0.#"),1)=".",FALSE,TRUE)</formula>
    </cfRule>
    <cfRule type="expression" dxfId="2940" priority="4922">
      <formula>IF(RIGHT(TEXT(AQ60,"0.#"),1)=".",TRUE,FALSE)</formula>
    </cfRule>
  </conditionalFormatting>
  <conditionalFormatting sqref="AU60:AU62">
    <cfRule type="expression" dxfId="2939" priority="4919">
      <formula>IF(RIGHT(TEXT(AU60,"0.#"),1)=".",FALSE,TRUE)</formula>
    </cfRule>
    <cfRule type="expression" dxfId="2938" priority="4920">
      <formula>IF(RIGHT(TEXT(AU60,"0.#"),1)=".",TRUE,FALSE)</formula>
    </cfRule>
  </conditionalFormatting>
  <conditionalFormatting sqref="AQ75:AQ77">
    <cfRule type="expression" dxfId="2937" priority="4917">
      <formula>IF(RIGHT(TEXT(AQ75,"0.#"),1)=".",FALSE,TRUE)</formula>
    </cfRule>
    <cfRule type="expression" dxfId="2936" priority="4918">
      <formula>IF(RIGHT(TEXT(AQ75,"0.#"),1)=".",TRUE,FALSE)</formula>
    </cfRule>
  </conditionalFormatting>
  <conditionalFormatting sqref="AU75:AU77">
    <cfRule type="expression" dxfId="2935" priority="4915">
      <formula>IF(RIGHT(TEXT(AU75,"0.#"),1)=".",FALSE,TRUE)</formula>
    </cfRule>
    <cfRule type="expression" dxfId="2934" priority="4916">
      <formula>IF(RIGHT(TEXT(AU75,"0.#"),1)=".",TRUE,FALSE)</formula>
    </cfRule>
  </conditionalFormatting>
  <conditionalFormatting sqref="AQ87:AQ89">
    <cfRule type="expression" dxfId="2933" priority="4913">
      <formula>IF(RIGHT(TEXT(AQ87,"0.#"),1)=".",FALSE,TRUE)</formula>
    </cfRule>
    <cfRule type="expression" dxfId="2932" priority="4914">
      <formula>IF(RIGHT(TEXT(AQ87,"0.#"),1)=".",TRUE,FALSE)</formula>
    </cfRule>
  </conditionalFormatting>
  <conditionalFormatting sqref="AU87:AU89">
    <cfRule type="expression" dxfId="2931" priority="4911">
      <formula>IF(RIGHT(TEXT(AU87,"0.#"),1)=".",FALSE,TRUE)</formula>
    </cfRule>
    <cfRule type="expression" dxfId="2930" priority="4912">
      <formula>IF(RIGHT(TEXT(AU87,"0.#"),1)=".",TRUE,FALSE)</formula>
    </cfRule>
  </conditionalFormatting>
  <conditionalFormatting sqref="AQ92:AQ94">
    <cfRule type="expression" dxfId="2929" priority="4909">
      <formula>IF(RIGHT(TEXT(AQ92,"0.#"),1)=".",FALSE,TRUE)</formula>
    </cfRule>
    <cfRule type="expression" dxfId="2928" priority="4910">
      <formula>IF(RIGHT(TEXT(AQ92,"0.#"),1)=".",TRUE,FALSE)</formula>
    </cfRule>
  </conditionalFormatting>
  <conditionalFormatting sqref="AU92:AU94">
    <cfRule type="expression" dxfId="2927" priority="4907">
      <formula>IF(RIGHT(TEXT(AU92,"0.#"),1)=".",FALSE,TRUE)</formula>
    </cfRule>
    <cfRule type="expression" dxfId="2926" priority="4908">
      <formula>IF(RIGHT(TEXT(AU92,"0.#"),1)=".",TRUE,FALSE)</formula>
    </cfRule>
  </conditionalFormatting>
  <conditionalFormatting sqref="AQ97:AQ99">
    <cfRule type="expression" dxfId="2925" priority="4905">
      <formula>IF(RIGHT(TEXT(AQ97,"0.#"),1)=".",FALSE,TRUE)</formula>
    </cfRule>
    <cfRule type="expression" dxfId="2924" priority="4906">
      <formula>IF(RIGHT(TEXT(AQ97,"0.#"),1)=".",TRUE,FALSE)</formula>
    </cfRule>
  </conditionalFormatting>
  <conditionalFormatting sqref="AU97:AU99">
    <cfRule type="expression" dxfId="2923" priority="4903">
      <formula>IF(RIGHT(TEXT(AU97,"0.#"),1)=".",FALSE,TRUE)</formula>
    </cfRule>
    <cfRule type="expression" dxfId="2922" priority="4904">
      <formula>IF(RIGHT(TEXT(AU97,"0.#"),1)=".",TRUE,FALSE)</formula>
    </cfRule>
  </conditionalFormatting>
  <conditionalFormatting sqref="AE458">
    <cfRule type="expression" dxfId="2921" priority="4597">
      <formula>IF(RIGHT(TEXT(AE458,"0.#"),1)=".",FALSE,TRUE)</formula>
    </cfRule>
    <cfRule type="expression" dxfId="2920" priority="4598">
      <formula>IF(RIGHT(TEXT(AE458,"0.#"),1)=".",TRUE,FALSE)</formula>
    </cfRule>
  </conditionalFormatting>
  <conditionalFormatting sqref="AM460">
    <cfRule type="expression" dxfId="2919" priority="4587">
      <formula>IF(RIGHT(TEXT(AM460,"0.#"),1)=".",FALSE,TRUE)</formula>
    </cfRule>
    <cfRule type="expression" dxfId="2918" priority="4588">
      <formula>IF(RIGHT(TEXT(AM460,"0.#"),1)=".",TRUE,FALSE)</formula>
    </cfRule>
  </conditionalFormatting>
  <conditionalFormatting sqref="AE459">
    <cfRule type="expression" dxfId="2917" priority="4595">
      <formula>IF(RIGHT(TEXT(AE459,"0.#"),1)=".",FALSE,TRUE)</formula>
    </cfRule>
    <cfRule type="expression" dxfId="2916" priority="4596">
      <formula>IF(RIGHT(TEXT(AE459,"0.#"),1)=".",TRUE,FALSE)</formula>
    </cfRule>
  </conditionalFormatting>
  <conditionalFormatting sqref="AE460">
    <cfRule type="expression" dxfId="2915" priority="4593">
      <formula>IF(RIGHT(TEXT(AE460,"0.#"),1)=".",FALSE,TRUE)</formula>
    </cfRule>
    <cfRule type="expression" dxfId="2914" priority="4594">
      <formula>IF(RIGHT(TEXT(AE460,"0.#"),1)=".",TRUE,FALSE)</formula>
    </cfRule>
  </conditionalFormatting>
  <conditionalFormatting sqref="AM458">
    <cfRule type="expression" dxfId="2913" priority="4591">
      <formula>IF(RIGHT(TEXT(AM458,"0.#"),1)=".",FALSE,TRUE)</formula>
    </cfRule>
    <cfRule type="expression" dxfId="2912" priority="4592">
      <formula>IF(RIGHT(TEXT(AM458,"0.#"),1)=".",TRUE,FALSE)</formula>
    </cfRule>
  </conditionalFormatting>
  <conditionalFormatting sqref="AM459">
    <cfRule type="expression" dxfId="2911" priority="4589">
      <formula>IF(RIGHT(TEXT(AM459,"0.#"),1)=".",FALSE,TRUE)</formula>
    </cfRule>
    <cfRule type="expression" dxfId="2910" priority="4590">
      <formula>IF(RIGHT(TEXT(AM459,"0.#"),1)=".",TRUE,FALSE)</formula>
    </cfRule>
  </conditionalFormatting>
  <conditionalFormatting sqref="AU458">
    <cfRule type="expression" dxfId="2909" priority="4585">
      <formula>IF(RIGHT(TEXT(AU458,"0.#"),1)=".",FALSE,TRUE)</formula>
    </cfRule>
    <cfRule type="expression" dxfId="2908" priority="4586">
      <formula>IF(RIGHT(TEXT(AU458,"0.#"),1)=".",TRUE,FALSE)</formula>
    </cfRule>
  </conditionalFormatting>
  <conditionalFormatting sqref="AU459">
    <cfRule type="expression" dxfId="2907" priority="4583">
      <formula>IF(RIGHT(TEXT(AU459,"0.#"),1)=".",FALSE,TRUE)</formula>
    </cfRule>
    <cfRule type="expression" dxfId="2906" priority="4584">
      <formula>IF(RIGHT(TEXT(AU459,"0.#"),1)=".",TRUE,FALSE)</formula>
    </cfRule>
  </conditionalFormatting>
  <conditionalFormatting sqref="AU460">
    <cfRule type="expression" dxfId="2905" priority="4581">
      <formula>IF(RIGHT(TEXT(AU460,"0.#"),1)=".",FALSE,TRUE)</formula>
    </cfRule>
    <cfRule type="expression" dxfId="2904" priority="4582">
      <formula>IF(RIGHT(TEXT(AU460,"0.#"),1)=".",TRUE,FALSE)</formula>
    </cfRule>
  </conditionalFormatting>
  <conditionalFormatting sqref="AI460">
    <cfRule type="expression" dxfId="2903" priority="4575">
      <formula>IF(RIGHT(TEXT(AI460,"0.#"),1)=".",FALSE,TRUE)</formula>
    </cfRule>
    <cfRule type="expression" dxfId="2902" priority="4576">
      <formula>IF(RIGHT(TEXT(AI460,"0.#"),1)=".",TRUE,FALSE)</formula>
    </cfRule>
  </conditionalFormatting>
  <conditionalFormatting sqref="AI458">
    <cfRule type="expression" dxfId="2901" priority="4579">
      <formula>IF(RIGHT(TEXT(AI458,"0.#"),1)=".",FALSE,TRUE)</formula>
    </cfRule>
    <cfRule type="expression" dxfId="2900" priority="4580">
      <formula>IF(RIGHT(TEXT(AI458,"0.#"),1)=".",TRUE,FALSE)</formula>
    </cfRule>
  </conditionalFormatting>
  <conditionalFormatting sqref="AI459">
    <cfRule type="expression" dxfId="2899" priority="4577">
      <formula>IF(RIGHT(TEXT(AI459,"0.#"),1)=".",FALSE,TRUE)</formula>
    </cfRule>
    <cfRule type="expression" dxfId="2898" priority="4578">
      <formula>IF(RIGHT(TEXT(AI459,"0.#"),1)=".",TRUE,FALSE)</formula>
    </cfRule>
  </conditionalFormatting>
  <conditionalFormatting sqref="AQ459">
    <cfRule type="expression" dxfId="2897" priority="4573">
      <formula>IF(RIGHT(TEXT(AQ459,"0.#"),1)=".",FALSE,TRUE)</formula>
    </cfRule>
    <cfRule type="expression" dxfId="2896" priority="4574">
      <formula>IF(RIGHT(TEXT(AQ459,"0.#"),1)=".",TRUE,FALSE)</formula>
    </cfRule>
  </conditionalFormatting>
  <conditionalFormatting sqref="AQ460">
    <cfRule type="expression" dxfId="2895" priority="4571">
      <formula>IF(RIGHT(TEXT(AQ460,"0.#"),1)=".",FALSE,TRUE)</formula>
    </cfRule>
    <cfRule type="expression" dxfId="2894" priority="4572">
      <formula>IF(RIGHT(TEXT(AQ460,"0.#"),1)=".",TRUE,FALSE)</formula>
    </cfRule>
  </conditionalFormatting>
  <conditionalFormatting sqref="AQ458">
    <cfRule type="expression" dxfId="2893" priority="4569">
      <formula>IF(RIGHT(TEXT(AQ458,"0.#"),1)=".",FALSE,TRUE)</formula>
    </cfRule>
    <cfRule type="expression" dxfId="2892" priority="4570">
      <formula>IF(RIGHT(TEXT(AQ458,"0.#"),1)=".",TRUE,FALSE)</formula>
    </cfRule>
  </conditionalFormatting>
  <conditionalFormatting sqref="AE120 AM120">
    <cfRule type="expression" dxfId="2891" priority="3247">
      <formula>IF(RIGHT(TEXT(AE120,"0.#"),1)=".",FALSE,TRUE)</formula>
    </cfRule>
    <cfRule type="expression" dxfId="2890" priority="3248">
      <formula>IF(RIGHT(TEXT(AE120,"0.#"),1)=".",TRUE,FALSE)</formula>
    </cfRule>
  </conditionalFormatting>
  <conditionalFormatting sqref="AI126">
    <cfRule type="expression" dxfId="2889" priority="3237">
      <formula>IF(RIGHT(TEXT(AI126,"0.#"),1)=".",FALSE,TRUE)</formula>
    </cfRule>
    <cfRule type="expression" dxfId="2888" priority="3238">
      <formula>IF(RIGHT(TEXT(AI126,"0.#"),1)=".",TRUE,FALSE)</formula>
    </cfRule>
  </conditionalFormatting>
  <conditionalFormatting sqref="AI120">
    <cfRule type="expression" dxfId="2887" priority="3245">
      <formula>IF(RIGHT(TEXT(AI120,"0.#"),1)=".",FALSE,TRUE)</formula>
    </cfRule>
    <cfRule type="expression" dxfId="2886" priority="3246">
      <formula>IF(RIGHT(TEXT(AI120,"0.#"),1)=".",TRUE,FALSE)</formula>
    </cfRule>
  </conditionalFormatting>
  <conditionalFormatting sqref="AE123 AM123">
    <cfRule type="expression" dxfId="2885" priority="3243">
      <formula>IF(RIGHT(TEXT(AE123,"0.#"),1)=".",FALSE,TRUE)</formula>
    </cfRule>
    <cfRule type="expression" dxfId="2884" priority="3244">
      <formula>IF(RIGHT(TEXT(AE123,"0.#"),1)=".",TRUE,FALSE)</formula>
    </cfRule>
  </conditionalFormatting>
  <conditionalFormatting sqref="AI123">
    <cfRule type="expression" dxfId="2883" priority="3241">
      <formula>IF(RIGHT(TEXT(AI123,"0.#"),1)=".",FALSE,TRUE)</formula>
    </cfRule>
    <cfRule type="expression" dxfId="2882" priority="3242">
      <formula>IF(RIGHT(TEXT(AI123,"0.#"),1)=".",TRUE,FALSE)</formula>
    </cfRule>
  </conditionalFormatting>
  <conditionalFormatting sqref="AE126 AM126">
    <cfRule type="expression" dxfId="2881" priority="3239">
      <formula>IF(RIGHT(TEXT(AE126,"0.#"),1)=".",FALSE,TRUE)</formula>
    </cfRule>
    <cfRule type="expression" dxfId="2880" priority="3240">
      <formula>IF(RIGHT(TEXT(AE126,"0.#"),1)=".",TRUE,FALSE)</formula>
    </cfRule>
  </conditionalFormatting>
  <conditionalFormatting sqref="AE129 AM129">
    <cfRule type="expression" dxfId="2879" priority="3235">
      <formula>IF(RIGHT(TEXT(AE129,"0.#"),1)=".",FALSE,TRUE)</formula>
    </cfRule>
    <cfRule type="expression" dxfId="2878" priority="3236">
      <formula>IF(RIGHT(TEXT(AE129,"0.#"),1)=".",TRUE,FALSE)</formula>
    </cfRule>
  </conditionalFormatting>
  <conditionalFormatting sqref="AI129">
    <cfRule type="expression" dxfId="2877" priority="3233">
      <formula>IF(RIGHT(TEXT(AI129,"0.#"),1)=".",FALSE,TRUE)</formula>
    </cfRule>
    <cfRule type="expression" dxfId="2876" priority="3234">
      <formula>IF(RIGHT(TEXT(AI129,"0.#"),1)=".",TRUE,FALSE)</formula>
    </cfRule>
  </conditionalFormatting>
  <conditionalFormatting sqref="Y858:Y874">
    <cfRule type="expression" dxfId="2875" priority="3231">
      <formula>IF(RIGHT(TEXT(Y858,"0.#"),1)=".",FALSE,TRUE)</formula>
    </cfRule>
    <cfRule type="expression" dxfId="2874" priority="3232">
      <formula>IF(RIGHT(TEXT(Y858,"0.#"),1)=".",TRUE,FALSE)</formula>
    </cfRule>
  </conditionalFormatting>
  <conditionalFormatting sqref="AU518">
    <cfRule type="expression" dxfId="2873" priority="1741">
      <formula>IF(RIGHT(TEXT(AU518,"0.#"),1)=".",FALSE,TRUE)</formula>
    </cfRule>
    <cfRule type="expression" dxfId="2872" priority="1742">
      <formula>IF(RIGHT(TEXT(AU518,"0.#"),1)=".",TRUE,FALSE)</formula>
    </cfRule>
  </conditionalFormatting>
  <conditionalFormatting sqref="AQ551">
    <cfRule type="expression" dxfId="2871" priority="1517">
      <formula>IF(RIGHT(TEXT(AQ551,"0.#"),1)=".",FALSE,TRUE)</formula>
    </cfRule>
    <cfRule type="expression" dxfId="2870" priority="1518">
      <formula>IF(RIGHT(TEXT(AQ551,"0.#"),1)=".",TRUE,FALSE)</formula>
    </cfRule>
  </conditionalFormatting>
  <conditionalFormatting sqref="AE556">
    <cfRule type="expression" dxfId="2869" priority="1515">
      <formula>IF(RIGHT(TEXT(AE556,"0.#"),1)=".",FALSE,TRUE)</formula>
    </cfRule>
    <cfRule type="expression" dxfId="2868" priority="1516">
      <formula>IF(RIGHT(TEXT(AE556,"0.#"),1)=".",TRUE,FALSE)</formula>
    </cfRule>
  </conditionalFormatting>
  <conditionalFormatting sqref="AE557">
    <cfRule type="expression" dxfId="2867" priority="1513">
      <formula>IF(RIGHT(TEXT(AE557,"0.#"),1)=".",FALSE,TRUE)</formula>
    </cfRule>
    <cfRule type="expression" dxfId="2866" priority="1514">
      <formula>IF(RIGHT(TEXT(AE557,"0.#"),1)=".",TRUE,FALSE)</formula>
    </cfRule>
  </conditionalFormatting>
  <conditionalFormatting sqref="AE558">
    <cfRule type="expression" dxfId="2865" priority="1511">
      <formula>IF(RIGHT(TEXT(AE558,"0.#"),1)=".",FALSE,TRUE)</formula>
    </cfRule>
    <cfRule type="expression" dxfId="2864" priority="1512">
      <formula>IF(RIGHT(TEXT(AE558,"0.#"),1)=".",TRUE,FALSE)</formula>
    </cfRule>
  </conditionalFormatting>
  <conditionalFormatting sqref="AU556">
    <cfRule type="expression" dxfId="2863" priority="1503">
      <formula>IF(RIGHT(TEXT(AU556,"0.#"),1)=".",FALSE,TRUE)</formula>
    </cfRule>
    <cfRule type="expression" dxfId="2862" priority="1504">
      <formula>IF(RIGHT(TEXT(AU556,"0.#"),1)=".",TRUE,FALSE)</formula>
    </cfRule>
  </conditionalFormatting>
  <conditionalFormatting sqref="AU557">
    <cfRule type="expression" dxfId="2861" priority="1501">
      <formula>IF(RIGHT(TEXT(AU557,"0.#"),1)=".",FALSE,TRUE)</formula>
    </cfRule>
    <cfRule type="expression" dxfId="2860" priority="1502">
      <formula>IF(RIGHT(TEXT(AU557,"0.#"),1)=".",TRUE,FALSE)</formula>
    </cfRule>
  </conditionalFormatting>
  <conditionalFormatting sqref="AU558">
    <cfRule type="expression" dxfId="2859" priority="1499">
      <formula>IF(RIGHT(TEXT(AU558,"0.#"),1)=".",FALSE,TRUE)</formula>
    </cfRule>
    <cfRule type="expression" dxfId="2858" priority="1500">
      <formula>IF(RIGHT(TEXT(AU558,"0.#"),1)=".",TRUE,FALSE)</formula>
    </cfRule>
  </conditionalFormatting>
  <conditionalFormatting sqref="AQ557">
    <cfRule type="expression" dxfId="2857" priority="1491">
      <formula>IF(RIGHT(TEXT(AQ557,"0.#"),1)=".",FALSE,TRUE)</formula>
    </cfRule>
    <cfRule type="expression" dxfId="2856" priority="1492">
      <formula>IF(RIGHT(TEXT(AQ557,"0.#"),1)=".",TRUE,FALSE)</formula>
    </cfRule>
  </conditionalFormatting>
  <conditionalFormatting sqref="AQ558">
    <cfRule type="expression" dxfId="2855" priority="1489">
      <formula>IF(RIGHT(TEXT(AQ558,"0.#"),1)=".",FALSE,TRUE)</formula>
    </cfRule>
    <cfRule type="expression" dxfId="2854" priority="1490">
      <formula>IF(RIGHT(TEXT(AQ558,"0.#"),1)=".",TRUE,FALSE)</formula>
    </cfRule>
  </conditionalFormatting>
  <conditionalFormatting sqref="AQ556">
    <cfRule type="expression" dxfId="2853" priority="1487">
      <formula>IF(RIGHT(TEXT(AQ556,"0.#"),1)=".",FALSE,TRUE)</formula>
    </cfRule>
    <cfRule type="expression" dxfId="2852" priority="1488">
      <formula>IF(RIGHT(TEXT(AQ556,"0.#"),1)=".",TRUE,FALSE)</formula>
    </cfRule>
  </conditionalFormatting>
  <conditionalFormatting sqref="AE561">
    <cfRule type="expression" dxfId="2851" priority="1485">
      <formula>IF(RIGHT(TEXT(AE561,"0.#"),1)=".",FALSE,TRUE)</formula>
    </cfRule>
    <cfRule type="expression" dxfId="2850" priority="1486">
      <formula>IF(RIGHT(TEXT(AE561,"0.#"),1)=".",TRUE,FALSE)</formula>
    </cfRule>
  </conditionalFormatting>
  <conditionalFormatting sqref="AE562">
    <cfRule type="expression" dxfId="2849" priority="1483">
      <formula>IF(RIGHT(TEXT(AE562,"0.#"),1)=".",FALSE,TRUE)</formula>
    </cfRule>
    <cfRule type="expression" dxfId="2848" priority="1484">
      <formula>IF(RIGHT(TEXT(AE562,"0.#"),1)=".",TRUE,FALSE)</formula>
    </cfRule>
  </conditionalFormatting>
  <conditionalFormatting sqref="AE563">
    <cfRule type="expression" dxfId="2847" priority="1481">
      <formula>IF(RIGHT(TEXT(AE563,"0.#"),1)=".",FALSE,TRUE)</formula>
    </cfRule>
    <cfRule type="expression" dxfId="2846" priority="1482">
      <formula>IF(RIGHT(TEXT(AE563,"0.#"),1)=".",TRUE,FALSE)</formula>
    </cfRule>
  </conditionalFormatting>
  <conditionalFormatting sqref="AL1113:AO1139">
    <cfRule type="expression" dxfId="2845" priority="3137">
      <formula>IF(AND(AL1113&gt;=0, RIGHT(TEXT(AL1113,"0.#"),1)&lt;&gt;"."),TRUE,FALSE)</formula>
    </cfRule>
    <cfRule type="expression" dxfId="2844" priority="3138">
      <formula>IF(AND(AL1113&gt;=0, RIGHT(TEXT(AL1113,"0.#"),1)="."),TRUE,FALSE)</formula>
    </cfRule>
    <cfRule type="expression" dxfId="2843" priority="3139">
      <formula>IF(AND(AL1113&lt;0, RIGHT(TEXT(AL1113,"0.#"),1)&lt;&gt;"."),TRUE,FALSE)</formula>
    </cfRule>
    <cfRule type="expression" dxfId="2842" priority="3140">
      <formula>IF(AND(AL1113&lt;0, RIGHT(TEXT(AL1113,"0.#"),1)="."),TRUE,FALSE)</formula>
    </cfRule>
  </conditionalFormatting>
  <conditionalFormatting sqref="Y1113:Y1139">
    <cfRule type="expression" dxfId="2841" priority="3135">
      <formula>IF(RIGHT(TEXT(Y1113,"0.#"),1)=".",FALSE,TRUE)</formula>
    </cfRule>
    <cfRule type="expression" dxfId="2840" priority="3136">
      <formula>IF(RIGHT(TEXT(Y1113,"0.#"),1)=".",TRUE,FALSE)</formula>
    </cfRule>
  </conditionalFormatting>
  <conditionalFormatting sqref="AQ553">
    <cfRule type="expression" dxfId="2839" priority="1519">
      <formula>IF(RIGHT(TEXT(AQ553,"0.#"),1)=".",FALSE,TRUE)</formula>
    </cfRule>
    <cfRule type="expression" dxfId="2838" priority="1520">
      <formula>IF(RIGHT(TEXT(AQ553,"0.#"),1)=".",TRUE,FALSE)</formula>
    </cfRule>
  </conditionalFormatting>
  <conditionalFormatting sqref="AU552">
    <cfRule type="expression" dxfId="2837" priority="1531">
      <formula>IF(RIGHT(TEXT(AU552,"0.#"),1)=".",FALSE,TRUE)</formula>
    </cfRule>
    <cfRule type="expression" dxfId="2836" priority="1532">
      <formula>IF(RIGHT(TEXT(AU552,"0.#"),1)=".",TRUE,FALSE)</formula>
    </cfRule>
  </conditionalFormatting>
  <conditionalFormatting sqref="AE552">
    <cfRule type="expression" dxfId="2835" priority="1543">
      <formula>IF(RIGHT(TEXT(AE552,"0.#"),1)=".",FALSE,TRUE)</formula>
    </cfRule>
    <cfRule type="expression" dxfId="2834" priority="1544">
      <formula>IF(RIGHT(TEXT(AE552,"0.#"),1)=".",TRUE,FALSE)</formula>
    </cfRule>
  </conditionalFormatting>
  <conditionalFormatting sqref="AQ548">
    <cfRule type="expression" dxfId="2833" priority="1549">
      <formula>IF(RIGHT(TEXT(AQ548,"0.#"),1)=".",FALSE,TRUE)</formula>
    </cfRule>
    <cfRule type="expression" dxfId="2832" priority="1550">
      <formula>IF(RIGHT(TEXT(AQ548,"0.#"),1)=".",TRUE,FALSE)</formula>
    </cfRule>
  </conditionalFormatting>
  <conditionalFormatting sqref="AE492">
    <cfRule type="expression" dxfId="2831" priority="1875">
      <formula>IF(RIGHT(TEXT(AE492,"0.#"),1)=".",FALSE,TRUE)</formula>
    </cfRule>
    <cfRule type="expression" dxfId="2830" priority="1876">
      <formula>IF(RIGHT(TEXT(AE492,"0.#"),1)=".",TRUE,FALSE)</formula>
    </cfRule>
  </conditionalFormatting>
  <conditionalFormatting sqref="AE493">
    <cfRule type="expression" dxfId="2829" priority="1873">
      <formula>IF(RIGHT(TEXT(AE493,"0.#"),1)=".",FALSE,TRUE)</formula>
    </cfRule>
    <cfRule type="expression" dxfId="2828" priority="1874">
      <formula>IF(RIGHT(TEXT(AE493,"0.#"),1)=".",TRUE,FALSE)</formula>
    </cfRule>
  </conditionalFormatting>
  <conditionalFormatting sqref="AE494">
    <cfRule type="expression" dxfId="2827" priority="1871">
      <formula>IF(RIGHT(TEXT(AE494,"0.#"),1)=".",FALSE,TRUE)</formula>
    </cfRule>
    <cfRule type="expression" dxfId="2826" priority="1872">
      <formula>IF(RIGHT(TEXT(AE494,"0.#"),1)=".",TRUE,FALSE)</formula>
    </cfRule>
  </conditionalFormatting>
  <conditionalFormatting sqref="AQ493">
    <cfRule type="expression" dxfId="2825" priority="1851">
      <formula>IF(RIGHT(TEXT(AQ493,"0.#"),1)=".",FALSE,TRUE)</formula>
    </cfRule>
    <cfRule type="expression" dxfId="2824" priority="1852">
      <formula>IF(RIGHT(TEXT(AQ493,"0.#"),1)=".",TRUE,FALSE)</formula>
    </cfRule>
  </conditionalFormatting>
  <conditionalFormatting sqref="AQ494">
    <cfRule type="expression" dxfId="2823" priority="1849">
      <formula>IF(RIGHT(TEXT(AQ494,"0.#"),1)=".",FALSE,TRUE)</formula>
    </cfRule>
    <cfRule type="expression" dxfId="2822" priority="1850">
      <formula>IF(RIGHT(TEXT(AQ494,"0.#"),1)=".",TRUE,FALSE)</formula>
    </cfRule>
  </conditionalFormatting>
  <conditionalFormatting sqref="AQ492">
    <cfRule type="expression" dxfId="2821" priority="1847">
      <formula>IF(RIGHT(TEXT(AQ492,"0.#"),1)=".",FALSE,TRUE)</formula>
    </cfRule>
    <cfRule type="expression" dxfId="2820" priority="1848">
      <formula>IF(RIGHT(TEXT(AQ492,"0.#"),1)=".",TRUE,FALSE)</formula>
    </cfRule>
  </conditionalFormatting>
  <conditionalFormatting sqref="AU494">
    <cfRule type="expression" dxfId="2819" priority="1859">
      <formula>IF(RIGHT(TEXT(AU494,"0.#"),1)=".",FALSE,TRUE)</formula>
    </cfRule>
    <cfRule type="expression" dxfId="2818" priority="1860">
      <formula>IF(RIGHT(TEXT(AU494,"0.#"),1)=".",TRUE,FALSE)</formula>
    </cfRule>
  </conditionalFormatting>
  <conditionalFormatting sqref="AU492">
    <cfRule type="expression" dxfId="2817" priority="1863">
      <formula>IF(RIGHT(TEXT(AU492,"0.#"),1)=".",FALSE,TRUE)</formula>
    </cfRule>
    <cfRule type="expression" dxfId="2816" priority="1864">
      <formula>IF(RIGHT(TEXT(AU492,"0.#"),1)=".",TRUE,FALSE)</formula>
    </cfRule>
  </conditionalFormatting>
  <conditionalFormatting sqref="AU493">
    <cfRule type="expression" dxfId="2815" priority="1861">
      <formula>IF(RIGHT(TEXT(AU493,"0.#"),1)=".",FALSE,TRUE)</formula>
    </cfRule>
    <cfRule type="expression" dxfId="2814" priority="1862">
      <formula>IF(RIGHT(TEXT(AU493,"0.#"),1)=".",TRUE,FALSE)</formula>
    </cfRule>
  </conditionalFormatting>
  <conditionalFormatting sqref="AU583">
    <cfRule type="expression" dxfId="2813" priority="1379">
      <formula>IF(RIGHT(TEXT(AU583,"0.#"),1)=".",FALSE,TRUE)</formula>
    </cfRule>
    <cfRule type="expression" dxfId="2812" priority="1380">
      <formula>IF(RIGHT(TEXT(AU583,"0.#"),1)=".",TRUE,FALSE)</formula>
    </cfRule>
  </conditionalFormatting>
  <conditionalFormatting sqref="AU582">
    <cfRule type="expression" dxfId="2811" priority="1381">
      <formula>IF(RIGHT(TEXT(AU582,"0.#"),1)=".",FALSE,TRUE)</formula>
    </cfRule>
    <cfRule type="expression" dxfId="2810" priority="1382">
      <formula>IF(RIGHT(TEXT(AU582,"0.#"),1)=".",TRUE,FALSE)</formula>
    </cfRule>
  </conditionalFormatting>
  <conditionalFormatting sqref="AE499">
    <cfRule type="expression" dxfId="2809" priority="1841">
      <formula>IF(RIGHT(TEXT(AE499,"0.#"),1)=".",FALSE,TRUE)</formula>
    </cfRule>
    <cfRule type="expression" dxfId="2808" priority="1842">
      <formula>IF(RIGHT(TEXT(AE499,"0.#"),1)=".",TRUE,FALSE)</formula>
    </cfRule>
  </conditionalFormatting>
  <conditionalFormatting sqref="AE497">
    <cfRule type="expression" dxfId="2807" priority="1845">
      <formula>IF(RIGHT(TEXT(AE497,"0.#"),1)=".",FALSE,TRUE)</formula>
    </cfRule>
    <cfRule type="expression" dxfId="2806" priority="1846">
      <formula>IF(RIGHT(TEXT(AE497,"0.#"),1)=".",TRUE,FALSE)</formula>
    </cfRule>
  </conditionalFormatting>
  <conditionalFormatting sqref="AE498">
    <cfRule type="expression" dxfId="2805" priority="1843">
      <formula>IF(RIGHT(TEXT(AE498,"0.#"),1)=".",FALSE,TRUE)</formula>
    </cfRule>
    <cfRule type="expression" dxfId="2804" priority="1844">
      <formula>IF(RIGHT(TEXT(AE498,"0.#"),1)=".",TRUE,FALSE)</formula>
    </cfRule>
  </conditionalFormatting>
  <conditionalFormatting sqref="AU499">
    <cfRule type="expression" dxfId="2803" priority="1829">
      <formula>IF(RIGHT(TEXT(AU499,"0.#"),1)=".",FALSE,TRUE)</formula>
    </cfRule>
    <cfRule type="expression" dxfId="2802" priority="1830">
      <formula>IF(RIGHT(TEXT(AU499,"0.#"),1)=".",TRUE,FALSE)</formula>
    </cfRule>
  </conditionalFormatting>
  <conditionalFormatting sqref="AU497">
    <cfRule type="expression" dxfId="2801" priority="1833">
      <formula>IF(RIGHT(TEXT(AU497,"0.#"),1)=".",FALSE,TRUE)</formula>
    </cfRule>
    <cfRule type="expression" dxfId="2800" priority="1834">
      <formula>IF(RIGHT(TEXT(AU497,"0.#"),1)=".",TRUE,FALSE)</formula>
    </cfRule>
  </conditionalFormatting>
  <conditionalFormatting sqref="AU498">
    <cfRule type="expression" dxfId="2799" priority="1831">
      <formula>IF(RIGHT(TEXT(AU498,"0.#"),1)=".",FALSE,TRUE)</formula>
    </cfRule>
    <cfRule type="expression" dxfId="2798" priority="1832">
      <formula>IF(RIGHT(TEXT(AU498,"0.#"),1)=".",TRUE,FALSE)</formula>
    </cfRule>
  </conditionalFormatting>
  <conditionalFormatting sqref="AQ497">
    <cfRule type="expression" dxfId="2797" priority="1817">
      <formula>IF(RIGHT(TEXT(AQ497,"0.#"),1)=".",FALSE,TRUE)</formula>
    </cfRule>
    <cfRule type="expression" dxfId="2796" priority="1818">
      <formula>IF(RIGHT(TEXT(AQ497,"0.#"),1)=".",TRUE,FALSE)</formula>
    </cfRule>
  </conditionalFormatting>
  <conditionalFormatting sqref="AQ498">
    <cfRule type="expression" dxfId="2795" priority="1821">
      <formula>IF(RIGHT(TEXT(AQ498,"0.#"),1)=".",FALSE,TRUE)</formula>
    </cfRule>
    <cfRule type="expression" dxfId="2794" priority="1822">
      <formula>IF(RIGHT(TEXT(AQ498,"0.#"),1)=".",TRUE,FALSE)</formula>
    </cfRule>
  </conditionalFormatting>
  <conditionalFormatting sqref="AQ499">
    <cfRule type="expression" dxfId="2793" priority="1819">
      <formula>IF(RIGHT(TEXT(AQ499,"0.#"),1)=".",FALSE,TRUE)</formula>
    </cfRule>
    <cfRule type="expression" dxfId="2792" priority="1820">
      <formula>IF(RIGHT(TEXT(AQ499,"0.#"),1)=".",TRUE,FALSE)</formula>
    </cfRule>
  </conditionalFormatting>
  <conditionalFormatting sqref="AE504">
    <cfRule type="expression" dxfId="2791" priority="1811">
      <formula>IF(RIGHT(TEXT(AE504,"0.#"),1)=".",FALSE,TRUE)</formula>
    </cfRule>
    <cfRule type="expression" dxfId="2790" priority="1812">
      <formula>IF(RIGHT(TEXT(AE504,"0.#"),1)=".",TRUE,FALSE)</formula>
    </cfRule>
  </conditionalFormatting>
  <conditionalFormatting sqref="AE502">
    <cfRule type="expression" dxfId="2789" priority="1815">
      <formula>IF(RIGHT(TEXT(AE502,"0.#"),1)=".",FALSE,TRUE)</formula>
    </cfRule>
    <cfRule type="expression" dxfId="2788" priority="1816">
      <formula>IF(RIGHT(TEXT(AE502,"0.#"),1)=".",TRUE,FALSE)</formula>
    </cfRule>
  </conditionalFormatting>
  <conditionalFormatting sqref="AE503">
    <cfRule type="expression" dxfId="2787" priority="1813">
      <formula>IF(RIGHT(TEXT(AE503,"0.#"),1)=".",FALSE,TRUE)</formula>
    </cfRule>
    <cfRule type="expression" dxfId="2786" priority="1814">
      <formula>IF(RIGHT(TEXT(AE503,"0.#"),1)=".",TRUE,FALSE)</formula>
    </cfRule>
  </conditionalFormatting>
  <conditionalFormatting sqref="AU504">
    <cfRule type="expression" dxfId="2785" priority="1799">
      <formula>IF(RIGHT(TEXT(AU504,"0.#"),1)=".",FALSE,TRUE)</formula>
    </cfRule>
    <cfRule type="expression" dxfId="2784" priority="1800">
      <formula>IF(RIGHT(TEXT(AU504,"0.#"),1)=".",TRUE,FALSE)</formula>
    </cfRule>
  </conditionalFormatting>
  <conditionalFormatting sqref="AU502">
    <cfRule type="expression" dxfId="2783" priority="1803">
      <formula>IF(RIGHT(TEXT(AU502,"0.#"),1)=".",FALSE,TRUE)</formula>
    </cfRule>
    <cfRule type="expression" dxfId="2782" priority="1804">
      <formula>IF(RIGHT(TEXT(AU502,"0.#"),1)=".",TRUE,FALSE)</formula>
    </cfRule>
  </conditionalFormatting>
  <conditionalFormatting sqref="AU503">
    <cfRule type="expression" dxfId="2781" priority="1801">
      <formula>IF(RIGHT(TEXT(AU503,"0.#"),1)=".",FALSE,TRUE)</formula>
    </cfRule>
    <cfRule type="expression" dxfId="2780" priority="1802">
      <formula>IF(RIGHT(TEXT(AU503,"0.#"),1)=".",TRUE,FALSE)</formula>
    </cfRule>
  </conditionalFormatting>
  <conditionalFormatting sqref="AQ502">
    <cfRule type="expression" dxfId="2779" priority="1787">
      <formula>IF(RIGHT(TEXT(AQ502,"0.#"),1)=".",FALSE,TRUE)</formula>
    </cfRule>
    <cfRule type="expression" dxfId="2778" priority="1788">
      <formula>IF(RIGHT(TEXT(AQ502,"0.#"),1)=".",TRUE,FALSE)</formula>
    </cfRule>
  </conditionalFormatting>
  <conditionalFormatting sqref="AQ503">
    <cfRule type="expression" dxfId="2777" priority="1791">
      <formula>IF(RIGHT(TEXT(AQ503,"0.#"),1)=".",FALSE,TRUE)</formula>
    </cfRule>
    <cfRule type="expression" dxfId="2776" priority="1792">
      <formula>IF(RIGHT(TEXT(AQ503,"0.#"),1)=".",TRUE,FALSE)</formula>
    </cfRule>
  </conditionalFormatting>
  <conditionalFormatting sqref="AQ504">
    <cfRule type="expression" dxfId="2775" priority="1789">
      <formula>IF(RIGHT(TEXT(AQ504,"0.#"),1)=".",FALSE,TRUE)</formula>
    </cfRule>
    <cfRule type="expression" dxfId="2774" priority="1790">
      <formula>IF(RIGHT(TEXT(AQ504,"0.#"),1)=".",TRUE,FALSE)</formula>
    </cfRule>
  </conditionalFormatting>
  <conditionalFormatting sqref="AE509">
    <cfRule type="expression" dxfId="2773" priority="1781">
      <formula>IF(RIGHT(TEXT(AE509,"0.#"),1)=".",FALSE,TRUE)</formula>
    </cfRule>
    <cfRule type="expression" dxfId="2772" priority="1782">
      <formula>IF(RIGHT(TEXT(AE509,"0.#"),1)=".",TRUE,FALSE)</formula>
    </cfRule>
  </conditionalFormatting>
  <conditionalFormatting sqref="AE507">
    <cfRule type="expression" dxfId="2771" priority="1785">
      <formula>IF(RIGHT(TEXT(AE507,"0.#"),1)=".",FALSE,TRUE)</formula>
    </cfRule>
    <cfRule type="expression" dxfId="2770" priority="1786">
      <formula>IF(RIGHT(TEXT(AE507,"0.#"),1)=".",TRUE,FALSE)</formula>
    </cfRule>
  </conditionalFormatting>
  <conditionalFormatting sqref="AE508">
    <cfRule type="expression" dxfId="2769" priority="1783">
      <formula>IF(RIGHT(TEXT(AE508,"0.#"),1)=".",FALSE,TRUE)</formula>
    </cfRule>
    <cfRule type="expression" dxfId="2768" priority="1784">
      <formula>IF(RIGHT(TEXT(AE508,"0.#"),1)=".",TRUE,FALSE)</formula>
    </cfRule>
  </conditionalFormatting>
  <conditionalFormatting sqref="AU509">
    <cfRule type="expression" dxfId="2767" priority="1769">
      <formula>IF(RIGHT(TEXT(AU509,"0.#"),1)=".",FALSE,TRUE)</formula>
    </cfRule>
    <cfRule type="expression" dxfId="2766" priority="1770">
      <formula>IF(RIGHT(TEXT(AU509,"0.#"),1)=".",TRUE,FALSE)</formula>
    </cfRule>
  </conditionalFormatting>
  <conditionalFormatting sqref="AU507">
    <cfRule type="expression" dxfId="2765" priority="1773">
      <formula>IF(RIGHT(TEXT(AU507,"0.#"),1)=".",FALSE,TRUE)</formula>
    </cfRule>
    <cfRule type="expression" dxfId="2764" priority="1774">
      <formula>IF(RIGHT(TEXT(AU507,"0.#"),1)=".",TRUE,FALSE)</formula>
    </cfRule>
  </conditionalFormatting>
  <conditionalFormatting sqref="AU508">
    <cfRule type="expression" dxfId="2763" priority="1771">
      <formula>IF(RIGHT(TEXT(AU508,"0.#"),1)=".",FALSE,TRUE)</formula>
    </cfRule>
    <cfRule type="expression" dxfId="2762" priority="1772">
      <formula>IF(RIGHT(TEXT(AU508,"0.#"),1)=".",TRUE,FALSE)</formula>
    </cfRule>
  </conditionalFormatting>
  <conditionalFormatting sqref="AQ507">
    <cfRule type="expression" dxfId="2761" priority="1757">
      <formula>IF(RIGHT(TEXT(AQ507,"0.#"),1)=".",FALSE,TRUE)</formula>
    </cfRule>
    <cfRule type="expression" dxfId="2760" priority="1758">
      <formula>IF(RIGHT(TEXT(AQ507,"0.#"),1)=".",TRUE,FALSE)</formula>
    </cfRule>
  </conditionalFormatting>
  <conditionalFormatting sqref="AQ508">
    <cfRule type="expression" dxfId="2759" priority="1761">
      <formula>IF(RIGHT(TEXT(AQ508,"0.#"),1)=".",FALSE,TRUE)</formula>
    </cfRule>
    <cfRule type="expression" dxfId="2758" priority="1762">
      <formula>IF(RIGHT(TEXT(AQ508,"0.#"),1)=".",TRUE,FALSE)</formula>
    </cfRule>
  </conditionalFormatting>
  <conditionalFormatting sqref="AQ509">
    <cfRule type="expression" dxfId="2757" priority="1759">
      <formula>IF(RIGHT(TEXT(AQ509,"0.#"),1)=".",FALSE,TRUE)</formula>
    </cfRule>
    <cfRule type="expression" dxfId="2756" priority="1760">
      <formula>IF(RIGHT(TEXT(AQ509,"0.#"),1)=".",TRUE,FALSE)</formula>
    </cfRule>
  </conditionalFormatting>
  <conditionalFormatting sqref="AE465">
    <cfRule type="expression" dxfId="2755" priority="2051">
      <formula>IF(RIGHT(TEXT(AE465,"0.#"),1)=".",FALSE,TRUE)</formula>
    </cfRule>
    <cfRule type="expression" dxfId="2754" priority="2052">
      <formula>IF(RIGHT(TEXT(AE465,"0.#"),1)=".",TRUE,FALSE)</formula>
    </cfRule>
  </conditionalFormatting>
  <conditionalFormatting sqref="AE463">
    <cfRule type="expression" dxfId="2753" priority="2055">
      <formula>IF(RIGHT(TEXT(AE463,"0.#"),1)=".",FALSE,TRUE)</formula>
    </cfRule>
    <cfRule type="expression" dxfId="2752" priority="2056">
      <formula>IF(RIGHT(TEXT(AE463,"0.#"),1)=".",TRUE,FALSE)</formula>
    </cfRule>
  </conditionalFormatting>
  <conditionalFormatting sqref="AE464">
    <cfRule type="expression" dxfId="2751" priority="2053">
      <formula>IF(RIGHT(TEXT(AE464,"0.#"),1)=".",FALSE,TRUE)</formula>
    </cfRule>
    <cfRule type="expression" dxfId="2750" priority="2054">
      <formula>IF(RIGHT(TEXT(AE464,"0.#"),1)=".",TRUE,FALSE)</formula>
    </cfRule>
  </conditionalFormatting>
  <conditionalFormatting sqref="AM465">
    <cfRule type="expression" dxfId="2749" priority="2045">
      <formula>IF(RIGHT(TEXT(AM465,"0.#"),1)=".",FALSE,TRUE)</formula>
    </cfRule>
    <cfRule type="expression" dxfId="2748" priority="2046">
      <formula>IF(RIGHT(TEXT(AM465,"0.#"),1)=".",TRUE,FALSE)</formula>
    </cfRule>
  </conditionalFormatting>
  <conditionalFormatting sqref="AM463">
    <cfRule type="expression" dxfId="2747" priority="2049">
      <formula>IF(RIGHT(TEXT(AM463,"0.#"),1)=".",FALSE,TRUE)</formula>
    </cfRule>
    <cfRule type="expression" dxfId="2746" priority="2050">
      <formula>IF(RIGHT(TEXT(AM463,"0.#"),1)=".",TRUE,FALSE)</formula>
    </cfRule>
  </conditionalFormatting>
  <conditionalFormatting sqref="AM464">
    <cfRule type="expression" dxfId="2745" priority="2047">
      <formula>IF(RIGHT(TEXT(AM464,"0.#"),1)=".",FALSE,TRUE)</formula>
    </cfRule>
    <cfRule type="expression" dxfId="2744" priority="2048">
      <formula>IF(RIGHT(TEXT(AM464,"0.#"),1)=".",TRUE,FALSE)</formula>
    </cfRule>
  </conditionalFormatting>
  <conditionalFormatting sqref="AU465">
    <cfRule type="expression" dxfId="2743" priority="2039">
      <formula>IF(RIGHT(TEXT(AU465,"0.#"),1)=".",FALSE,TRUE)</formula>
    </cfRule>
    <cfRule type="expression" dxfId="2742" priority="2040">
      <formula>IF(RIGHT(TEXT(AU465,"0.#"),1)=".",TRUE,FALSE)</formula>
    </cfRule>
  </conditionalFormatting>
  <conditionalFormatting sqref="AU463">
    <cfRule type="expression" dxfId="2741" priority="2043">
      <formula>IF(RIGHT(TEXT(AU463,"0.#"),1)=".",FALSE,TRUE)</formula>
    </cfRule>
    <cfRule type="expression" dxfId="2740" priority="2044">
      <formula>IF(RIGHT(TEXT(AU463,"0.#"),1)=".",TRUE,FALSE)</formula>
    </cfRule>
  </conditionalFormatting>
  <conditionalFormatting sqref="AU464">
    <cfRule type="expression" dxfId="2739" priority="2041">
      <formula>IF(RIGHT(TEXT(AU464,"0.#"),1)=".",FALSE,TRUE)</formula>
    </cfRule>
    <cfRule type="expression" dxfId="2738" priority="2042">
      <formula>IF(RIGHT(TEXT(AU464,"0.#"),1)=".",TRUE,FALSE)</formula>
    </cfRule>
  </conditionalFormatting>
  <conditionalFormatting sqref="AI465">
    <cfRule type="expression" dxfId="2737" priority="2033">
      <formula>IF(RIGHT(TEXT(AI465,"0.#"),1)=".",FALSE,TRUE)</formula>
    </cfRule>
    <cfRule type="expression" dxfId="2736" priority="2034">
      <formula>IF(RIGHT(TEXT(AI465,"0.#"),1)=".",TRUE,FALSE)</formula>
    </cfRule>
  </conditionalFormatting>
  <conditionalFormatting sqref="AI463">
    <cfRule type="expression" dxfId="2735" priority="2037">
      <formula>IF(RIGHT(TEXT(AI463,"0.#"),1)=".",FALSE,TRUE)</formula>
    </cfRule>
    <cfRule type="expression" dxfId="2734" priority="2038">
      <formula>IF(RIGHT(TEXT(AI463,"0.#"),1)=".",TRUE,FALSE)</formula>
    </cfRule>
  </conditionalFormatting>
  <conditionalFormatting sqref="AI464">
    <cfRule type="expression" dxfId="2733" priority="2035">
      <formula>IF(RIGHT(TEXT(AI464,"0.#"),1)=".",FALSE,TRUE)</formula>
    </cfRule>
    <cfRule type="expression" dxfId="2732" priority="2036">
      <formula>IF(RIGHT(TEXT(AI464,"0.#"),1)=".",TRUE,FALSE)</formula>
    </cfRule>
  </conditionalFormatting>
  <conditionalFormatting sqref="AQ463">
    <cfRule type="expression" dxfId="2731" priority="2027">
      <formula>IF(RIGHT(TEXT(AQ463,"0.#"),1)=".",FALSE,TRUE)</formula>
    </cfRule>
    <cfRule type="expression" dxfId="2730" priority="2028">
      <formula>IF(RIGHT(TEXT(AQ463,"0.#"),1)=".",TRUE,FALSE)</formula>
    </cfRule>
  </conditionalFormatting>
  <conditionalFormatting sqref="AQ464">
    <cfRule type="expression" dxfId="2729" priority="2031">
      <formula>IF(RIGHT(TEXT(AQ464,"0.#"),1)=".",FALSE,TRUE)</formula>
    </cfRule>
    <cfRule type="expression" dxfId="2728" priority="2032">
      <formula>IF(RIGHT(TEXT(AQ464,"0.#"),1)=".",TRUE,FALSE)</formula>
    </cfRule>
  </conditionalFormatting>
  <conditionalFormatting sqref="AQ465">
    <cfRule type="expression" dxfId="2727" priority="2029">
      <formula>IF(RIGHT(TEXT(AQ465,"0.#"),1)=".",FALSE,TRUE)</formula>
    </cfRule>
    <cfRule type="expression" dxfId="2726" priority="2030">
      <formula>IF(RIGHT(TEXT(AQ465,"0.#"),1)=".",TRUE,FALSE)</formula>
    </cfRule>
  </conditionalFormatting>
  <conditionalFormatting sqref="AE470">
    <cfRule type="expression" dxfId="2725" priority="2021">
      <formula>IF(RIGHT(TEXT(AE470,"0.#"),1)=".",FALSE,TRUE)</formula>
    </cfRule>
    <cfRule type="expression" dxfId="2724" priority="2022">
      <formula>IF(RIGHT(TEXT(AE470,"0.#"),1)=".",TRUE,FALSE)</formula>
    </cfRule>
  </conditionalFormatting>
  <conditionalFormatting sqref="AE468">
    <cfRule type="expression" dxfId="2723" priority="2025">
      <formula>IF(RIGHT(TEXT(AE468,"0.#"),1)=".",FALSE,TRUE)</formula>
    </cfRule>
    <cfRule type="expression" dxfId="2722" priority="2026">
      <formula>IF(RIGHT(TEXT(AE468,"0.#"),1)=".",TRUE,FALSE)</formula>
    </cfRule>
  </conditionalFormatting>
  <conditionalFormatting sqref="AE469">
    <cfRule type="expression" dxfId="2721" priority="2023">
      <formula>IF(RIGHT(TEXT(AE469,"0.#"),1)=".",FALSE,TRUE)</formula>
    </cfRule>
    <cfRule type="expression" dxfId="2720" priority="2024">
      <formula>IF(RIGHT(TEXT(AE469,"0.#"),1)=".",TRUE,FALSE)</formula>
    </cfRule>
  </conditionalFormatting>
  <conditionalFormatting sqref="AM470">
    <cfRule type="expression" dxfId="2719" priority="2015">
      <formula>IF(RIGHT(TEXT(AM470,"0.#"),1)=".",FALSE,TRUE)</formula>
    </cfRule>
    <cfRule type="expression" dxfId="2718" priority="2016">
      <formula>IF(RIGHT(TEXT(AM470,"0.#"),1)=".",TRUE,FALSE)</formula>
    </cfRule>
  </conditionalFormatting>
  <conditionalFormatting sqref="AM468">
    <cfRule type="expression" dxfId="2717" priority="2019">
      <formula>IF(RIGHT(TEXT(AM468,"0.#"),1)=".",FALSE,TRUE)</formula>
    </cfRule>
    <cfRule type="expression" dxfId="2716" priority="2020">
      <formula>IF(RIGHT(TEXT(AM468,"0.#"),1)=".",TRUE,FALSE)</formula>
    </cfRule>
  </conditionalFormatting>
  <conditionalFormatting sqref="AM469">
    <cfRule type="expression" dxfId="2715" priority="2017">
      <formula>IF(RIGHT(TEXT(AM469,"0.#"),1)=".",FALSE,TRUE)</formula>
    </cfRule>
    <cfRule type="expression" dxfId="2714" priority="2018">
      <formula>IF(RIGHT(TEXT(AM469,"0.#"),1)=".",TRUE,FALSE)</formula>
    </cfRule>
  </conditionalFormatting>
  <conditionalFormatting sqref="AU470">
    <cfRule type="expression" dxfId="2713" priority="2009">
      <formula>IF(RIGHT(TEXT(AU470,"0.#"),1)=".",FALSE,TRUE)</formula>
    </cfRule>
    <cfRule type="expression" dxfId="2712" priority="2010">
      <formula>IF(RIGHT(TEXT(AU470,"0.#"),1)=".",TRUE,FALSE)</formula>
    </cfRule>
  </conditionalFormatting>
  <conditionalFormatting sqref="AU468">
    <cfRule type="expression" dxfId="2711" priority="2013">
      <formula>IF(RIGHT(TEXT(AU468,"0.#"),1)=".",FALSE,TRUE)</formula>
    </cfRule>
    <cfRule type="expression" dxfId="2710" priority="2014">
      <formula>IF(RIGHT(TEXT(AU468,"0.#"),1)=".",TRUE,FALSE)</formula>
    </cfRule>
  </conditionalFormatting>
  <conditionalFormatting sqref="AU469">
    <cfRule type="expression" dxfId="2709" priority="2011">
      <formula>IF(RIGHT(TEXT(AU469,"0.#"),1)=".",FALSE,TRUE)</formula>
    </cfRule>
    <cfRule type="expression" dxfId="2708" priority="2012">
      <formula>IF(RIGHT(TEXT(AU469,"0.#"),1)=".",TRUE,FALSE)</formula>
    </cfRule>
  </conditionalFormatting>
  <conditionalFormatting sqref="AI470">
    <cfRule type="expression" dxfId="2707" priority="2003">
      <formula>IF(RIGHT(TEXT(AI470,"0.#"),1)=".",FALSE,TRUE)</formula>
    </cfRule>
    <cfRule type="expression" dxfId="2706" priority="2004">
      <formula>IF(RIGHT(TEXT(AI470,"0.#"),1)=".",TRUE,FALSE)</formula>
    </cfRule>
  </conditionalFormatting>
  <conditionalFormatting sqref="AI468">
    <cfRule type="expression" dxfId="2705" priority="2007">
      <formula>IF(RIGHT(TEXT(AI468,"0.#"),1)=".",FALSE,TRUE)</formula>
    </cfRule>
    <cfRule type="expression" dxfId="2704" priority="2008">
      <formula>IF(RIGHT(TEXT(AI468,"0.#"),1)=".",TRUE,FALSE)</formula>
    </cfRule>
  </conditionalFormatting>
  <conditionalFormatting sqref="AI469">
    <cfRule type="expression" dxfId="2703" priority="2005">
      <formula>IF(RIGHT(TEXT(AI469,"0.#"),1)=".",FALSE,TRUE)</formula>
    </cfRule>
    <cfRule type="expression" dxfId="2702" priority="2006">
      <formula>IF(RIGHT(TEXT(AI469,"0.#"),1)=".",TRUE,FALSE)</formula>
    </cfRule>
  </conditionalFormatting>
  <conditionalFormatting sqref="AQ468">
    <cfRule type="expression" dxfId="2701" priority="1997">
      <formula>IF(RIGHT(TEXT(AQ468,"0.#"),1)=".",FALSE,TRUE)</formula>
    </cfRule>
    <cfRule type="expression" dxfId="2700" priority="1998">
      <formula>IF(RIGHT(TEXT(AQ468,"0.#"),1)=".",TRUE,FALSE)</formula>
    </cfRule>
  </conditionalFormatting>
  <conditionalFormatting sqref="AQ469">
    <cfRule type="expression" dxfId="2699" priority="2001">
      <formula>IF(RIGHT(TEXT(AQ469,"0.#"),1)=".",FALSE,TRUE)</formula>
    </cfRule>
    <cfRule type="expression" dxfId="2698" priority="2002">
      <formula>IF(RIGHT(TEXT(AQ469,"0.#"),1)=".",TRUE,FALSE)</formula>
    </cfRule>
  </conditionalFormatting>
  <conditionalFormatting sqref="AQ470">
    <cfRule type="expression" dxfId="2697" priority="1999">
      <formula>IF(RIGHT(TEXT(AQ470,"0.#"),1)=".",FALSE,TRUE)</formula>
    </cfRule>
    <cfRule type="expression" dxfId="2696" priority="2000">
      <formula>IF(RIGHT(TEXT(AQ470,"0.#"),1)=".",TRUE,FALSE)</formula>
    </cfRule>
  </conditionalFormatting>
  <conditionalFormatting sqref="AE475">
    <cfRule type="expression" dxfId="2695" priority="1991">
      <formula>IF(RIGHT(TEXT(AE475,"0.#"),1)=".",FALSE,TRUE)</formula>
    </cfRule>
    <cfRule type="expression" dxfId="2694" priority="1992">
      <formula>IF(RIGHT(TEXT(AE475,"0.#"),1)=".",TRUE,FALSE)</formula>
    </cfRule>
  </conditionalFormatting>
  <conditionalFormatting sqref="AE473">
    <cfRule type="expression" dxfId="2693" priority="1995">
      <formula>IF(RIGHT(TEXT(AE473,"0.#"),1)=".",FALSE,TRUE)</formula>
    </cfRule>
    <cfRule type="expression" dxfId="2692" priority="1996">
      <formula>IF(RIGHT(TEXT(AE473,"0.#"),1)=".",TRUE,FALSE)</formula>
    </cfRule>
  </conditionalFormatting>
  <conditionalFormatting sqref="AE474">
    <cfRule type="expression" dxfId="2691" priority="1993">
      <formula>IF(RIGHT(TEXT(AE474,"0.#"),1)=".",FALSE,TRUE)</formula>
    </cfRule>
    <cfRule type="expression" dxfId="2690" priority="1994">
      <formula>IF(RIGHT(TEXT(AE474,"0.#"),1)=".",TRUE,FALSE)</formula>
    </cfRule>
  </conditionalFormatting>
  <conditionalFormatting sqref="AM475">
    <cfRule type="expression" dxfId="2689" priority="1985">
      <formula>IF(RIGHT(TEXT(AM475,"0.#"),1)=".",FALSE,TRUE)</formula>
    </cfRule>
    <cfRule type="expression" dxfId="2688" priority="1986">
      <formula>IF(RIGHT(TEXT(AM475,"0.#"),1)=".",TRUE,FALSE)</formula>
    </cfRule>
  </conditionalFormatting>
  <conditionalFormatting sqref="AM473">
    <cfRule type="expression" dxfId="2687" priority="1989">
      <formula>IF(RIGHT(TEXT(AM473,"0.#"),1)=".",FALSE,TRUE)</formula>
    </cfRule>
    <cfRule type="expression" dxfId="2686" priority="1990">
      <formula>IF(RIGHT(TEXT(AM473,"0.#"),1)=".",TRUE,FALSE)</formula>
    </cfRule>
  </conditionalFormatting>
  <conditionalFormatting sqref="AM474">
    <cfRule type="expression" dxfId="2685" priority="1987">
      <formula>IF(RIGHT(TEXT(AM474,"0.#"),1)=".",FALSE,TRUE)</formula>
    </cfRule>
    <cfRule type="expression" dxfId="2684" priority="1988">
      <formula>IF(RIGHT(TEXT(AM474,"0.#"),1)=".",TRUE,FALSE)</formula>
    </cfRule>
  </conditionalFormatting>
  <conditionalFormatting sqref="AU475">
    <cfRule type="expression" dxfId="2683" priority="1979">
      <formula>IF(RIGHT(TEXT(AU475,"0.#"),1)=".",FALSE,TRUE)</formula>
    </cfRule>
    <cfRule type="expression" dxfId="2682" priority="1980">
      <formula>IF(RIGHT(TEXT(AU475,"0.#"),1)=".",TRUE,FALSE)</formula>
    </cfRule>
  </conditionalFormatting>
  <conditionalFormatting sqref="AU473">
    <cfRule type="expression" dxfId="2681" priority="1983">
      <formula>IF(RIGHT(TEXT(AU473,"0.#"),1)=".",FALSE,TRUE)</formula>
    </cfRule>
    <cfRule type="expression" dxfId="2680" priority="1984">
      <formula>IF(RIGHT(TEXT(AU473,"0.#"),1)=".",TRUE,FALSE)</formula>
    </cfRule>
  </conditionalFormatting>
  <conditionalFormatting sqref="AU474">
    <cfRule type="expression" dxfId="2679" priority="1981">
      <formula>IF(RIGHT(TEXT(AU474,"0.#"),1)=".",FALSE,TRUE)</formula>
    </cfRule>
    <cfRule type="expression" dxfId="2678" priority="1982">
      <formula>IF(RIGHT(TEXT(AU474,"0.#"),1)=".",TRUE,FALSE)</formula>
    </cfRule>
  </conditionalFormatting>
  <conditionalFormatting sqref="AI475">
    <cfRule type="expression" dxfId="2677" priority="1973">
      <formula>IF(RIGHT(TEXT(AI475,"0.#"),1)=".",FALSE,TRUE)</formula>
    </cfRule>
    <cfRule type="expression" dxfId="2676" priority="1974">
      <formula>IF(RIGHT(TEXT(AI475,"0.#"),1)=".",TRUE,FALSE)</formula>
    </cfRule>
  </conditionalFormatting>
  <conditionalFormatting sqref="AI473">
    <cfRule type="expression" dxfId="2675" priority="1977">
      <formula>IF(RIGHT(TEXT(AI473,"0.#"),1)=".",FALSE,TRUE)</formula>
    </cfRule>
    <cfRule type="expression" dxfId="2674" priority="1978">
      <formula>IF(RIGHT(TEXT(AI473,"0.#"),1)=".",TRUE,FALSE)</formula>
    </cfRule>
  </conditionalFormatting>
  <conditionalFormatting sqref="AI474">
    <cfRule type="expression" dxfId="2673" priority="1975">
      <formula>IF(RIGHT(TEXT(AI474,"0.#"),1)=".",FALSE,TRUE)</formula>
    </cfRule>
    <cfRule type="expression" dxfId="2672" priority="1976">
      <formula>IF(RIGHT(TEXT(AI474,"0.#"),1)=".",TRUE,FALSE)</formula>
    </cfRule>
  </conditionalFormatting>
  <conditionalFormatting sqref="AQ473">
    <cfRule type="expression" dxfId="2671" priority="1967">
      <formula>IF(RIGHT(TEXT(AQ473,"0.#"),1)=".",FALSE,TRUE)</formula>
    </cfRule>
    <cfRule type="expression" dxfId="2670" priority="1968">
      <formula>IF(RIGHT(TEXT(AQ473,"0.#"),1)=".",TRUE,FALSE)</formula>
    </cfRule>
  </conditionalFormatting>
  <conditionalFormatting sqref="AQ474">
    <cfRule type="expression" dxfId="2669" priority="1971">
      <formula>IF(RIGHT(TEXT(AQ474,"0.#"),1)=".",FALSE,TRUE)</formula>
    </cfRule>
    <cfRule type="expression" dxfId="2668" priority="1972">
      <formula>IF(RIGHT(TEXT(AQ474,"0.#"),1)=".",TRUE,FALSE)</formula>
    </cfRule>
  </conditionalFormatting>
  <conditionalFormatting sqref="AQ475">
    <cfRule type="expression" dxfId="2667" priority="1969">
      <formula>IF(RIGHT(TEXT(AQ475,"0.#"),1)=".",FALSE,TRUE)</formula>
    </cfRule>
    <cfRule type="expression" dxfId="2666" priority="1970">
      <formula>IF(RIGHT(TEXT(AQ475,"0.#"),1)=".",TRUE,FALSE)</formula>
    </cfRule>
  </conditionalFormatting>
  <conditionalFormatting sqref="AE480">
    <cfRule type="expression" dxfId="2665" priority="1961">
      <formula>IF(RIGHT(TEXT(AE480,"0.#"),1)=".",FALSE,TRUE)</formula>
    </cfRule>
    <cfRule type="expression" dxfId="2664" priority="1962">
      <formula>IF(RIGHT(TEXT(AE480,"0.#"),1)=".",TRUE,FALSE)</formula>
    </cfRule>
  </conditionalFormatting>
  <conditionalFormatting sqref="AE478">
    <cfRule type="expression" dxfId="2663" priority="1965">
      <formula>IF(RIGHT(TEXT(AE478,"0.#"),1)=".",FALSE,TRUE)</formula>
    </cfRule>
    <cfRule type="expression" dxfId="2662" priority="1966">
      <formula>IF(RIGHT(TEXT(AE478,"0.#"),1)=".",TRUE,FALSE)</formula>
    </cfRule>
  </conditionalFormatting>
  <conditionalFormatting sqref="AE479">
    <cfRule type="expression" dxfId="2661" priority="1963">
      <formula>IF(RIGHT(TEXT(AE479,"0.#"),1)=".",FALSE,TRUE)</formula>
    </cfRule>
    <cfRule type="expression" dxfId="2660" priority="1964">
      <formula>IF(RIGHT(TEXT(AE479,"0.#"),1)=".",TRUE,FALSE)</formula>
    </cfRule>
  </conditionalFormatting>
  <conditionalFormatting sqref="AM480">
    <cfRule type="expression" dxfId="2659" priority="1955">
      <formula>IF(RIGHT(TEXT(AM480,"0.#"),1)=".",FALSE,TRUE)</formula>
    </cfRule>
    <cfRule type="expression" dxfId="2658" priority="1956">
      <formula>IF(RIGHT(TEXT(AM480,"0.#"),1)=".",TRUE,FALSE)</formula>
    </cfRule>
  </conditionalFormatting>
  <conditionalFormatting sqref="AM478">
    <cfRule type="expression" dxfId="2657" priority="1959">
      <formula>IF(RIGHT(TEXT(AM478,"0.#"),1)=".",FALSE,TRUE)</formula>
    </cfRule>
    <cfRule type="expression" dxfId="2656" priority="1960">
      <formula>IF(RIGHT(TEXT(AM478,"0.#"),1)=".",TRUE,FALSE)</formula>
    </cfRule>
  </conditionalFormatting>
  <conditionalFormatting sqref="AM479">
    <cfRule type="expression" dxfId="2655" priority="1957">
      <formula>IF(RIGHT(TEXT(AM479,"0.#"),1)=".",FALSE,TRUE)</formula>
    </cfRule>
    <cfRule type="expression" dxfId="2654" priority="1958">
      <formula>IF(RIGHT(TEXT(AM479,"0.#"),1)=".",TRUE,FALSE)</formula>
    </cfRule>
  </conditionalFormatting>
  <conditionalFormatting sqref="AU480">
    <cfRule type="expression" dxfId="2653" priority="1949">
      <formula>IF(RIGHT(TEXT(AU480,"0.#"),1)=".",FALSE,TRUE)</formula>
    </cfRule>
    <cfRule type="expression" dxfId="2652" priority="1950">
      <formula>IF(RIGHT(TEXT(AU480,"0.#"),1)=".",TRUE,FALSE)</formula>
    </cfRule>
  </conditionalFormatting>
  <conditionalFormatting sqref="AU478">
    <cfRule type="expression" dxfId="2651" priority="1953">
      <formula>IF(RIGHT(TEXT(AU478,"0.#"),1)=".",FALSE,TRUE)</formula>
    </cfRule>
    <cfRule type="expression" dxfId="2650" priority="1954">
      <formula>IF(RIGHT(TEXT(AU478,"0.#"),1)=".",TRUE,FALSE)</formula>
    </cfRule>
  </conditionalFormatting>
  <conditionalFormatting sqref="AU479">
    <cfRule type="expression" dxfId="2649" priority="1951">
      <formula>IF(RIGHT(TEXT(AU479,"0.#"),1)=".",FALSE,TRUE)</formula>
    </cfRule>
    <cfRule type="expression" dxfId="2648" priority="1952">
      <formula>IF(RIGHT(TEXT(AU479,"0.#"),1)=".",TRUE,FALSE)</formula>
    </cfRule>
  </conditionalFormatting>
  <conditionalFormatting sqref="AI480">
    <cfRule type="expression" dxfId="2647" priority="1943">
      <formula>IF(RIGHT(TEXT(AI480,"0.#"),1)=".",FALSE,TRUE)</formula>
    </cfRule>
    <cfRule type="expression" dxfId="2646" priority="1944">
      <formula>IF(RIGHT(TEXT(AI480,"0.#"),1)=".",TRUE,FALSE)</formula>
    </cfRule>
  </conditionalFormatting>
  <conditionalFormatting sqref="AI478">
    <cfRule type="expression" dxfId="2645" priority="1947">
      <formula>IF(RIGHT(TEXT(AI478,"0.#"),1)=".",FALSE,TRUE)</formula>
    </cfRule>
    <cfRule type="expression" dxfId="2644" priority="1948">
      <formula>IF(RIGHT(TEXT(AI478,"0.#"),1)=".",TRUE,FALSE)</formula>
    </cfRule>
  </conditionalFormatting>
  <conditionalFormatting sqref="AI479">
    <cfRule type="expression" dxfId="2643" priority="1945">
      <formula>IF(RIGHT(TEXT(AI479,"0.#"),1)=".",FALSE,TRUE)</formula>
    </cfRule>
    <cfRule type="expression" dxfId="2642" priority="1946">
      <formula>IF(RIGHT(TEXT(AI479,"0.#"),1)=".",TRUE,FALSE)</formula>
    </cfRule>
  </conditionalFormatting>
  <conditionalFormatting sqref="AQ478">
    <cfRule type="expression" dxfId="2641" priority="1937">
      <formula>IF(RIGHT(TEXT(AQ478,"0.#"),1)=".",FALSE,TRUE)</formula>
    </cfRule>
    <cfRule type="expression" dxfId="2640" priority="1938">
      <formula>IF(RIGHT(TEXT(AQ478,"0.#"),1)=".",TRUE,FALSE)</formula>
    </cfRule>
  </conditionalFormatting>
  <conditionalFormatting sqref="AQ479">
    <cfRule type="expression" dxfId="2639" priority="1941">
      <formula>IF(RIGHT(TEXT(AQ479,"0.#"),1)=".",FALSE,TRUE)</formula>
    </cfRule>
    <cfRule type="expression" dxfId="2638" priority="1942">
      <formula>IF(RIGHT(TEXT(AQ479,"0.#"),1)=".",TRUE,FALSE)</formula>
    </cfRule>
  </conditionalFormatting>
  <conditionalFormatting sqref="AQ480">
    <cfRule type="expression" dxfId="2637" priority="1939">
      <formula>IF(RIGHT(TEXT(AQ480,"0.#"),1)=".",FALSE,TRUE)</formula>
    </cfRule>
    <cfRule type="expression" dxfId="2636" priority="1940">
      <formula>IF(RIGHT(TEXT(AQ480,"0.#"),1)=".",TRUE,FALSE)</formula>
    </cfRule>
  </conditionalFormatting>
  <conditionalFormatting sqref="AI46">
    <cfRule type="expression" dxfId="2635" priority="2235">
      <formula>IF(RIGHT(TEXT(AI46,"0.#"),1)=".",FALSE,TRUE)</formula>
    </cfRule>
    <cfRule type="expression" dxfId="2634" priority="2236">
      <formula>IF(RIGHT(TEXT(AI46,"0.#"),1)=".",TRUE,FALSE)</formula>
    </cfRule>
  </conditionalFormatting>
  <conditionalFormatting sqref="AU46:AU48">
    <cfRule type="expression" dxfId="2633" priority="2225">
      <formula>IF(RIGHT(TEXT(AU46,"0.#"),1)=".",FALSE,TRUE)</formula>
    </cfRule>
    <cfRule type="expression" dxfId="2632" priority="2226">
      <formula>IF(RIGHT(TEXT(AU46,"0.#"),1)=".",TRUE,FALSE)</formula>
    </cfRule>
  </conditionalFormatting>
  <conditionalFormatting sqref="AQ46:AQ48">
    <cfRule type="expression" dxfId="2631" priority="2227">
      <formula>IF(RIGHT(TEXT(AQ46,"0.#"),1)=".",FALSE,TRUE)</formula>
    </cfRule>
    <cfRule type="expression" dxfId="2630" priority="2228">
      <formula>IF(RIGHT(TEXT(AQ46,"0.#"),1)=".",TRUE,FALSE)</formula>
    </cfRule>
  </conditionalFormatting>
  <conditionalFormatting sqref="AE146:AE147 AI146:AI147 AM146:AM147 AQ146:AQ147 AU146:AU147">
    <cfRule type="expression" dxfId="2629" priority="2219">
      <formula>IF(RIGHT(TEXT(AE146,"0.#"),1)=".",FALSE,TRUE)</formula>
    </cfRule>
    <cfRule type="expression" dxfId="2628" priority="2220">
      <formula>IF(RIGHT(TEXT(AE146,"0.#"),1)=".",TRUE,FALSE)</formula>
    </cfRule>
  </conditionalFormatting>
  <conditionalFormatting sqref="AE138:AE139 AI138:AI139 AM138 AQ138:AQ139 AU138:AU139">
    <cfRule type="expression" dxfId="2627" priority="2223">
      <formula>IF(RIGHT(TEXT(AE138,"0.#"),1)=".",FALSE,TRUE)</formula>
    </cfRule>
    <cfRule type="expression" dxfId="2626" priority="2224">
      <formula>IF(RIGHT(TEXT(AE138,"0.#"),1)=".",TRUE,FALSE)</formula>
    </cfRule>
  </conditionalFormatting>
  <conditionalFormatting sqref="AE142:AE143 AI142:AI143 AM142:AM143 AQ142:AQ143 AU142:AU143">
    <cfRule type="expression" dxfId="2625" priority="2221">
      <formula>IF(RIGHT(TEXT(AE142,"0.#"),1)=".",FALSE,TRUE)</formula>
    </cfRule>
    <cfRule type="expression" dxfId="2624" priority="2222">
      <formula>IF(RIGHT(TEXT(AE142,"0.#"),1)=".",TRUE,FALSE)</formula>
    </cfRule>
  </conditionalFormatting>
  <conditionalFormatting sqref="AE198:AE199 AI198:AI199 AM198:AM199 AQ198:AQ199 AU198:AU199">
    <cfRule type="expression" dxfId="2623" priority="2213">
      <formula>IF(RIGHT(TEXT(AE198,"0.#"),1)=".",FALSE,TRUE)</formula>
    </cfRule>
    <cfRule type="expression" dxfId="2622" priority="2214">
      <formula>IF(RIGHT(TEXT(AE198,"0.#"),1)=".",TRUE,FALSE)</formula>
    </cfRule>
  </conditionalFormatting>
  <conditionalFormatting sqref="AE150:AE151 AI150:AI151 AM150:AM151 AQ150:AQ151 AU150:AU151">
    <cfRule type="expression" dxfId="2621" priority="2217">
      <formula>IF(RIGHT(TEXT(AE150,"0.#"),1)=".",FALSE,TRUE)</formula>
    </cfRule>
    <cfRule type="expression" dxfId="2620" priority="2218">
      <formula>IF(RIGHT(TEXT(AE150,"0.#"),1)=".",TRUE,FALSE)</formula>
    </cfRule>
  </conditionalFormatting>
  <conditionalFormatting sqref="AE194:AE195 AI194:AI195 AM194:AM195 AQ194:AQ195 AU194:AU195">
    <cfRule type="expression" dxfId="2619" priority="2215">
      <formula>IF(RIGHT(TEXT(AE194,"0.#"),1)=".",FALSE,TRUE)</formula>
    </cfRule>
    <cfRule type="expression" dxfId="2618" priority="2216">
      <formula>IF(RIGHT(TEXT(AE194,"0.#"),1)=".",TRUE,FALSE)</formula>
    </cfRule>
  </conditionalFormatting>
  <conditionalFormatting sqref="AE210:AE211 AI210:AI211 AM210:AM211 AQ210:AQ211 AU210:AU211">
    <cfRule type="expression" dxfId="2617" priority="2207">
      <formula>IF(RIGHT(TEXT(AE210,"0.#"),1)=".",FALSE,TRUE)</formula>
    </cfRule>
    <cfRule type="expression" dxfId="2616" priority="2208">
      <formula>IF(RIGHT(TEXT(AE210,"0.#"),1)=".",TRUE,FALSE)</formula>
    </cfRule>
  </conditionalFormatting>
  <conditionalFormatting sqref="AE202:AE203 AI202:AI203 AM202:AM203 AQ202:AQ203 AU202:AU203">
    <cfRule type="expression" dxfId="2615" priority="2211">
      <formula>IF(RIGHT(TEXT(AE202,"0.#"),1)=".",FALSE,TRUE)</formula>
    </cfRule>
    <cfRule type="expression" dxfId="2614" priority="2212">
      <formula>IF(RIGHT(TEXT(AE202,"0.#"),1)=".",TRUE,FALSE)</formula>
    </cfRule>
  </conditionalFormatting>
  <conditionalFormatting sqref="AE206:AE207 AI206:AI207 AM206:AM207 AQ206:AQ207 AU206:AU207">
    <cfRule type="expression" dxfId="2613" priority="2209">
      <formula>IF(RIGHT(TEXT(AE206,"0.#"),1)=".",FALSE,TRUE)</formula>
    </cfRule>
    <cfRule type="expression" dxfId="2612" priority="2210">
      <formula>IF(RIGHT(TEXT(AE206,"0.#"),1)=".",TRUE,FALSE)</formula>
    </cfRule>
  </conditionalFormatting>
  <conditionalFormatting sqref="AE262:AE263 AI262:AI263 AM262:AM263 AQ262:AQ263 AU262:AU263">
    <cfRule type="expression" dxfId="2611" priority="2201">
      <formula>IF(RIGHT(TEXT(AE262,"0.#"),1)=".",FALSE,TRUE)</formula>
    </cfRule>
    <cfRule type="expression" dxfId="2610" priority="2202">
      <formula>IF(RIGHT(TEXT(AE262,"0.#"),1)=".",TRUE,FALSE)</formula>
    </cfRule>
  </conditionalFormatting>
  <conditionalFormatting sqref="AE254:AE255 AI254:AI255 AM254:AM255 AQ254:AQ255 AU254:AU255">
    <cfRule type="expression" dxfId="2609" priority="2205">
      <formula>IF(RIGHT(TEXT(AE254,"0.#"),1)=".",FALSE,TRUE)</formula>
    </cfRule>
    <cfRule type="expression" dxfId="2608" priority="2206">
      <formula>IF(RIGHT(TEXT(AE254,"0.#"),1)=".",TRUE,FALSE)</formula>
    </cfRule>
  </conditionalFormatting>
  <conditionalFormatting sqref="AE258:AE259 AI258:AI259 AM258:AM259 AQ258:AQ259 AU258:AU259">
    <cfRule type="expression" dxfId="2607" priority="2203">
      <formula>IF(RIGHT(TEXT(AE258,"0.#"),1)=".",FALSE,TRUE)</formula>
    </cfRule>
    <cfRule type="expression" dxfId="2606" priority="2204">
      <formula>IF(RIGHT(TEXT(AE258,"0.#"),1)=".",TRUE,FALSE)</formula>
    </cfRule>
  </conditionalFormatting>
  <conditionalFormatting sqref="AE314:AE315 AI314:AI315 AM314:AM315 AQ314:AQ315 AU314:AU315">
    <cfRule type="expression" dxfId="2605" priority="2195">
      <formula>IF(RIGHT(TEXT(AE314,"0.#"),1)=".",FALSE,TRUE)</formula>
    </cfRule>
    <cfRule type="expression" dxfId="2604" priority="2196">
      <formula>IF(RIGHT(TEXT(AE314,"0.#"),1)=".",TRUE,FALSE)</formula>
    </cfRule>
  </conditionalFormatting>
  <conditionalFormatting sqref="AE266:AE267 AI266:AI267 AM266:AM267 AQ266:AQ267 AU266:AU267">
    <cfRule type="expression" dxfId="2603" priority="2199">
      <formula>IF(RIGHT(TEXT(AE266,"0.#"),1)=".",FALSE,TRUE)</formula>
    </cfRule>
    <cfRule type="expression" dxfId="2602" priority="2200">
      <formula>IF(RIGHT(TEXT(AE266,"0.#"),1)=".",TRUE,FALSE)</formula>
    </cfRule>
  </conditionalFormatting>
  <conditionalFormatting sqref="AE270:AE271 AI270:AI271 AM270:AM271 AQ270:AQ271 AU270:AU271">
    <cfRule type="expression" dxfId="2601" priority="2197">
      <formula>IF(RIGHT(TEXT(AE270,"0.#"),1)=".",FALSE,TRUE)</formula>
    </cfRule>
    <cfRule type="expression" dxfId="2600" priority="2198">
      <formula>IF(RIGHT(TEXT(AE270,"0.#"),1)=".",TRUE,FALSE)</formula>
    </cfRule>
  </conditionalFormatting>
  <conditionalFormatting sqref="AE326:AE327 AI326:AI327 AM326:AM327 AQ326:AQ327 AU326:AU327">
    <cfRule type="expression" dxfId="2599" priority="2189">
      <formula>IF(RIGHT(TEXT(AE326,"0.#"),1)=".",FALSE,TRUE)</formula>
    </cfRule>
    <cfRule type="expression" dxfId="2598" priority="2190">
      <formula>IF(RIGHT(TEXT(AE326,"0.#"),1)=".",TRUE,FALSE)</formula>
    </cfRule>
  </conditionalFormatting>
  <conditionalFormatting sqref="AE318:AE319 AI318:AI319 AM318:AM319 AQ318:AQ319 AU318:AU319">
    <cfRule type="expression" dxfId="2597" priority="2193">
      <formula>IF(RIGHT(TEXT(AE318,"0.#"),1)=".",FALSE,TRUE)</formula>
    </cfRule>
    <cfRule type="expression" dxfId="2596" priority="2194">
      <formula>IF(RIGHT(TEXT(AE318,"0.#"),1)=".",TRUE,FALSE)</formula>
    </cfRule>
  </conditionalFormatting>
  <conditionalFormatting sqref="AE322:AE323 AI322:AI323 AM322:AM323 AQ322:AQ323 AU322:AU323">
    <cfRule type="expression" dxfId="2595" priority="2191">
      <formula>IF(RIGHT(TEXT(AE322,"0.#"),1)=".",FALSE,TRUE)</formula>
    </cfRule>
    <cfRule type="expression" dxfId="2594" priority="2192">
      <formula>IF(RIGHT(TEXT(AE322,"0.#"),1)=".",TRUE,FALSE)</formula>
    </cfRule>
  </conditionalFormatting>
  <conditionalFormatting sqref="AE378:AE379 AI378:AI379 AM378:AM379 AQ378:AQ379 AU378:AU379">
    <cfRule type="expression" dxfId="2593" priority="2183">
      <formula>IF(RIGHT(TEXT(AE378,"0.#"),1)=".",FALSE,TRUE)</formula>
    </cfRule>
    <cfRule type="expression" dxfId="2592" priority="2184">
      <formula>IF(RIGHT(TEXT(AE378,"0.#"),1)=".",TRUE,FALSE)</formula>
    </cfRule>
  </conditionalFormatting>
  <conditionalFormatting sqref="AE330:AE331 AI330:AI331 AM330:AM331 AQ330:AQ331 AU330:AU331">
    <cfRule type="expression" dxfId="2591" priority="2187">
      <formula>IF(RIGHT(TEXT(AE330,"0.#"),1)=".",FALSE,TRUE)</formula>
    </cfRule>
    <cfRule type="expression" dxfId="2590" priority="2188">
      <formula>IF(RIGHT(TEXT(AE330,"0.#"),1)=".",TRUE,FALSE)</formula>
    </cfRule>
  </conditionalFormatting>
  <conditionalFormatting sqref="AE374:AE375 AI374:AI375 AM374:AM375 AQ374:AQ375 AU374:AU375">
    <cfRule type="expression" dxfId="2589" priority="2185">
      <formula>IF(RIGHT(TEXT(AE374,"0.#"),1)=".",FALSE,TRUE)</formula>
    </cfRule>
    <cfRule type="expression" dxfId="2588" priority="2186">
      <formula>IF(RIGHT(TEXT(AE374,"0.#"),1)=".",TRUE,FALSE)</formula>
    </cfRule>
  </conditionalFormatting>
  <conditionalFormatting sqref="AE390:AE391 AI390:AI391 AM390:AM391 AQ390:AQ391 AU390:AU391">
    <cfRule type="expression" dxfId="2587" priority="2177">
      <formula>IF(RIGHT(TEXT(AE390,"0.#"),1)=".",FALSE,TRUE)</formula>
    </cfRule>
    <cfRule type="expression" dxfId="2586" priority="2178">
      <formula>IF(RIGHT(TEXT(AE390,"0.#"),1)=".",TRUE,FALSE)</formula>
    </cfRule>
  </conditionalFormatting>
  <conditionalFormatting sqref="AE382:AE383 AI382:AI383 AM382:AM383 AQ382:AQ383 AU382:AU383">
    <cfRule type="expression" dxfId="2585" priority="2181">
      <formula>IF(RIGHT(TEXT(AE382,"0.#"),1)=".",FALSE,TRUE)</formula>
    </cfRule>
    <cfRule type="expression" dxfId="2584" priority="2182">
      <formula>IF(RIGHT(TEXT(AE382,"0.#"),1)=".",TRUE,FALSE)</formula>
    </cfRule>
  </conditionalFormatting>
  <conditionalFormatting sqref="AE386:AE387 AI386:AI387 AM386:AM387 AQ386:AQ387 AU386:AU387">
    <cfRule type="expression" dxfId="2583" priority="2179">
      <formula>IF(RIGHT(TEXT(AE386,"0.#"),1)=".",FALSE,TRUE)</formula>
    </cfRule>
    <cfRule type="expression" dxfId="2582" priority="2180">
      <formula>IF(RIGHT(TEXT(AE386,"0.#"),1)=".",TRUE,FALSE)</formula>
    </cfRule>
  </conditionalFormatting>
  <conditionalFormatting sqref="AE440">
    <cfRule type="expression" dxfId="2581" priority="2171">
      <formula>IF(RIGHT(TEXT(AE440,"0.#"),1)=".",FALSE,TRUE)</formula>
    </cfRule>
    <cfRule type="expression" dxfId="2580" priority="2172">
      <formula>IF(RIGHT(TEXT(AE440,"0.#"),1)=".",TRUE,FALSE)</formula>
    </cfRule>
  </conditionalFormatting>
  <conditionalFormatting sqref="AE438">
    <cfRule type="expression" dxfId="2579" priority="2175">
      <formula>IF(RIGHT(TEXT(AE438,"0.#"),1)=".",FALSE,TRUE)</formula>
    </cfRule>
    <cfRule type="expression" dxfId="2578" priority="2176">
      <formula>IF(RIGHT(TEXT(AE438,"0.#"),1)=".",TRUE,FALSE)</formula>
    </cfRule>
  </conditionalFormatting>
  <conditionalFormatting sqref="AE439">
    <cfRule type="expression" dxfId="2577" priority="2173">
      <formula>IF(RIGHT(TEXT(AE439,"0.#"),1)=".",FALSE,TRUE)</formula>
    </cfRule>
    <cfRule type="expression" dxfId="2576" priority="2174">
      <formula>IF(RIGHT(TEXT(AE439,"0.#"),1)=".",TRUE,FALSE)</formula>
    </cfRule>
  </conditionalFormatting>
  <conditionalFormatting sqref="AM440">
    <cfRule type="expression" dxfId="2575" priority="2165">
      <formula>IF(RIGHT(TEXT(AM440,"0.#"),1)=".",FALSE,TRUE)</formula>
    </cfRule>
    <cfRule type="expression" dxfId="2574" priority="2166">
      <formula>IF(RIGHT(TEXT(AM440,"0.#"),1)=".",TRUE,FALSE)</formula>
    </cfRule>
  </conditionalFormatting>
  <conditionalFormatting sqref="AM438">
    <cfRule type="expression" dxfId="2573" priority="2169">
      <formula>IF(RIGHT(TEXT(AM438,"0.#"),1)=".",FALSE,TRUE)</formula>
    </cfRule>
    <cfRule type="expression" dxfId="2572" priority="2170">
      <formula>IF(RIGHT(TEXT(AM438,"0.#"),1)=".",TRUE,FALSE)</formula>
    </cfRule>
  </conditionalFormatting>
  <conditionalFormatting sqref="AM439">
    <cfRule type="expression" dxfId="2571" priority="2167">
      <formula>IF(RIGHT(TEXT(AM439,"0.#"),1)=".",FALSE,TRUE)</formula>
    </cfRule>
    <cfRule type="expression" dxfId="2570" priority="2168">
      <formula>IF(RIGHT(TEXT(AM439,"0.#"),1)=".",TRUE,FALSE)</formula>
    </cfRule>
  </conditionalFormatting>
  <conditionalFormatting sqref="AU440">
    <cfRule type="expression" dxfId="2569" priority="2159">
      <formula>IF(RIGHT(TEXT(AU440,"0.#"),1)=".",FALSE,TRUE)</formula>
    </cfRule>
    <cfRule type="expression" dxfId="2568" priority="2160">
      <formula>IF(RIGHT(TEXT(AU440,"0.#"),1)=".",TRUE,FALSE)</formula>
    </cfRule>
  </conditionalFormatting>
  <conditionalFormatting sqref="AU438">
    <cfRule type="expression" dxfId="2567" priority="2163">
      <formula>IF(RIGHT(TEXT(AU438,"0.#"),1)=".",FALSE,TRUE)</formula>
    </cfRule>
    <cfRule type="expression" dxfId="2566" priority="2164">
      <formula>IF(RIGHT(TEXT(AU438,"0.#"),1)=".",TRUE,FALSE)</formula>
    </cfRule>
  </conditionalFormatting>
  <conditionalFormatting sqref="AU439">
    <cfRule type="expression" dxfId="2565" priority="2161">
      <formula>IF(RIGHT(TEXT(AU439,"0.#"),1)=".",FALSE,TRUE)</formula>
    </cfRule>
    <cfRule type="expression" dxfId="2564" priority="2162">
      <formula>IF(RIGHT(TEXT(AU439,"0.#"),1)=".",TRUE,FALSE)</formula>
    </cfRule>
  </conditionalFormatting>
  <conditionalFormatting sqref="AI440">
    <cfRule type="expression" dxfId="2563" priority="2153">
      <formula>IF(RIGHT(TEXT(AI440,"0.#"),1)=".",FALSE,TRUE)</formula>
    </cfRule>
    <cfRule type="expression" dxfId="2562" priority="2154">
      <formula>IF(RIGHT(TEXT(AI440,"0.#"),1)=".",TRUE,FALSE)</formula>
    </cfRule>
  </conditionalFormatting>
  <conditionalFormatting sqref="AI438">
    <cfRule type="expression" dxfId="2561" priority="2157">
      <formula>IF(RIGHT(TEXT(AI438,"0.#"),1)=".",FALSE,TRUE)</formula>
    </cfRule>
    <cfRule type="expression" dxfId="2560" priority="2158">
      <formula>IF(RIGHT(TEXT(AI438,"0.#"),1)=".",TRUE,FALSE)</formula>
    </cfRule>
  </conditionalFormatting>
  <conditionalFormatting sqref="AI439">
    <cfRule type="expression" dxfId="2559" priority="2155">
      <formula>IF(RIGHT(TEXT(AI439,"0.#"),1)=".",FALSE,TRUE)</formula>
    </cfRule>
    <cfRule type="expression" dxfId="2558" priority="2156">
      <formula>IF(RIGHT(TEXT(AI439,"0.#"),1)=".",TRUE,FALSE)</formula>
    </cfRule>
  </conditionalFormatting>
  <conditionalFormatting sqref="AQ438">
    <cfRule type="expression" dxfId="2557" priority="2147">
      <formula>IF(RIGHT(TEXT(AQ438,"0.#"),1)=".",FALSE,TRUE)</formula>
    </cfRule>
    <cfRule type="expression" dxfId="2556" priority="2148">
      <formula>IF(RIGHT(TEXT(AQ438,"0.#"),1)=".",TRUE,FALSE)</formula>
    </cfRule>
  </conditionalFormatting>
  <conditionalFormatting sqref="AQ439">
    <cfRule type="expression" dxfId="2555" priority="2151">
      <formula>IF(RIGHT(TEXT(AQ439,"0.#"),1)=".",FALSE,TRUE)</formula>
    </cfRule>
    <cfRule type="expression" dxfId="2554" priority="2152">
      <formula>IF(RIGHT(TEXT(AQ439,"0.#"),1)=".",TRUE,FALSE)</formula>
    </cfRule>
  </conditionalFormatting>
  <conditionalFormatting sqref="AQ440">
    <cfRule type="expression" dxfId="2553" priority="2149">
      <formula>IF(RIGHT(TEXT(AQ440,"0.#"),1)=".",FALSE,TRUE)</formula>
    </cfRule>
    <cfRule type="expression" dxfId="2552" priority="2150">
      <formula>IF(RIGHT(TEXT(AQ440,"0.#"),1)=".",TRUE,FALSE)</formula>
    </cfRule>
  </conditionalFormatting>
  <conditionalFormatting sqref="AE445">
    <cfRule type="expression" dxfId="2551" priority="2141">
      <formula>IF(RIGHT(TEXT(AE445,"0.#"),1)=".",FALSE,TRUE)</formula>
    </cfRule>
    <cfRule type="expression" dxfId="2550" priority="2142">
      <formula>IF(RIGHT(TEXT(AE445,"0.#"),1)=".",TRUE,FALSE)</formula>
    </cfRule>
  </conditionalFormatting>
  <conditionalFormatting sqref="AE443">
    <cfRule type="expression" dxfId="2549" priority="2145">
      <formula>IF(RIGHT(TEXT(AE443,"0.#"),1)=".",FALSE,TRUE)</formula>
    </cfRule>
    <cfRule type="expression" dxfId="2548" priority="2146">
      <formula>IF(RIGHT(TEXT(AE443,"0.#"),1)=".",TRUE,FALSE)</formula>
    </cfRule>
  </conditionalFormatting>
  <conditionalFormatting sqref="AE444">
    <cfRule type="expression" dxfId="2547" priority="2143">
      <formula>IF(RIGHT(TEXT(AE444,"0.#"),1)=".",FALSE,TRUE)</formula>
    </cfRule>
    <cfRule type="expression" dxfId="2546" priority="2144">
      <formula>IF(RIGHT(TEXT(AE444,"0.#"),1)=".",TRUE,FALSE)</formula>
    </cfRule>
  </conditionalFormatting>
  <conditionalFormatting sqref="AM445">
    <cfRule type="expression" dxfId="2545" priority="2135">
      <formula>IF(RIGHT(TEXT(AM445,"0.#"),1)=".",FALSE,TRUE)</formula>
    </cfRule>
    <cfRule type="expression" dxfId="2544" priority="2136">
      <formula>IF(RIGHT(TEXT(AM445,"0.#"),1)=".",TRUE,FALSE)</formula>
    </cfRule>
  </conditionalFormatting>
  <conditionalFormatting sqref="AM443">
    <cfRule type="expression" dxfId="2543" priority="2139">
      <formula>IF(RIGHT(TEXT(AM443,"0.#"),1)=".",FALSE,TRUE)</formula>
    </cfRule>
    <cfRule type="expression" dxfId="2542" priority="2140">
      <formula>IF(RIGHT(TEXT(AM443,"0.#"),1)=".",TRUE,FALSE)</formula>
    </cfRule>
  </conditionalFormatting>
  <conditionalFormatting sqref="AM444">
    <cfRule type="expression" dxfId="2541" priority="2137">
      <formula>IF(RIGHT(TEXT(AM444,"0.#"),1)=".",FALSE,TRUE)</formula>
    </cfRule>
    <cfRule type="expression" dxfId="2540" priority="2138">
      <formula>IF(RIGHT(TEXT(AM444,"0.#"),1)=".",TRUE,FALSE)</formula>
    </cfRule>
  </conditionalFormatting>
  <conditionalFormatting sqref="AU445">
    <cfRule type="expression" dxfId="2539" priority="2129">
      <formula>IF(RIGHT(TEXT(AU445,"0.#"),1)=".",FALSE,TRUE)</formula>
    </cfRule>
    <cfRule type="expression" dxfId="2538" priority="2130">
      <formula>IF(RIGHT(TEXT(AU445,"0.#"),1)=".",TRUE,FALSE)</formula>
    </cfRule>
  </conditionalFormatting>
  <conditionalFormatting sqref="AU443">
    <cfRule type="expression" dxfId="2537" priority="2133">
      <formula>IF(RIGHT(TEXT(AU443,"0.#"),1)=".",FALSE,TRUE)</formula>
    </cfRule>
    <cfRule type="expression" dxfId="2536" priority="2134">
      <formula>IF(RIGHT(TEXT(AU443,"0.#"),1)=".",TRUE,FALSE)</formula>
    </cfRule>
  </conditionalFormatting>
  <conditionalFormatting sqref="AU444">
    <cfRule type="expression" dxfId="2535" priority="2131">
      <formula>IF(RIGHT(TEXT(AU444,"0.#"),1)=".",FALSE,TRUE)</formula>
    </cfRule>
    <cfRule type="expression" dxfId="2534" priority="2132">
      <formula>IF(RIGHT(TEXT(AU444,"0.#"),1)=".",TRUE,FALSE)</formula>
    </cfRule>
  </conditionalFormatting>
  <conditionalFormatting sqref="AI445">
    <cfRule type="expression" dxfId="2533" priority="2123">
      <formula>IF(RIGHT(TEXT(AI445,"0.#"),1)=".",FALSE,TRUE)</formula>
    </cfRule>
    <cfRule type="expression" dxfId="2532" priority="2124">
      <formula>IF(RIGHT(TEXT(AI445,"0.#"),1)=".",TRUE,FALSE)</formula>
    </cfRule>
  </conditionalFormatting>
  <conditionalFormatting sqref="AI443">
    <cfRule type="expression" dxfId="2531" priority="2127">
      <formula>IF(RIGHT(TEXT(AI443,"0.#"),1)=".",FALSE,TRUE)</formula>
    </cfRule>
    <cfRule type="expression" dxfId="2530" priority="2128">
      <formula>IF(RIGHT(TEXT(AI443,"0.#"),1)=".",TRUE,FALSE)</formula>
    </cfRule>
  </conditionalFormatting>
  <conditionalFormatting sqref="AI444">
    <cfRule type="expression" dxfId="2529" priority="2125">
      <formula>IF(RIGHT(TEXT(AI444,"0.#"),1)=".",FALSE,TRUE)</formula>
    </cfRule>
    <cfRule type="expression" dxfId="2528" priority="2126">
      <formula>IF(RIGHT(TEXT(AI444,"0.#"),1)=".",TRUE,FALSE)</formula>
    </cfRule>
  </conditionalFormatting>
  <conditionalFormatting sqref="AQ443">
    <cfRule type="expression" dxfId="2527" priority="2117">
      <formula>IF(RIGHT(TEXT(AQ443,"0.#"),1)=".",FALSE,TRUE)</formula>
    </cfRule>
    <cfRule type="expression" dxfId="2526" priority="2118">
      <formula>IF(RIGHT(TEXT(AQ443,"0.#"),1)=".",TRUE,FALSE)</formula>
    </cfRule>
  </conditionalFormatting>
  <conditionalFormatting sqref="AQ444">
    <cfRule type="expression" dxfId="2525" priority="2121">
      <formula>IF(RIGHT(TEXT(AQ444,"0.#"),1)=".",FALSE,TRUE)</formula>
    </cfRule>
    <cfRule type="expression" dxfId="2524" priority="2122">
      <formula>IF(RIGHT(TEXT(AQ444,"0.#"),1)=".",TRUE,FALSE)</formula>
    </cfRule>
  </conditionalFormatting>
  <conditionalFormatting sqref="AQ445">
    <cfRule type="expression" dxfId="2523" priority="2119">
      <formula>IF(RIGHT(TEXT(AQ445,"0.#"),1)=".",FALSE,TRUE)</formula>
    </cfRule>
    <cfRule type="expression" dxfId="2522" priority="2120">
      <formula>IF(RIGHT(TEXT(AQ445,"0.#"),1)=".",TRUE,FALSE)</formula>
    </cfRule>
  </conditionalFormatting>
  <conditionalFormatting sqref="Y888:Y907">
    <cfRule type="expression" dxfId="2521" priority="2347">
      <formula>IF(RIGHT(TEXT(Y888,"0.#"),1)=".",FALSE,TRUE)</formula>
    </cfRule>
    <cfRule type="expression" dxfId="2520" priority="2348">
      <formula>IF(RIGHT(TEXT(Y888,"0.#"),1)=".",TRUE,FALSE)</formula>
    </cfRule>
  </conditionalFormatting>
  <conditionalFormatting sqref="Y931:Y940">
    <cfRule type="expression" dxfId="2519" priority="2335">
      <formula>IF(RIGHT(TEXT(Y931,"0.#"),1)=".",FALSE,TRUE)</formula>
    </cfRule>
    <cfRule type="expression" dxfId="2518" priority="2336">
      <formula>IF(RIGHT(TEXT(Y931,"0.#"),1)=".",TRUE,FALSE)</formula>
    </cfRule>
  </conditionalFormatting>
  <conditionalFormatting sqref="Y957:Y973">
    <cfRule type="expression" dxfId="2517" priority="2323">
      <formula>IF(RIGHT(TEXT(Y957,"0.#"),1)=".",FALSE,TRUE)</formula>
    </cfRule>
    <cfRule type="expression" dxfId="2516" priority="2324">
      <formula>IF(RIGHT(TEXT(Y957,"0.#"),1)=".",TRUE,FALSE)</formula>
    </cfRule>
  </conditionalFormatting>
  <conditionalFormatting sqref="Y990:Y1006">
    <cfRule type="expression" dxfId="2515" priority="2311">
      <formula>IF(RIGHT(TEXT(Y990,"0.#"),1)=".",FALSE,TRUE)</formula>
    </cfRule>
    <cfRule type="expression" dxfId="2514" priority="2312">
      <formula>IF(RIGHT(TEXT(Y990,"0.#"),1)=".",TRUE,FALSE)</formula>
    </cfRule>
  </conditionalFormatting>
  <conditionalFormatting sqref="Y1020:Y1039">
    <cfRule type="expression" dxfId="2513" priority="2299">
      <formula>IF(RIGHT(TEXT(Y1020,"0.#"),1)=".",FALSE,TRUE)</formula>
    </cfRule>
    <cfRule type="expression" dxfId="2512" priority="2300">
      <formula>IF(RIGHT(TEXT(Y1020,"0.#"),1)=".",TRUE,FALSE)</formula>
    </cfRule>
  </conditionalFormatting>
  <conditionalFormatting sqref="W23">
    <cfRule type="expression" dxfId="2511" priority="2583">
      <formula>IF(RIGHT(TEXT(W23,"0.#"),1)=".",FALSE,TRUE)</formula>
    </cfRule>
    <cfRule type="expression" dxfId="2510" priority="2584">
      <formula>IF(RIGHT(TEXT(W23,"0.#"),1)=".",TRUE,FALSE)</formula>
    </cfRule>
  </conditionalFormatting>
  <conditionalFormatting sqref="W24:W27">
    <cfRule type="expression" dxfId="2509" priority="2581">
      <formula>IF(RIGHT(TEXT(W24,"0.#"),1)=".",FALSE,TRUE)</formula>
    </cfRule>
    <cfRule type="expression" dxfId="2508" priority="2582">
      <formula>IF(RIGHT(TEXT(W24,"0.#"),1)=".",TRUE,FALSE)</formula>
    </cfRule>
  </conditionalFormatting>
  <conditionalFormatting sqref="W28">
    <cfRule type="expression" dxfId="2507" priority="2573">
      <formula>IF(RIGHT(TEXT(W28,"0.#"),1)=".",FALSE,TRUE)</formula>
    </cfRule>
    <cfRule type="expression" dxfId="2506" priority="2574">
      <formula>IF(RIGHT(TEXT(W28,"0.#"),1)=".",TRUE,FALSE)</formula>
    </cfRule>
  </conditionalFormatting>
  <conditionalFormatting sqref="P23">
    <cfRule type="expression" dxfId="2505" priority="2571">
      <formula>IF(RIGHT(TEXT(P23,"0.#"),1)=".",FALSE,TRUE)</formula>
    </cfRule>
    <cfRule type="expression" dxfId="2504" priority="2572">
      <formula>IF(RIGHT(TEXT(P23,"0.#"),1)=".",TRUE,FALSE)</formula>
    </cfRule>
  </conditionalFormatting>
  <conditionalFormatting sqref="P24:P27">
    <cfRule type="expression" dxfId="2503" priority="2569">
      <formula>IF(RIGHT(TEXT(P24,"0.#"),1)=".",FALSE,TRUE)</formula>
    </cfRule>
    <cfRule type="expression" dxfId="2502" priority="2570">
      <formula>IF(RIGHT(TEXT(P24,"0.#"),1)=".",TRUE,FALSE)</formula>
    </cfRule>
  </conditionalFormatting>
  <conditionalFormatting sqref="P28">
    <cfRule type="expression" dxfId="2501" priority="2567">
      <formula>IF(RIGHT(TEXT(P28,"0.#"),1)=".",FALSE,TRUE)</formula>
    </cfRule>
    <cfRule type="expression" dxfId="2500" priority="2568">
      <formula>IF(RIGHT(TEXT(P28,"0.#"),1)=".",TRUE,FALSE)</formula>
    </cfRule>
  </conditionalFormatting>
  <conditionalFormatting sqref="AQ114">
    <cfRule type="expression" dxfId="2499" priority="2551">
      <formula>IF(RIGHT(TEXT(AQ114,"0.#"),1)=".",FALSE,TRUE)</formula>
    </cfRule>
    <cfRule type="expression" dxfId="2498" priority="2552">
      <formula>IF(RIGHT(TEXT(AQ114,"0.#"),1)=".",TRUE,FALSE)</formula>
    </cfRule>
  </conditionalFormatting>
  <conditionalFormatting sqref="AQ104">
    <cfRule type="expression" dxfId="2497" priority="2565">
      <formula>IF(RIGHT(TEXT(AQ104,"0.#"),1)=".",FALSE,TRUE)</formula>
    </cfRule>
    <cfRule type="expression" dxfId="2496" priority="2566">
      <formula>IF(RIGHT(TEXT(AQ104,"0.#"),1)=".",TRUE,FALSE)</formula>
    </cfRule>
  </conditionalFormatting>
  <conditionalFormatting sqref="AQ105">
    <cfRule type="expression" dxfId="2495" priority="2563">
      <formula>IF(RIGHT(TEXT(AQ105,"0.#"),1)=".",FALSE,TRUE)</formula>
    </cfRule>
    <cfRule type="expression" dxfId="2494" priority="2564">
      <formula>IF(RIGHT(TEXT(AQ105,"0.#"),1)=".",TRUE,FALSE)</formula>
    </cfRule>
  </conditionalFormatting>
  <conditionalFormatting sqref="AQ107">
    <cfRule type="expression" dxfId="2493" priority="2561">
      <formula>IF(RIGHT(TEXT(AQ107,"0.#"),1)=".",FALSE,TRUE)</formula>
    </cfRule>
    <cfRule type="expression" dxfId="2492" priority="2562">
      <formula>IF(RIGHT(TEXT(AQ107,"0.#"),1)=".",TRUE,FALSE)</formula>
    </cfRule>
  </conditionalFormatting>
  <conditionalFormatting sqref="AQ108">
    <cfRule type="expression" dxfId="2491" priority="2559">
      <formula>IF(RIGHT(TEXT(AQ108,"0.#"),1)=".",FALSE,TRUE)</formula>
    </cfRule>
    <cfRule type="expression" dxfId="2490" priority="2560">
      <formula>IF(RIGHT(TEXT(AQ108,"0.#"),1)=".",TRUE,FALSE)</formula>
    </cfRule>
  </conditionalFormatting>
  <conditionalFormatting sqref="AQ110">
    <cfRule type="expression" dxfId="2489" priority="2557">
      <formula>IF(RIGHT(TEXT(AQ110,"0.#"),1)=".",FALSE,TRUE)</formula>
    </cfRule>
    <cfRule type="expression" dxfId="2488" priority="2558">
      <formula>IF(RIGHT(TEXT(AQ110,"0.#"),1)=".",TRUE,FALSE)</formula>
    </cfRule>
  </conditionalFormatting>
  <conditionalFormatting sqref="AQ111">
    <cfRule type="expression" dxfId="2487" priority="2555">
      <formula>IF(RIGHT(TEXT(AQ111,"0.#"),1)=".",FALSE,TRUE)</formula>
    </cfRule>
    <cfRule type="expression" dxfId="2486" priority="2556">
      <formula>IF(RIGHT(TEXT(AQ111,"0.#"),1)=".",TRUE,FALSE)</formula>
    </cfRule>
  </conditionalFormatting>
  <conditionalFormatting sqref="AQ113">
    <cfRule type="expression" dxfId="2485" priority="2553">
      <formula>IF(RIGHT(TEXT(AQ113,"0.#"),1)=".",FALSE,TRUE)</formula>
    </cfRule>
    <cfRule type="expression" dxfId="2484" priority="2554">
      <formula>IF(RIGHT(TEXT(AQ113,"0.#"),1)=".",TRUE,FALSE)</formula>
    </cfRule>
  </conditionalFormatting>
  <conditionalFormatting sqref="AE67">
    <cfRule type="expression" dxfId="2483" priority="2483">
      <formula>IF(RIGHT(TEXT(AE67,"0.#"),1)=".",FALSE,TRUE)</formula>
    </cfRule>
    <cfRule type="expression" dxfId="2482" priority="2484">
      <formula>IF(RIGHT(TEXT(AE67,"0.#"),1)=".",TRUE,FALSE)</formula>
    </cfRule>
  </conditionalFormatting>
  <conditionalFormatting sqref="AE68">
    <cfRule type="expression" dxfId="2481" priority="2481">
      <formula>IF(RIGHT(TEXT(AE68,"0.#"),1)=".",FALSE,TRUE)</formula>
    </cfRule>
    <cfRule type="expression" dxfId="2480" priority="2482">
      <formula>IF(RIGHT(TEXT(AE68,"0.#"),1)=".",TRUE,FALSE)</formula>
    </cfRule>
  </conditionalFormatting>
  <conditionalFormatting sqref="AE69">
    <cfRule type="expression" dxfId="2479" priority="2479">
      <formula>IF(RIGHT(TEXT(AE69,"0.#"),1)=".",FALSE,TRUE)</formula>
    </cfRule>
    <cfRule type="expression" dxfId="2478" priority="2480">
      <formula>IF(RIGHT(TEXT(AE69,"0.#"),1)=".",TRUE,FALSE)</formula>
    </cfRule>
  </conditionalFormatting>
  <conditionalFormatting sqref="AI69">
    <cfRule type="expression" dxfId="2477" priority="2477">
      <formula>IF(RIGHT(TEXT(AI69,"0.#"),1)=".",FALSE,TRUE)</formula>
    </cfRule>
    <cfRule type="expression" dxfId="2476" priority="2478">
      <formula>IF(RIGHT(TEXT(AI69,"0.#"),1)=".",TRUE,FALSE)</formula>
    </cfRule>
  </conditionalFormatting>
  <conditionalFormatting sqref="AI68">
    <cfRule type="expression" dxfId="2475" priority="2475">
      <formula>IF(RIGHT(TEXT(AI68,"0.#"),1)=".",FALSE,TRUE)</formula>
    </cfRule>
    <cfRule type="expression" dxfId="2474" priority="2476">
      <formula>IF(RIGHT(TEXT(AI68,"0.#"),1)=".",TRUE,FALSE)</formula>
    </cfRule>
  </conditionalFormatting>
  <conditionalFormatting sqref="AI67">
    <cfRule type="expression" dxfId="2473" priority="2473">
      <formula>IF(RIGHT(TEXT(AI67,"0.#"),1)=".",FALSE,TRUE)</formula>
    </cfRule>
    <cfRule type="expression" dxfId="2472" priority="2474">
      <formula>IF(RIGHT(TEXT(AI67,"0.#"),1)=".",TRUE,FALSE)</formula>
    </cfRule>
  </conditionalFormatting>
  <conditionalFormatting sqref="AM67">
    <cfRule type="expression" dxfId="2471" priority="2471">
      <formula>IF(RIGHT(TEXT(AM67,"0.#"),1)=".",FALSE,TRUE)</formula>
    </cfRule>
    <cfRule type="expression" dxfId="2470" priority="2472">
      <formula>IF(RIGHT(TEXT(AM67,"0.#"),1)=".",TRUE,FALSE)</formula>
    </cfRule>
  </conditionalFormatting>
  <conditionalFormatting sqref="AM68">
    <cfRule type="expression" dxfId="2469" priority="2469">
      <formula>IF(RIGHT(TEXT(AM68,"0.#"),1)=".",FALSE,TRUE)</formula>
    </cfRule>
    <cfRule type="expression" dxfId="2468" priority="2470">
      <formula>IF(RIGHT(TEXT(AM68,"0.#"),1)=".",TRUE,FALSE)</formula>
    </cfRule>
  </conditionalFormatting>
  <conditionalFormatting sqref="AM69">
    <cfRule type="expression" dxfId="2467" priority="2467">
      <formula>IF(RIGHT(TEXT(AM69,"0.#"),1)=".",FALSE,TRUE)</formula>
    </cfRule>
    <cfRule type="expression" dxfId="2466" priority="2468">
      <formula>IF(RIGHT(TEXT(AM69,"0.#"),1)=".",TRUE,FALSE)</formula>
    </cfRule>
  </conditionalFormatting>
  <conditionalFormatting sqref="AQ67:AQ69">
    <cfRule type="expression" dxfId="2465" priority="2465">
      <formula>IF(RIGHT(TEXT(AQ67,"0.#"),1)=".",FALSE,TRUE)</formula>
    </cfRule>
    <cfRule type="expression" dxfId="2464" priority="2466">
      <formula>IF(RIGHT(TEXT(AQ67,"0.#"),1)=".",TRUE,FALSE)</formula>
    </cfRule>
  </conditionalFormatting>
  <conditionalFormatting sqref="AU67:AU69">
    <cfRule type="expression" dxfId="2463" priority="2463">
      <formula>IF(RIGHT(TEXT(AU67,"0.#"),1)=".",FALSE,TRUE)</formula>
    </cfRule>
    <cfRule type="expression" dxfId="2462" priority="2464">
      <formula>IF(RIGHT(TEXT(AU67,"0.#"),1)=".",TRUE,FALSE)</formula>
    </cfRule>
  </conditionalFormatting>
  <conditionalFormatting sqref="AE70">
    <cfRule type="expression" dxfId="2461" priority="2461">
      <formula>IF(RIGHT(TEXT(AE70,"0.#"),1)=".",FALSE,TRUE)</formula>
    </cfRule>
    <cfRule type="expression" dxfId="2460" priority="2462">
      <formula>IF(RIGHT(TEXT(AE70,"0.#"),1)=".",TRUE,FALSE)</formula>
    </cfRule>
  </conditionalFormatting>
  <conditionalFormatting sqref="AE71">
    <cfRule type="expression" dxfId="2459" priority="2459">
      <formula>IF(RIGHT(TEXT(AE71,"0.#"),1)=".",FALSE,TRUE)</formula>
    </cfRule>
    <cfRule type="expression" dxfId="2458" priority="2460">
      <formula>IF(RIGHT(TEXT(AE71,"0.#"),1)=".",TRUE,FALSE)</formula>
    </cfRule>
  </conditionalFormatting>
  <conditionalFormatting sqref="AE72">
    <cfRule type="expression" dxfId="2457" priority="2457">
      <formula>IF(RIGHT(TEXT(AE72,"0.#"),1)=".",FALSE,TRUE)</formula>
    </cfRule>
    <cfRule type="expression" dxfId="2456" priority="2458">
      <formula>IF(RIGHT(TEXT(AE72,"0.#"),1)=".",TRUE,FALSE)</formula>
    </cfRule>
  </conditionalFormatting>
  <conditionalFormatting sqref="AI72">
    <cfRule type="expression" dxfId="2455" priority="2455">
      <formula>IF(RIGHT(TEXT(AI72,"0.#"),1)=".",FALSE,TRUE)</formula>
    </cfRule>
    <cfRule type="expression" dxfId="2454" priority="2456">
      <formula>IF(RIGHT(TEXT(AI72,"0.#"),1)=".",TRUE,FALSE)</formula>
    </cfRule>
  </conditionalFormatting>
  <conditionalFormatting sqref="AI71">
    <cfRule type="expression" dxfId="2453" priority="2453">
      <formula>IF(RIGHT(TEXT(AI71,"0.#"),1)=".",FALSE,TRUE)</formula>
    </cfRule>
    <cfRule type="expression" dxfId="2452" priority="2454">
      <formula>IF(RIGHT(TEXT(AI71,"0.#"),1)=".",TRUE,FALSE)</formula>
    </cfRule>
  </conditionalFormatting>
  <conditionalFormatting sqref="AI70">
    <cfRule type="expression" dxfId="2451" priority="2451">
      <formula>IF(RIGHT(TEXT(AI70,"0.#"),1)=".",FALSE,TRUE)</formula>
    </cfRule>
    <cfRule type="expression" dxfId="2450" priority="2452">
      <formula>IF(RIGHT(TEXT(AI70,"0.#"),1)=".",TRUE,FALSE)</formula>
    </cfRule>
  </conditionalFormatting>
  <conditionalFormatting sqref="AM70">
    <cfRule type="expression" dxfId="2449" priority="2449">
      <formula>IF(RIGHT(TEXT(AM70,"0.#"),1)=".",FALSE,TRUE)</formula>
    </cfRule>
    <cfRule type="expression" dxfId="2448" priority="2450">
      <formula>IF(RIGHT(TEXT(AM70,"0.#"),1)=".",TRUE,FALSE)</formula>
    </cfRule>
  </conditionalFormatting>
  <conditionalFormatting sqref="AM71">
    <cfRule type="expression" dxfId="2447" priority="2447">
      <formula>IF(RIGHT(TEXT(AM71,"0.#"),1)=".",FALSE,TRUE)</formula>
    </cfRule>
    <cfRule type="expression" dxfId="2446" priority="2448">
      <formula>IF(RIGHT(TEXT(AM71,"0.#"),1)=".",TRUE,FALSE)</formula>
    </cfRule>
  </conditionalFormatting>
  <conditionalFormatting sqref="AM72">
    <cfRule type="expression" dxfId="2445" priority="2445">
      <formula>IF(RIGHT(TEXT(AM72,"0.#"),1)=".",FALSE,TRUE)</formula>
    </cfRule>
    <cfRule type="expression" dxfId="2444" priority="2446">
      <formula>IF(RIGHT(TEXT(AM72,"0.#"),1)=".",TRUE,FALSE)</formula>
    </cfRule>
  </conditionalFormatting>
  <conditionalFormatting sqref="AQ70:AQ72">
    <cfRule type="expression" dxfId="2443" priority="2443">
      <formula>IF(RIGHT(TEXT(AQ70,"0.#"),1)=".",FALSE,TRUE)</formula>
    </cfRule>
    <cfRule type="expression" dxfId="2442" priority="2444">
      <formula>IF(RIGHT(TEXT(AQ70,"0.#"),1)=".",TRUE,FALSE)</formula>
    </cfRule>
  </conditionalFormatting>
  <conditionalFormatting sqref="AU70:AU72">
    <cfRule type="expression" dxfId="2441" priority="2441">
      <formula>IF(RIGHT(TEXT(AU70,"0.#"),1)=".",FALSE,TRUE)</formula>
    </cfRule>
    <cfRule type="expression" dxfId="2440" priority="2442">
      <formula>IF(RIGHT(TEXT(AU70,"0.#"),1)=".",TRUE,FALSE)</formula>
    </cfRule>
  </conditionalFormatting>
  <conditionalFormatting sqref="AU656">
    <cfRule type="expression" dxfId="2439" priority="959">
      <formula>IF(RIGHT(TEXT(AU656,"0.#"),1)=".",FALSE,TRUE)</formula>
    </cfRule>
    <cfRule type="expression" dxfId="2438" priority="960">
      <formula>IF(RIGHT(TEXT(AU656,"0.#"),1)=".",TRUE,FALSE)</formula>
    </cfRule>
  </conditionalFormatting>
  <conditionalFormatting sqref="AQ655">
    <cfRule type="expression" dxfId="2437" priority="951">
      <formula>IF(RIGHT(TEXT(AQ655,"0.#"),1)=".",FALSE,TRUE)</formula>
    </cfRule>
    <cfRule type="expression" dxfId="2436" priority="952">
      <formula>IF(RIGHT(TEXT(AQ655,"0.#"),1)=".",TRUE,FALSE)</formula>
    </cfRule>
  </conditionalFormatting>
  <conditionalFormatting sqref="AI696">
    <cfRule type="expression" dxfId="2435" priority="743">
      <formula>IF(RIGHT(TEXT(AI696,"0.#"),1)=".",FALSE,TRUE)</formula>
    </cfRule>
    <cfRule type="expression" dxfId="2434" priority="744">
      <formula>IF(RIGHT(TEXT(AI696,"0.#"),1)=".",TRUE,FALSE)</formula>
    </cfRule>
  </conditionalFormatting>
  <conditionalFormatting sqref="AQ694">
    <cfRule type="expression" dxfId="2433" priority="737">
      <formula>IF(RIGHT(TEXT(AQ694,"0.#"),1)=".",FALSE,TRUE)</formula>
    </cfRule>
    <cfRule type="expression" dxfId="2432" priority="738">
      <formula>IF(RIGHT(TEXT(AQ694,"0.#"),1)=".",TRUE,FALSE)</formula>
    </cfRule>
  </conditionalFormatting>
  <conditionalFormatting sqref="AL888:AO907">
    <cfRule type="expression" dxfId="2431" priority="2349">
      <formula>IF(AND(AL888&gt;=0, RIGHT(TEXT(AL888,"0.#"),1)&lt;&gt;"."),TRUE,FALSE)</formula>
    </cfRule>
    <cfRule type="expression" dxfId="2430" priority="2350">
      <formula>IF(AND(AL888&gt;=0, RIGHT(TEXT(AL888,"0.#"),1)="."),TRUE,FALSE)</formula>
    </cfRule>
    <cfRule type="expression" dxfId="2429" priority="2351">
      <formula>IF(AND(AL888&lt;0, RIGHT(TEXT(AL888,"0.#"),1)&lt;&gt;"."),TRUE,FALSE)</formula>
    </cfRule>
    <cfRule type="expression" dxfId="2428" priority="2352">
      <formula>IF(AND(AL888&lt;0, RIGHT(TEXT(AL888,"0.#"),1)="."),TRUE,FALSE)</formula>
    </cfRule>
  </conditionalFormatting>
  <conditionalFormatting sqref="AL931:AO940">
    <cfRule type="expression" dxfId="2427" priority="2337">
      <formula>IF(AND(AL931&gt;=0, RIGHT(TEXT(AL931,"0.#"),1)&lt;&gt;"."),TRUE,FALSE)</formula>
    </cfRule>
    <cfRule type="expression" dxfId="2426" priority="2338">
      <formula>IF(AND(AL931&gt;=0, RIGHT(TEXT(AL931,"0.#"),1)="."),TRUE,FALSE)</formula>
    </cfRule>
    <cfRule type="expression" dxfId="2425" priority="2339">
      <formula>IF(AND(AL931&lt;0, RIGHT(TEXT(AL931,"0.#"),1)&lt;&gt;"."),TRUE,FALSE)</formula>
    </cfRule>
    <cfRule type="expression" dxfId="2424" priority="2340">
      <formula>IF(AND(AL931&lt;0, RIGHT(TEXT(AL931,"0.#"),1)="."),TRUE,FALSE)</formula>
    </cfRule>
  </conditionalFormatting>
  <conditionalFormatting sqref="AL957:AO973">
    <cfRule type="expression" dxfId="2423" priority="2325">
      <formula>IF(AND(AL957&gt;=0, RIGHT(TEXT(AL957,"0.#"),1)&lt;&gt;"."),TRUE,FALSE)</formula>
    </cfRule>
    <cfRule type="expression" dxfId="2422" priority="2326">
      <formula>IF(AND(AL957&gt;=0, RIGHT(TEXT(AL957,"0.#"),1)="."),TRUE,FALSE)</formula>
    </cfRule>
    <cfRule type="expression" dxfId="2421" priority="2327">
      <formula>IF(AND(AL957&lt;0, RIGHT(TEXT(AL957,"0.#"),1)&lt;&gt;"."),TRUE,FALSE)</formula>
    </cfRule>
    <cfRule type="expression" dxfId="2420" priority="2328">
      <formula>IF(AND(AL957&lt;0, RIGHT(TEXT(AL957,"0.#"),1)="."),TRUE,FALSE)</formula>
    </cfRule>
  </conditionalFormatting>
  <conditionalFormatting sqref="AL990:AO1006">
    <cfRule type="expression" dxfId="2419" priority="2313">
      <formula>IF(AND(AL990&gt;=0, RIGHT(TEXT(AL990,"0.#"),1)&lt;&gt;"."),TRUE,FALSE)</formula>
    </cfRule>
    <cfRule type="expression" dxfId="2418" priority="2314">
      <formula>IF(AND(AL990&gt;=0, RIGHT(TEXT(AL990,"0.#"),1)="."),TRUE,FALSE)</formula>
    </cfRule>
    <cfRule type="expression" dxfId="2417" priority="2315">
      <formula>IF(AND(AL990&lt;0, RIGHT(TEXT(AL990,"0.#"),1)&lt;&gt;"."),TRUE,FALSE)</formula>
    </cfRule>
    <cfRule type="expression" dxfId="2416" priority="2316">
      <formula>IF(AND(AL990&lt;0, RIGHT(TEXT(AL990,"0.#"),1)="."),TRUE,FALSE)</formula>
    </cfRule>
  </conditionalFormatting>
  <conditionalFormatting sqref="AL1020:AO1039">
    <cfRule type="expression" dxfId="2415" priority="2301">
      <formula>IF(AND(AL1020&gt;=0, RIGHT(TEXT(AL1020,"0.#"),1)&lt;&gt;"."),TRUE,FALSE)</formula>
    </cfRule>
    <cfRule type="expression" dxfId="2414" priority="2302">
      <formula>IF(AND(AL1020&gt;=0, RIGHT(TEXT(AL1020,"0.#"),1)="."),TRUE,FALSE)</formula>
    </cfRule>
    <cfRule type="expression" dxfId="2413" priority="2303">
      <formula>IF(AND(AL1020&lt;0, RIGHT(TEXT(AL1020,"0.#"),1)&lt;&gt;"."),TRUE,FALSE)</formula>
    </cfRule>
    <cfRule type="expression" dxfId="2412" priority="2304">
      <formula>IF(AND(AL1020&lt;0, RIGHT(TEXT(AL1020,"0.#"),1)="."),TRUE,FALSE)</formula>
    </cfRule>
  </conditionalFormatting>
  <conditionalFormatting sqref="AL1053:AO1072">
    <cfRule type="expression" dxfId="2411" priority="2289">
      <formula>IF(AND(AL1053&gt;=0, RIGHT(TEXT(AL1053,"0.#"),1)&lt;&gt;"."),TRUE,FALSE)</formula>
    </cfRule>
    <cfRule type="expression" dxfId="2410" priority="2290">
      <formula>IF(AND(AL1053&gt;=0, RIGHT(TEXT(AL1053,"0.#"),1)="."),TRUE,FALSE)</formula>
    </cfRule>
    <cfRule type="expression" dxfId="2409" priority="2291">
      <formula>IF(AND(AL1053&lt;0, RIGHT(TEXT(AL1053,"0.#"),1)&lt;&gt;"."),TRUE,FALSE)</formula>
    </cfRule>
    <cfRule type="expression" dxfId="2408" priority="2292">
      <formula>IF(AND(AL1053&lt;0, RIGHT(TEXT(AL1053,"0.#"),1)="."),TRUE,FALSE)</formula>
    </cfRule>
  </conditionalFormatting>
  <conditionalFormatting sqref="Y1053:Y1072">
    <cfRule type="expression" dxfId="2407" priority="2287">
      <formula>IF(RIGHT(TEXT(Y1053,"0.#"),1)=".",FALSE,TRUE)</formula>
    </cfRule>
    <cfRule type="expression" dxfId="2406" priority="2288">
      <formula>IF(RIGHT(TEXT(Y1053,"0.#"),1)=".",TRUE,FALSE)</formula>
    </cfRule>
  </conditionalFormatting>
  <conditionalFormatting sqref="AL1086:AO1105">
    <cfRule type="expression" dxfId="2405" priority="2277">
      <formula>IF(AND(AL1086&gt;=0, RIGHT(TEXT(AL1086,"0.#"),1)&lt;&gt;"."),TRUE,FALSE)</formula>
    </cfRule>
    <cfRule type="expression" dxfId="2404" priority="2278">
      <formula>IF(AND(AL1086&gt;=0, RIGHT(TEXT(AL1086,"0.#"),1)="."),TRUE,FALSE)</formula>
    </cfRule>
    <cfRule type="expression" dxfId="2403" priority="2279">
      <formula>IF(AND(AL1086&lt;0, RIGHT(TEXT(AL1086,"0.#"),1)&lt;&gt;"."),TRUE,FALSE)</formula>
    </cfRule>
    <cfRule type="expression" dxfId="2402" priority="2280">
      <formula>IF(AND(AL1086&lt;0, RIGHT(TEXT(AL1086,"0.#"),1)="."),TRUE,FALSE)</formula>
    </cfRule>
  </conditionalFormatting>
  <conditionalFormatting sqref="Y1086:Y1105">
    <cfRule type="expression" dxfId="2401" priority="2275">
      <formula>IF(RIGHT(TEXT(Y1086,"0.#"),1)=".",FALSE,TRUE)</formula>
    </cfRule>
    <cfRule type="expression" dxfId="2400" priority="2276">
      <formula>IF(RIGHT(TEXT(Y1086,"0.#"),1)=".",TRUE,FALSE)</formula>
    </cfRule>
  </conditionalFormatting>
  <conditionalFormatting sqref="AE39">
    <cfRule type="expression" dxfId="2399" priority="2267">
      <formula>IF(RIGHT(TEXT(AE39,"0.#"),1)=".",FALSE,TRUE)</formula>
    </cfRule>
    <cfRule type="expression" dxfId="2398" priority="2268">
      <formula>IF(RIGHT(TEXT(AE39,"0.#"),1)=".",TRUE,FALSE)</formula>
    </cfRule>
  </conditionalFormatting>
  <conditionalFormatting sqref="AM41">
    <cfRule type="expression" dxfId="2397" priority="2251">
      <formula>IF(RIGHT(TEXT(AM41,"0.#"),1)=".",FALSE,TRUE)</formula>
    </cfRule>
    <cfRule type="expression" dxfId="2396" priority="2252">
      <formula>IF(RIGHT(TEXT(AM41,"0.#"),1)=".",TRUE,FALSE)</formula>
    </cfRule>
  </conditionalFormatting>
  <conditionalFormatting sqref="AE40">
    <cfRule type="expression" dxfId="2395" priority="2265">
      <formula>IF(RIGHT(TEXT(AE40,"0.#"),1)=".",FALSE,TRUE)</formula>
    </cfRule>
    <cfRule type="expression" dxfId="2394" priority="2266">
      <formula>IF(RIGHT(TEXT(AE40,"0.#"),1)=".",TRUE,FALSE)</formula>
    </cfRule>
  </conditionalFormatting>
  <conditionalFormatting sqref="AE41">
    <cfRule type="expression" dxfId="2393" priority="2263">
      <formula>IF(RIGHT(TEXT(AE41,"0.#"),1)=".",FALSE,TRUE)</formula>
    </cfRule>
    <cfRule type="expression" dxfId="2392" priority="2264">
      <formula>IF(RIGHT(TEXT(AE41,"0.#"),1)=".",TRUE,FALSE)</formula>
    </cfRule>
  </conditionalFormatting>
  <conditionalFormatting sqref="AI41">
    <cfRule type="expression" dxfId="2391" priority="2261">
      <formula>IF(RIGHT(TEXT(AI41,"0.#"),1)=".",FALSE,TRUE)</formula>
    </cfRule>
    <cfRule type="expression" dxfId="2390" priority="2262">
      <formula>IF(RIGHT(TEXT(AI41,"0.#"),1)=".",TRUE,FALSE)</formula>
    </cfRule>
  </conditionalFormatting>
  <conditionalFormatting sqref="AI40">
    <cfRule type="expression" dxfId="2389" priority="2259">
      <formula>IF(RIGHT(TEXT(AI40,"0.#"),1)=".",FALSE,TRUE)</formula>
    </cfRule>
    <cfRule type="expression" dxfId="2388" priority="2260">
      <formula>IF(RIGHT(TEXT(AI40,"0.#"),1)=".",TRUE,FALSE)</formula>
    </cfRule>
  </conditionalFormatting>
  <conditionalFormatting sqref="AI39">
    <cfRule type="expression" dxfId="2387" priority="2257">
      <formula>IF(RIGHT(TEXT(AI39,"0.#"),1)=".",FALSE,TRUE)</formula>
    </cfRule>
    <cfRule type="expression" dxfId="2386" priority="2258">
      <formula>IF(RIGHT(TEXT(AI39,"0.#"),1)=".",TRUE,FALSE)</formula>
    </cfRule>
  </conditionalFormatting>
  <conditionalFormatting sqref="AM39">
    <cfRule type="expression" dxfId="2385" priority="2255">
      <formula>IF(RIGHT(TEXT(AM39,"0.#"),1)=".",FALSE,TRUE)</formula>
    </cfRule>
    <cfRule type="expression" dxfId="2384" priority="2256">
      <formula>IF(RIGHT(TEXT(AM39,"0.#"),1)=".",TRUE,FALSE)</formula>
    </cfRule>
  </conditionalFormatting>
  <conditionalFormatting sqref="AM40">
    <cfRule type="expression" dxfId="2383" priority="2253">
      <formula>IF(RIGHT(TEXT(AM40,"0.#"),1)=".",FALSE,TRUE)</formula>
    </cfRule>
    <cfRule type="expression" dxfId="2382" priority="2254">
      <formula>IF(RIGHT(TEXT(AM40,"0.#"),1)=".",TRUE,FALSE)</formula>
    </cfRule>
  </conditionalFormatting>
  <conditionalFormatting sqref="AQ39:AQ41">
    <cfRule type="expression" dxfId="2381" priority="2249">
      <formula>IF(RIGHT(TEXT(AQ39,"0.#"),1)=".",FALSE,TRUE)</formula>
    </cfRule>
    <cfRule type="expression" dxfId="2380" priority="2250">
      <formula>IF(RIGHT(TEXT(AQ39,"0.#"),1)=".",TRUE,FALSE)</formula>
    </cfRule>
  </conditionalFormatting>
  <conditionalFormatting sqref="AU39:AU41">
    <cfRule type="expression" dxfId="2379" priority="2247">
      <formula>IF(RIGHT(TEXT(AU39,"0.#"),1)=".",FALSE,TRUE)</formula>
    </cfRule>
    <cfRule type="expression" dxfId="2378" priority="2248">
      <formula>IF(RIGHT(TEXT(AU39,"0.#"),1)=".",TRUE,FALSE)</formula>
    </cfRule>
  </conditionalFormatting>
  <conditionalFormatting sqref="AE46">
    <cfRule type="expression" dxfId="2377" priority="2245">
      <formula>IF(RIGHT(TEXT(AE46,"0.#"),1)=".",FALSE,TRUE)</formula>
    </cfRule>
    <cfRule type="expression" dxfId="2376" priority="2246">
      <formula>IF(RIGHT(TEXT(AE46,"0.#"),1)=".",TRUE,FALSE)</formula>
    </cfRule>
  </conditionalFormatting>
  <conditionalFormatting sqref="AE47">
    <cfRule type="expression" dxfId="2375" priority="2243">
      <formula>IF(RIGHT(TEXT(AE47,"0.#"),1)=".",FALSE,TRUE)</formula>
    </cfRule>
    <cfRule type="expression" dxfId="2374" priority="2244">
      <formula>IF(RIGHT(TEXT(AE47,"0.#"),1)=".",TRUE,FALSE)</formula>
    </cfRule>
  </conditionalFormatting>
  <conditionalFormatting sqref="AE48">
    <cfRule type="expression" dxfId="2373" priority="2241">
      <formula>IF(RIGHT(TEXT(AE48,"0.#"),1)=".",FALSE,TRUE)</formula>
    </cfRule>
    <cfRule type="expression" dxfId="2372" priority="2242">
      <formula>IF(RIGHT(TEXT(AE48,"0.#"),1)=".",TRUE,FALSE)</formula>
    </cfRule>
  </conditionalFormatting>
  <conditionalFormatting sqref="AI48">
    <cfRule type="expression" dxfId="2371" priority="2239">
      <formula>IF(RIGHT(TEXT(AI48,"0.#"),1)=".",FALSE,TRUE)</formula>
    </cfRule>
    <cfRule type="expression" dxfId="2370" priority="2240">
      <formula>IF(RIGHT(TEXT(AI48,"0.#"),1)=".",TRUE,FALSE)</formula>
    </cfRule>
  </conditionalFormatting>
  <conditionalFormatting sqref="AI47">
    <cfRule type="expression" dxfId="2369" priority="2237">
      <formula>IF(RIGHT(TEXT(AI47,"0.#"),1)=".",FALSE,TRUE)</formula>
    </cfRule>
    <cfRule type="expression" dxfId="2368" priority="2238">
      <formula>IF(RIGHT(TEXT(AI47,"0.#"),1)=".",TRUE,FALSE)</formula>
    </cfRule>
  </conditionalFormatting>
  <conditionalFormatting sqref="AE448">
    <cfRule type="expression" dxfId="2367" priority="2115">
      <formula>IF(RIGHT(TEXT(AE448,"0.#"),1)=".",FALSE,TRUE)</formula>
    </cfRule>
    <cfRule type="expression" dxfId="2366" priority="2116">
      <formula>IF(RIGHT(TEXT(AE448,"0.#"),1)=".",TRUE,FALSE)</formula>
    </cfRule>
  </conditionalFormatting>
  <conditionalFormatting sqref="AM450">
    <cfRule type="expression" dxfId="2365" priority="2105">
      <formula>IF(RIGHT(TEXT(AM450,"0.#"),1)=".",FALSE,TRUE)</formula>
    </cfRule>
    <cfRule type="expression" dxfId="2364" priority="2106">
      <formula>IF(RIGHT(TEXT(AM450,"0.#"),1)=".",TRUE,FALSE)</formula>
    </cfRule>
  </conditionalFormatting>
  <conditionalFormatting sqref="AE449">
    <cfRule type="expression" dxfId="2363" priority="2113">
      <formula>IF(RIGHT(TEXT(AE449,"0.#"),1)=".",FALSE,TRUE)</formula>
    </cfRule>
    <cfRule type="expression" dxfId="2362" priority="2114">
      <formula>IF(RIGHT(TEXT(AE449,"0.#"),1)=".",TRUE,FALSE)</formula>
    </cfRule>
  </conditionalFormatting>
  <conditionalFormatting sqref="AE450">
    <cfRule type="expression" dxfId="2361" priority="2111">
      <formula>IF(RIGHT(TEXT(AE450,"0.#"),1)=".",FALSE,TRUE)</formula>
    </cfRule>
    <cfRule type="expression" dxfId="2360" priority="2112">
      <formula>IF(RIGHT(TEXT(AE450,"0.#"),1)=".",TRUE,FALSE)</formula>
    </cfRule>
  </conditionalFormatting>
  <conditionalFormatting sqref="AM448">
    <cfRule type="expression" dxfId="2359" priority="2109">
      <formula>IF(RIGHT(TEXT(AM448,"0.#"),1)=".",FALSE,TRUE)</formula>
    </cfRule>
    <cfRule type="expression" dxfId="2358" priority="2110">
      <formula>IF(RIGHT(TEXT(AM448,"0.#"),1)=".",TRUE,FALSE)</formula>
    </cfRule>
  </conditionalFormatting>
  <conditionalFormatting sqref="AM449">
    <cfRule type="expression" dxfId="2357" priority="2107">
      <formula>IF(RIGHT(TEXT(AM449,"0.#"),1)=".",FALSE,TRUE)</formula>
    </cfRule>
    <cfRule type="expression" dxfId="2356" priority="2108">
      <formula>IF(RIGHT(TEXT(AM449,"0.#"),1)=".",TRUE,FALSE)</formula>
    </cfRule>
  </conditionalFormatting>
  <conditionalFormatting sqref="AU448">
    <cfRule type="expression" dxfId="2355" priority="2103">
      <formula>IF(RIGHT(TEXT(AU448,"0.#"),1)=".",FALSE,TRUE)</formula>
    </cfRule>
    <cfRule type="expression" dxfId="2354" priority="2104">
      <formula>IF(RIGHT(TEXT(AU448,"0.#"),1)=".",TRUE,FALSE)</formula>
    </cfRule>
  </conditionalFormatting>
  <conditionalFormatting sqref="AU449">
    <cfRule type="expression" dxfId="2353" priority="2101">
      <formula>IF(RIGHT(TEXT(AU449,"0.#"),1)=".",FALSE,TRUE)</formula>
    </cfRule>
    <cfRule type="expression" dxfId="2352" priority="2102">
      <formula>IF(RIGHT(TEXT(AU449,"0.#"),1)=".",TRUE,FALSE)</formula>
    </cfRule>
  </conditionalFormatting>
  <conditionalFormatting sqref="AU450">
    <cfRule type="expression" dxfId="2351" priority="2099">
      <formula>IF(RIGHT(TEXT(AU450,"0.#"),1)=".",FALSE,TRUE)</formula>
    </cfRule>
    <cfRule type="expression" dxfId="2350" priority="2100">
      <formula>IF(RIGHT(TEXT(AU450,"0.#"),1)=".",TRUE,FALSE)</formula>
    </cfRule>
  </conditionalFormatting>
  <conditionalFormatting sqref="AI450">
    <cfRule type="expression" dxfId="2349" priority="2093">
      <formula>IF(RIGHT(TEXT(AI450,"0.#"),1)=".",FALSE,TRUE)</formula>
    </cfRule>
    <cfRule type="expression" dxfId="2348" priority="2094">
      <formula>IF(RIGHT(TEXT(AI450,"0.#"),1)=".",TRUE,FALSE)</formula>
    </cfRule>
  </conditionalFormatting>
  <conditionalFormatting sqref="AI448">
    <cfRule type="expression" dxfId="2347" priority="2097">
      <formula>IF(RIGHT(TEXT(AI448,"0.#"),1)=".",FALSE,TRUE)</formula>
    </cfRule>
    <cfRule type="expression" dxfId="2346" priority="2098">
      <formula>IF(RIGHT(TEXT(AI448,"0.#"),1)=".",TRUE,FALSE)</formula>
    </cfRule>
  </conditionalFormatting>
  <conditionalFormatting sqref="AI449">
    <cfRule type="expression" dxfId="2345" priority="2095">
      <formula>IF(RIGHT(TEXT(AI449,"0.#"),1)=".",FALSE,TRUE)</formula>
    </cfRule>
    <cfRule type="expression" dxfId="2344" priority="2096">
      <formula>IF(RIGHT(TEXT(AI449,"0.#"),1)=".",TRUE,FALSE)</formula>
    </cfRule>
  </conditionalFormatting>
  <conditionalFormatting sqref="AQ449">
    <cfRule type="expression" dxfId="2343" priority="2091">
      <formula>IF(RIGHT(TEXT(AQ449,"0.#"),1)=".",FALSE,TRUE)</formula>
    </cfRule>
    <cfRule type="expression" dxfId="2342" priority="2092">
      <formula>IF(RIGHT(TEXT(AQ449,"0.#"),1)=".",TRUE,FALSE)</formula>
    </cfRule>
  </conditionalFormatting>
  <conditionalFormatting sqref="AQ450">
    <cfRule type="expression" dxfId="2341" priority="2089">
      <formula>IF(RIGHT(TEXT(AQ450,"0.#"),1)=".",FALSE,TRUE)</formula>
    </cfRule>
    <cfRule type="expression" dxfId="2340" priority="2090">
      <formula>IF(RIGHT(TEXT(AQ450,"0.#"),1)=".",TRUE,FALSE)</formula>
    </cfRule>
  </conditionalFormatting>
  <conditionalFormatting sqref="AQ448">
    <cfRule type="expression" dxfId="2339" priority="2087">
      <formula>IF(RIGHT(TEXT(AQ448,"0.#"),1)=".",FALSE,TRUE)</formula>
    </cfRule>
    <cfRule type="expression" dxfId="2338" priority="2088">
      <formula>IF(RIGHT(TEXT(AQ448,"0.#"),1)=".",TRUE,FALSE)</formula>
    </cfRule>
  </conditionalFormatting>
  <conditionalFormatting sqref="AE453">
    <cfRule type="expression" dxfId="2337" priority="2085">
      <formula>IF(RIGHT(TEXT(AE453,"0.#"),1)=".",FALSE,TRUE)</formula>
    </cfRule>
    <cfRule type="expression" dxfId="2336" priority="2086">
      <formula>IF(RIGHT(TEXT(AE453,"0.#"),1)=".",TRUE,FALSE)</formula>
    </cfRule>
  </conditionalFormatting>
  <conditionalFormatting sqref="AM455">
    <cfRule type="expression" dxfId="2335" priority="2075">
      <formula>IF(RIGHT(TEXT(AM455,"0.#"),1)=".",FALSE,TRUE)</formula>
    </cfRule>
    <cfRule type="expression" dxfId="2334" priority="2076">
      <formula>IF(RIGHT(TEXT(AM455,"0.#"),1)=".",TRUE,FALSE)</formula>
    </cfRule>
  </conditionalFormatting>
  <conditionalFormatting sqref="AE454">
    <cfRule type="expression" dxfId="2333" priority="2083">
      <formula>IF(RIGHT(TEXT(AE454,"0.#"),1)=".",FALSE,TRUE)</formula>
    </cfRule>
    <cfRule type="expression" dxfId="2332" priority="2084">
      <formula>IF(RIGHT(TEXT(AE454,"0.#"),1)=".",TRUE,FALSE)</formula>
    </cfRule>
  </conditionalFormatting>
  <conditionalFormatting sqref="AE455">
    <cfRule type="expression" dxfId="2331" priority="2081">
      <formula>IF(RIGHT(TEXT(AE455,"0.#"),1)=".",FALSE,TRUE)</formula>
    </cfRule>
    <cfRule type="expression" dxfId="2330" priority="2082">
      <formula>IF(RIGHT(TEXT(AE455,"0.#"),1)=".",TRUE,FALSE)</formula>
    </cfRule>
  </conditionalFormatting>
  <conditionalFormatting sqref="AM453">
    <cfRule type="expression" dxfId="2329" priority="2079">
      <formula>IF(RIGHT(TEXT(AM453,"0.#"),1)=".",FALSE,TRUE)</formula>
    </cfRule>
    <cfRule type="expression" dxfId="2328" priority="2080">
      <formula>IF(RIGHT(TEXT(AM453,"0.#"),1)=".",TRUE,FALSE)</formula>
    </cfRule>
  </conditionalFormatting>
  <conditionalFormatting sqref="AM454">
    <cfRule type="expression" dxfId="2327" priority="2077">
      <formula>IF(RIGHT(TEXT(AM454,"0.#"),1)=".",FALSE,TRUE)</formula>
    </cfRule>
    <cfRule type="expression" dxfId="2326" priority="2078">
      <formula>IF(RIGHT(TEXT(AM454,"0.#"),1)=".",TRUE,FALSE)</formula>
    </cfRule>
  </conditionalFormatting>
  <conditionalFormatting sqref="AU453">
    <cfRule type="expression" dxfId="2325" priority="2073">
      <formula>IF(RIGHT(TEXT(AU453,"0.#"),1)=".",FALSE,TRUE)</formula>
    </cfRule>
    <cfRule type="expression" dxfId="2324" priority="2074">
      <formula>IF(RIGHT(TEXT(AU453,"0.#"),1)=".",TRUE,FALSE)</formula>
    </cfRule>
  </conditionalFormatting>
  <conditionalFormatting sqref="AU454">
    <cfRule type="expression" dxfId="2323" priority="2071">
      <formula>IF(RIGHT(TEXT(AU454,"0.#"),1)=".",FALSE,TRUE)</formula>
    </cfRule>
    <cfRule type="expression" dxfId="2322" priority="2072">
      <formula>IF(RIGHT(TEXT(AU454,"0.#"),1)=".",TRUE,FALSE)</formula>
    </cfRule>
  </conditionalFormatting>
  <conditionalFormatting sqref="AU455">
    <cfRule type="expression" dxfId="2321" priority="2069">
      <formula>IF(RIGHT(TEXT(AU455,"0.#"),1)=".",FALSE,TRUE)</formula>
    </cfRule>
    <cfRule type="expression" dxfId="2320" priority="2070">
      <formula>IF(RIGHT(TEXT(AU455,"0.#"),1)=".",TRUE,FALSE)</formula>
    </cfRule>
  </conditionalFormatting>
  <conditionalFormatting sqref="AI455">
    <cfRule type="expression" dxfId="2319" priority="2063">
      <formula>IF(RIGHT(TEXT(AI455,"0.#"),1)=".",FALSE,TRUE)</formula>
    </cfRule>
    <cfRule type="expression" dxfId="2318" priority="2064">
      <formula>IF(RIGHT(TEXT(AI455,"0.#"),1)=".",TRUE,FALSE)</formula>
    </cfRule>
  </conditionalFormatting>
  <conditionalFormatting sqref="AI453">
    <cfRule type="expression" dxfId="2317" priority="2067">
      <formula>IF(RIGHT(TEXT(AI453,"0.#"),1)=".",FALSE,TRUE)</formula>
    </cfRule>
    <cfRule type="expression" dxfId="2316" priority="2068">
      <formula>IF(RIGHT(TEXT(AI453,"0.#"),1)=".",TRUE,FALSE)</formula>
    </cfRule>
  </conditionalFormatting>
  <conditionalFormatting sqref="AI454">
    <cfRule type="expression" dxfId="2315" priority="2065">
      <formula>IF(RIGHT(TEXT(AI454,"0.#"),1)=".",FALSE,TRUE)</formula>
    </cfRule>
    <cfRule type="expression" dxfId="2314" priority="2066">
      <formula>IF(RIGHT(TEXT(AI454,"0.#"),1)=".",TRUE,FALSE)</formula>
    </cfRule>
  </conditionalFormatting>
  <conditionalFormatting sqref="AQ454">
    <cfRule type="expression" dxfId="2313" priority="2061">
      <formula>IF(RIGHT(TEXT(AQ454,"0.#"),1)=".",FALSE,TRUE)</formula>
    </cfRule>
    <cfRule type="expression" dxfId="2312" priority="2062">
      <formula>IF(RIGHT(TEXT(AQ454,"0.#"),1)=".",TRUE,FALSE)</formula>
    </cfRule>
  </conditionalFormatting>
  <conditionalFormatting sqref="AQ455">
    <cfRule type="expression" dxfId="2311" priority="2059">
      <formula>IF(RIGHT(TEXT(AQ455,"0.#"),1)=".",FALSE,TRUE)</formula>
    </cfRule>
    <cfRule type="expression" dxfId="2310" priority="2060">
      <formula>IF(RIGHT(TEXT(AQ455,"0.#"),1)=".",TRUE,FALSE)</formula>
    </cfRule>
  </conditionalFormatting>
  <conditionalFormatting sqref="AQ453">
    <cfRule type="expression" dxfId="2309" priority="2057">
      <formula>IF(RIGHT(TEXT(AQ453,"0.#"),1)=".",FALSE,TRUE)</formula>
    </cfRule>
    <cfRule type="expression" dxfId="2308" priority="2058">
      <formula>IF(RIGHT(TEXT(AQ453,"0.#"),1)=".",TRUE,FALSE)</formula>
    </cfRule>
  </conditionalFormatting>
  <conditionalFormatting sqref="AE487">
    <cfRule type="expression" dxfId="2307" priority="1935">
      <formula>IF(RIGHT(TEXT(AE487,"0.#"),1)=".",FALSE,TRUE)</formula>
    </cfRule>
    <cfRule type="expression" dxfId="2306" priority="1936">
      <formula>IF(RIGHT(TEXT(AE487,"0.#"),1)=".",TRUE,FALSE)</formula>
    </cfRule>
  </conditionalFormatting>
  <conditionalFormatting sqref="AE488">
    <cfRule type="expression" dxfId="2305" priority="1933">
      <formula>IF(RIGHT(TEXT(AE488,"0.#"),1)=".",FALSE,TRUE)</formula>
    </cfRule>
    <cfRule type="expression" dxfId="2304" priority="1934">
      <formula>IF(RIGHT(TEXT(AE488,"0.#"),1)=".",TRUE,FALSE)</formula>
    </cfRule>
  </conditionalFormatting>
  <conditionalFormatting sqref="AE489">
    <cfRule type="expression" dxfId="2303" priority="1931">
      <formula>IF(RIGHT(TEXT(AE489,"0.#"),1)=".",FALSE,TRUE)</formula>
    </cfRule>
    <cfRule type="expression" dxfId="2302" priority="1932">
      <formula>IF(RIGHT(TEXT(AE489,"0.#"),1)=".",TRUE,FALSE)</formula>
    </cfRule>
  </conditionalFormatting>
  <conditionalFormatting sqref="AU487">
    <cfRule type="expression" dxfId="2301" priority="1923">
      <formula>IF(RIGHT(TEXT(AU487,"0.#"),1)=".",FALSE,TRUE)</formula>
    </cfRule>
    <cfRule type="expression" dxfId="2300" priority="1924">
      <formula>IF(RIGHT(TEXT(AU487,"0.#"),1)=".",TRUE,FALSE)</formula>
    </cfRule>
  </conditionalFormatting>
  <conditionalFormatting sqref="AU488">
    <cfRule type="expression" dxfId="2299" priority="1921">
      <formula>IF(RIGHT(TEXT(AU488,"0.#"),1)=".",FALSE,TRUE)</formula>
    </cfRule>
    <cfRule type="expression" dxfId="2298" priority="1922">
      <formula>IF(RIGHT(TEXT(AU488,"0.#"),1)=".",TRUE,FALSE)</formula>
    </cfRule>
  </conditionalFormatting>
  <conditionalFormatting sqref="AU489">
    <cfRule type="expression" dxfId="2297" priority="1919">
      <formula>IF(RIGHT(TEXT(AU489,"0.#"),1)=".",FALSE,TRUE)</formula>
    </cfRule>
    <cfRule type="expression" dxfId="2296" priority="1920">
      <formula>IF(RIGHT(TEXT(AU489,"0.#"),1)=".",TRUE,FALSE)</formula>
    </cfRule>
  </conditionalFormatting>
  <conditionalFormatting sqref="AQ488">
    <cfRule type="expression" dxfId="2295" priority="1911">
      <formula>IF(RIGHT(TEXT(AQ488,"0.#"),1)=".",FALSE,TRUE)</formula>
    </cfRule>
    <cfRule type="expression" dxfId="2294" priority="1912">
      <formula>IF(RIGHT(TEXT(AQ488,"0.#"),1)=".",TRUE,FALSE)</formula>
    </cfRule>
  </conditionalFormatting>
  <conditionalFormatting sqref="AQ489">
    <cfRule type="expression" dxfId="2293" priority="1909">
      <formula>IF(RIGHT(TEXT(AQ489,"0.#"),1)=".",FALSE,TRUE)</formula>
    </cfRule>
    <cfRule type="expression" dxfId="2292" priority="1910">
      <formula>IF(RIGHT(TEXT(AQ489,"0.#"),1)=".",TRUE,FALSE)</formula>
    </cfRule>
  </conditionalFormatting>
  <conditionalFormatting sqref="AQ487">
    <cfRule type="expression" dxfId="2291" priority="1907">
      <formula>IF(RIGHT(TEXT(AQ487,"0.#"),1)=".",FALSE,TRUE)</formula>
    </cfRule>
    <cfRule type="expression" dxfId="2290" priority="1908">
      <formula>IF(RIGHT(TEXT(AQ487,"0.#"),1)=".",TRUE,FALSE)</formula>
    </cfRule>
  </conditionalFormatting>
  <conditionalFormatting sqref="AE512">
    <cfRule type="expression" dxfId="2289" priority="1905">
      <formula>IF(RIGHT(TEXT(AE512,"0.#"),1)=".",FALSE,TRUE)</formula>
    </cfRule>
    <cfRule type="expression" dxfId="2288" priority="1906">
      <formula>IF(RIGHT(TEXT(AE512,"0.#"),1)=".",TRUE,FALSE)</formula>
    </cfRule>
  </conditionalFormatting>
  <conditionalFormatting sqref="AE513">
    <cfRule type="expression" dxfId="2287" priority="1903">
      <formula>IF(RIGHT(TEXT(AE513,"0.#"),1)=".",FALSE,TRUE)</formula>
    </cfRule>
    <cfRule type="expression" dxfId="2286" priority="1904">
      <formula>IF(RIGHT(TEXT(AE513,"0.#"),1)=".",TRUE,FALSE)</formula>
    </cfRule>
  </conditionalFormatting>
  <conditionalFormatting sqref="AE514">
    <cfRule type="expression" dxfId="2285" priority="1901">
      <formula>IF(RIGHT(TEXT(AE514,"0.#"),1)=".",FALSE,TRUE)</formula>
    </cfRule>
    <cfRule type="expression" dxfId="2284" priority="1902">
      <formula>IF(RIGHT(TEXT(AE514,"0.#"),1)=".",TRUE,FALSE)</formula>
    </cfRule>
  </conditionalFormatting>
  <conditionalFormatting sqref="AU512">
    <cfRule type="expression" dxfId="2283" priority="1893">
      <formula>IF(RIGHT(TEXT(AU512,"0.#"),1)=".",FALSE,TRUE)</formula>
    </cfRule>
    <cfRule type="expression" dxfId="2282" priority="1894">
      <formula>IF(RIGHT(TEXT(AU512,"0.#"),1)=".",TRUE,FALSE)</formula>
    </cfRule>
  </conditionalFormatting>
  <conditionalFormatting sqref="AU513">
    <cfRule type="expression" dxfId="2281" priority="1891">
      <formula>IF(RIGHT(TEXT(AU513,"0.#"),1)=".",FALSE,TRUE)</formula>
    </cfRule>
    <cfRule type="expression" dxfId="2280" priority="1892">
      <formula>IF(RIGHT(TEXT(AU513,"0.#"),1)=".",TRUE,FALSE)</formula>
    </cfRule>
  </conditionalFormatting>
  <conditionalFormatting sqref="AU514">
    <cfRule type="expression" dxfId="2279" priority="1889">
      <formula>IF(RIGHT(TEXT(AU514,"0.#"),1)=".",FALSE,TRUE)</formula>
    </cfRule>
    <cfRule type="expression" dxfId="2278" priority="1890">
      <formula>IF(RIGHT(TEXT(AU514,"0.#"),1)=".",TRUE,FALSE)</formula>
    </cfRule>
  </conditionalFormatting>
  <conditionalFormatting sqref="AQ513">
    <cfRule type="expression" dxfId="2277" priority="1881">
      <formula>IF(RIGHT(TEXT(AQ513,"0.#"),1)=".",FALSE,TRUE)</formula>
    </cfRule>
    <cfRule type="expression" dxfId="2276" priority="1882">
      <formula>IF(RIGHT(TEXT(AQ513,"0.#"),1)=".",TRUE,FALSE)</formula>
    </cfRule>
  </conditionalFormatting>
  <conditionalFormatting sqref="AQ514">
    <cfRule type="expression" dxfId="2275" priority="1879">
      <formula>IF(RIGHT(TEXT(AQ514,"0.#"),1)=".",FALSE,TRUE)</formula>
    </cfRule>
    <cfRule type="expression" dxfId="2274" priority="1880">
      <formula>IF(RIGHT(TEXT(AQ514,"0.#"),1)=".",TRUE,FALSE)</formula>
    </cfRule>
  </conditionalFormatting>
  <conditionalFormatting sqref="AQ512">
    <cfRule type="expression" dxfId="2273" priority="1877">
      <formula>IF(RIGHT(TEXT(AQ512,"0.#"),1)=".",FALSE,TRUE)</formula>
    </cfRule>
    <cfRule type="expression" dxfId="2272" priority="1878">
      <formula>IF(RIGHT(TEXT(AQ512,"0.#"),1)=".",TRUE,FALSE)</formula>
    </cfRule>
  </conditionalFormatting>
  <conditionalFormatting sqref="AE517">
    <cfRule type="expression" dxfId="2271" priority="1755">
      <formula>IF(RIGHT(TEXT(AE517,"0.#"),1)=".",FALSE,TRUE)</formula>
    </cfRule>
    <cfRule type="expression" dxfId="2270" priority="1756">
      <formula>IF(RIGHT(TEXT(AE517,"0.#"),1)=".",TRUE,FALSE)</formula>
    </cfRule>
  </conditionalFormatting>
  <conditionalFormatting sqref="AE518">
    <cfRule type="expression" dxfId="2269" priority="1753">
      <formula>IF(RIGHT(TEXT(AE518,"0.#"),1)=".",FALSE,TRUE)</formula>
    </cfRule>
    <cfRule type="expression" dxfId="2268" priority="1754">
      <formula>IF(RIGHT(TEXT(AE518,"0.#"),1)=".",TRUE,FALSE)</formula>
    </cfRule>
  </conditionalFormatting>
  <conditionalFormatting sqref="AE519">
    <cfRule type="expression" dxfId="2267" priority="1751">
      <formula>IF(RIGHT(TEXT(AE519,"0.#"),1)=".",FALSE,TRUE)</formula>
    </cfRule>
    <cfRule type="expression" dxfId="2266" priority="1752">
      <formula>IF(RIGHT(TEXT(AE519,"0.#"),1)=".",TRUE,FALSE)</formula>
    </cfRule>
  </conditionalFormatting>
  <conditionalFormatting sqref="AU517">
    <cfRule type="expression" dxfId="2265" priority="1743">
      <formula>IF(RIGHT(TEXT(AU517,"0.#"),1)=".",FALSE,TRUE)</formula>
    </cfRule>
    <cfRule type="expression" dxfId="2264" priority="1744">
      <formula>IF(RIGHT(TEXT(AU517,"0.#"),1)=".",TRUE,FALSE)</formula>
    </cfRule>
  </conditionalFormatting>
  <conditionalFormatting sqref="AU519">
    <cfRule type="expression" dxfId="2263" priority="1739">
      <formula>IF(RIGHT(TEXT(AU519,"0.#"),1)=".",FALSE,TRUE)</formula>
    </cfRule>
    <cfRule type="expression" dxfId="2262" priority="1740">
      <formula>IF(RIGHT(TEXT(AU519,"0.#"),1)=".",TRUE,FALSE)</formula>
    </cfRule>
  </conditionalFormatting>
  <conditionalFormatting sqref="AQ518">
    <cfRule type="expression" dxfId="2261" priority="1731">
      <formula>IF(RIGHT(TEXT(AQ518,"0.#"),1)=".",FALSE,TRUE)</formula>
    </cfRule>
    <cfRule type="expression" dxfId="2260" priority="1732">
      <formula>IF(RIGHT(TEXT(AQ518,"0.#"),1)=".",TRUE,FALSE)</formula>
    </cfRule>
  </conditionalFormatting>
  <conditionalFormatting sqref="AQ519">
    <cfRule type="expression" dxfId="2259" priority="1729">
      <formula>IF(RIGHT(TEXT(AQ519,"0.#"),1)=".",FALSE,TRUE)</formula>
    </cfRule>
    <cfRule type="expression" dxfId="2258" priority="1730">
      <formula>IF(RIGHT(TEXT(AQ519,"0.#"),1)=".",TRUE,FALSE)</formula>
    </cfRule>
  </conditionalFormatting>
  <conditionalFormatting sqref="AQ517">
    <cfRule type="expression" dxfId="2257" priority="1727">
      <formula>IF(RIGHT(TEXT(AQ517,"0.#"),1)=".",FALSE,TRUE)</formula>
    </cfRule>
    <cfRule type="expression" dxfId="2256" priority="1728">
      <formula>IF(RIGHT(TEXT(AQ517,"0.#"),1)=".",TRUE,FALSE)</formula>
    </cfRule>
  </conditionalFormatting>
  <conditionalFormatting sqref="AE522">
    <cfRule type="expression" dxfId="2255" priority="1725">
      <formula>IF(RIGHT(TEXT(AE522,"0.#"),1)=".",FALSE,TRUE)</formula>
    </cfRule>
    <cfRule type="expression" dxfId="2254" priority="1726">
      <formula>IF(RIGHT(TEXT(AE522,"0.#"),1)=".",TRUE,FALSE)</formula>
    </cfRule>
  </conditionalFormatting>
  <conditionalFormatting sqref="AE523">
    <cfRule type="expression" dxfId="2253" priority="1723">
      <formula>IF(RIGHT(TEXT(AE523,"0.#"),1)=".",FALSE,TRUE)</formula>
    </cfRule>
    <cfRule type="expression" dxfId="2252" priority="1724">
      <formula>IF(RIGHT(TEXT(AE523,"0.#"),1)=".",TRUE,FALSE)</formula>
    </cfRule>
  </conditionalFormatting>
  <conditionalFormatting sqref="AE524">
    <cfRule type="expression" dxfId="2251" priority="1721">
      <formula>IF(RIGHT(TEXT(AE524,"0.#"),1)=".",FALSE,TRUE)</formula>
    </cfRule>
    <cfRule type="expression" dxfId="2250" priority="1722">
      <formula>IF(RIGHT(TEXT(AE524,"0.#"),1)=".",TRUE,FALSE)</formula>
    </cfRule>
  </conditionalFormatting>
  <conditionalFormatting sqref="AU522">
    <cfRule type="expression" dxfId="2249" priority="1713">
      <formula>IF(RIGHT(TEXT(AU522,"0.#"),1)=".",FALSE,TRUE)</formula>
    </cfRule>
    <cfRule type="expression" dxfId="2248" priority="1714">
      <formula>IF(RIGHT(TEXT(AU522,"0.#"),1)=".",TRUE,FALSE)</formula>
    </cfRule>
  </conditionalFormatting>
  <conditionalFormatting sqref="AU523">
    <cfRule type="expression" dxfId="2247" priority="1711">
      <formula>IF(RIGHT(TEXT(AU523,"0.#"),1)=".",FALSE,TRUE)</formula>
    </cfRule>
    <cfRule type="expression" dxfId="2246" priority="1712">
      <formula>IF(RIGHT(TEXT(AU523,"0.#"),1)=".",TRUE,FALSE)</formula>
    </cfRule>
  </conditionalFormatting>
  <conditionalFormatting sqref="AU524">
    <cfRule type="expression" dxfId="2245" priority="1709">
      <formula>IF(RIGHT(TEXT(AU524,"0.#"),1)=".",FALSE,TRUE)</formula>
    </cfRule>
    <cfRule type="expression" dxfId="2244" priority="1710">
      <formula>IF(RIGHT(TEXT(AU524,"0.#"),1)=".",TRUE,FALSE)</formula>
    </cfRule>
  </conditionalFormatting>
  <conditionalFormatting sqref="AQ523">
    <cfRule type="expression" dxfId="2243" priority="1701">
      <formula>IF(RIGHT(TEXT(AQ523,"0.#"),1)=".",FALSE,TRUE)</formula>
    </cfRule>
    <cfRule type="expression" dxfId="2242" priority="1702">
      <formula>IF(RIGHT(TEXT(AQ523,"0.#"),1)=".",TRUE,FALSE)</formula>
    </cfRule>
  </conditionalFormatting>
  <conditionalFormatting sqref="AQ524">
    <cfRule type="expression" dxfId="2241" priority="1699">
      <formula>IF(RIGHT(TEXT(AQ524,"0.#"),1)=".",FALSE,TRUE)</formula>
    </cfRule>
    <cfRule type="expression" dxfId="2240" priority="1700">
      <formula>IF(RIGHT(TEXT(AQ524,"0.#"),1)=".",TRUE,FALSE)</formula>
    </cfRule>
  </conditionalFormatting>
  <conditionalFormatting sqref="AQ522">
    <cfRule type="expression" dxfId="2239" priority="1697">
      <formula>IF(RIGHT(TEXT(AQ522,"0.#"),1)=".",FALSE,TRUE)</formula>
    </cfRule>
    <cfRule type="expression" dxfId="2238" priority="1698">
      <formula>IF(RIGHT(TEXT(AQ522,"0.#"),1)=".",TRUE,FALSE)</formula>
    </cfRule>
  </conditionalFormatting>
  <conditionalFormatting sqref="AE527">
    <cfRule type="expression" dxfId="2237" priority="1695">
      <formula>IF(RIGHT(TEXT(AE527,"0.#"),1)=".",FALSE,TRUE)</formula>
    </cfRule>
    <cfRule type="expression" dxfId="2236" priority="1696">
      <formula>IF(RIGHT(TEXT(AE527,"0.#"),1)=".",TRUE,FALSE)</formula>
    </cfRule>
  </conditionalFormatting>
  <conditionalFormatting sqref="AE528">
    <cfRule type="expression" dxfId="2235" priority="1693">
      <formula>IF(RIGHT(TEXT(AE528,"0.#"),1)=".",FALSE,TRUE)</formula>
    </cfRule>
    <cfRule type="expression" dxfId="2234" priority="1694">
      <formula>IF(RIGHT(TEXT(AE528,"0.#"),1)=".",TRUE,FALSE)</formula>
    </cfRule>
  </conditionalFormatting>
  <conditionalFormatting sqref="AE529">
    <cfRule type="expression" dxfId="2233" priority="1691">
      <formula>IF(RIGHT(TEXT(AE529,"0.#"),1)=".",FALSE,TRUE)</formula>
    </cfRule>
    <cfRule type="expression" dxfId="2232" priority="1692">
      <formula>IF(RIGHT(TEXT(AE529,"0.#"),1)=".",TRUE,FALSE)</formula>
    </cfRule>
  </conditionalFormatting>
  <conditionalFormatting sqref="AU527">
    <cfRule type="expression" dxfId="2231" priority="1683">
      <formula>IF(RIGHT(TEXT(AU527,"0.#"),1)=".",FALSE,TRUE)</formula>
    </cfRule>
    <cfRule type="expression" dxfId="2230" priority="1684">
      <formula>IF(RIGHT(TEXT(AU527,"0.#"),1)=".",TRUE,FALSE)</formula>
    </cfRule>
  </conditionalFormatting>
  <conditionalFormatting sqref="AU528">
    <cfRule type="expression" dxfId="2229" priority="1681">
      <formula>IF(RIGHT(TEXT(AU528,"0.#"),1)=".",FALSE,TRUE)</formula>
    </cfRule>
    <cfRule type="expression" dxfId="2228" priority="1682">
      <formula>IF(RIGHT(TEXT(AU528,"0.#"),1)=".",TRUE,FALSE)</formula>
    </cfRule>
  </conditionalFormatting>
  <conditionalFormatting sqref="AU529">
    <cfRule type="expression" dxfId="2227" priority="1679">
      <formula>IF(RIGHT(TEXT(AU529,"0.#"),1)=".",FALSE,TRUE)</formula>
    </cfRule>
    <cfRule type="expression" dxfId="2226" priority="1680">
      <formula>IF(RIGHT(TEXT(AU529,"0.#"),1)=".",TRUE,FALSE)</formula>
    </cfRule>
  </conditionalFormatting>
  <conditionalFormatting sqref="AQ528">
    <cfRule type="expression" dxfId="2225" priority="1671">
      <formula>IF(RIGHT(TEXT(AQ528,"0.#"),1)=".",FALSE,TRUE)</formula>
    </cfRule>
    <cfRule type="expression" dxfId="2224" priority="1672">
      <formula>IF(RIGHT(TEXT(AQ528,"0.#"),1)=".",TRUE,FALSE)</formula>
    </cfRule>
  </conditionalFormatting>
  <conditionalFormatting sqref="AQ529">
    <cfRule type="expression" dxfId="2223" priority="1669">
      <formula>IF(RIGHT(TEXT(AQ529,"0.#"),1)=".",FALSE,TRUE)</formula>
    </cfRule>
    <cfRule type="expression" dxfId="2222" priority="1670">
      <formula>IF(RIGHT(TEXT(AQ529,"0.#"),1)=".",TRUE,FALSE)</formula>
    </cfRule>
  </conditionalFormatting>
  <conditionalFormatting sqref="AQ527">
    <cfRule type="expression" dxfId="2221" priority="1667">
      <formula>IF(RIGHT(TEXT(AQ527,"0.#"),1)=".",FALSE,TRUE)</formula>
    </cfRule>
    <cfRule type="expression" dxfId="2220" priority="1668">
      <formula>IF(RIGHT(TEXT(AQ527,"0.#"),1)=".",TRUE,FALSE)</formula>
    </cfRule>
  </conditionalFormatting>
  <conditionalFormatting sqref="AE532">
    <cfRule type="expression" dxfId="2219" priority="1665">
      <formula>IF(RIGHT(TEXT(AE532,"0.#"),1)=".",FALSE,TRUE)</formula>
    </cfRule>
    <cfRule type="expression" dxfId="2218" priority="1666">
      <formula>IF(RIGHT(TEXT(AE532,"0.#"),1)=".",TRUE,FALSE)</formula>
    </cfRule>
  </conditionalFormatting>
  <conditionalFormatting sqref="AM534">
    <cfRule type="expression" dxfId="2217" priority="1655">
      <formula>IF(RIGHT(TEXT(AM534,"0.#"),1)=".",FALSE,TRUE)</formula>
    </cfRule>
    <cfRule type="expression" dxfId="2216" priority="1656">
      <formula>IF(RIGHT(TEXT(AM534,"0.#"),1)=".",TRUE,FALSE)</formula>
    </cfRule>
  </conditionalFormatting>
  <conditionalFormatting sqref="AE533">
    <cfRule type="expression" dxfId="2215" priority="1663">
      <formula>IF(RIGHT(TEXT(AE533,"0.#"),1)=".",FALSE,TRUE)</formula>
    </cfRule>
    <cfRule type="expression" dxfId="2214" priority="1664">
      <formula>IF(RIGHT(TEXT(AE533,"0.#"),1)=".",TRUE,FALSE)</formula>
    </cfRule>
  </conditionalFormatting>
  <conditionalFormatting sqref="AE534">
    <cfRule type="expression" dxfId="2213" priority="1661">
      <formula>IF(RIGHT(TEXT(AE534,"0.#"),1)=".",FALSE,TRUE)</formula>
    </cfRule>
    <cfRule type="expression" dxfId="2212" priority="1662">
      <formula>IF(RIGHT(TEXT(AE534,"0.#"),1)=".",TRUE,FALSE)</formula>
    </cfRule>
  </conditionalFormatting>
  <conditionalFormatting sqref="AM532">
    <cfRule type="expression" dxfId="2211" priority="1659">
      <formula>IF(RIGHT(TEXT(AM532,"0.#"),1)=".",FALSE,TRUE)</formula>
    </cfRule>
    <cfRule type="expression" dxfId="2210" priority="1660">
      <formula>IF(RIGHT(TEXT(AM532,"0.#"),1)=".",TRUE,FALSE)</formula>
    </cfRule>
  </conditionalFormatting>
  <conditionalFormatting sqref="AM533">
    <cfRule type="expression" dxfId="2209" priority="1657">
      <formula>IF(RIGHT(TEXT(AM533,"0.#"),1)=".",FALSE,TRUE)</formula>
    </cfRule>
    <cfRule type="expression" dxfId="2208" priority="1658">
      <formula>IF(RIGHT(TEXT(AM533,"0.#"),1)=".",TRUE,FALSE)</formula>
    </cfRule>
  </conditionalFormatting>
  <conditionalFormatting sqref="AU532">
    <cfRule type="expression" dxfId="2207" priority="1653">
      <formula>IF(RIGHT(TEXT(AU532,"0.#"),1)=".",FALSE,TRUE)</formula>
    </cfRule>
    <cfRule type="expression" dxfId="2206" priority="1654">
      <formula>IF(RIGHT(TEXT(AU532,"0.#"),1)=".",TRUE,FALSE)</formula>
    </cfRule>
  </conditionalFormatting>
  <conditionalFormatting sqref="AU533">
    <cfRule type="expression" dxfId="2205" priority="1651">
      <formula>IF(RIGHT(TEXT(AU533,"0.#"),1)=".",FALSE,TRUE)</formula>
    </cfRule>
    <cfRule type="expression" dxfId="2204" priority="1652">
      <formula>IF(RIGHT(TEXT(AU533,"0.#"),1)=".",TRUE,FALSE)</formula>
    </cfRule>
  </conditionalFormatting>
  <conditionalFormatting sqref="AU534">
    <cfRule type="expression" dxfId="2203" priority="1649">
      <formula>IF(RIGHT(TEXT(AU534,"0.#"),1)=".",FALSE,TRUE)</formula>
    </cfRule>
    <cfRule type="expression" dxfId="2202" priority="1650">
      <formula>IF(RIGHT(TEXT(AU534,"0.#"),1)=".",TRUE,FALSE)</formula>
    </cfRule>
  </conditionalFormatting>
  <conditionalFormatting sqref="AI534">
    <cfRule type="expression" dxfId="2201" priority="1643">
      <formula>IF(RIGHT(TEXT(AI534,"0.#"),1)=".",FALSE,TRUE)</formula>
    </cfRule>
    <cfRule type="expression" dxfId="2200" priority="1644">
      <formula>IF(RIGHT(TEXT(AI534,"0.#"),1)=".",TRUE,FALSE)</formula>
    </cfRule>
  </conditionalFormatting>
  <conditionalFormatting sqref="AI532">
    <cfRule type="expression" dxfId="2199" priority="1647">
      <formula>IF(RIGHT(TEXT(AI532,"0.#"),1)=".",FALSE,TRUE)</formula>
    </cfRule>
    <cfRule type="expression" dxfId="2198" priority="1648">
      <formula>IF(RIGHT(TEXT(AI532,"0.#"),1)=".",TRUE,FALSE)</formula>
    </cfRule>
  </conditionalFormatting>
  <conditionalFormatting sqref="AI533">
    <cfRule type="expression" dxfId="2197" priority="1645">
      <formula>IF(RIGHT(TEXT(AI533,"0.#"),1)=".",FALSE,TRUE)</formula>
    </cfRule>
    <cfRule type="expression" dxfId="2196" priority="1646">
      <formula>IF(RIGHT(TEXT(AI533,"0.#"),1)=".",TRUE,FALSE)</formula>
    </cfRule>
  </conditionalFormatting>
  <conditionalFormatting sqref="AQ533">
    <cfRule type="expression" dxfId="2195" priority="1641">
      <formula>IF(RIGHT(TEXT(AQ533,"0.#"),1)=".",FALSE,TRUE)</formula>
    </cfRule>
    <cfRule type="expression" dxfId="2194" priority="1642">
      <formula>IF(RIGHT(TEXT(AQ533,"0.#"),1)=".",TRUE,FALSE)</formula>
    </cfRule>
  </conditionalFormatting>
  <conditionalFormatting sqref="AQ534">
    <cfRule type="expression" dxfId="2193" priority="1639">
      <formula>IF(RIGHT(TEXT(AQ534,"0.#"),1)=".",FALSE,TRUE)</formula>
    </cfRule>
    <cfRule type="expression" dxfId="2192" priority="1640">
      <formula>IF(RIGHT(TEXT(AQ534,"0.#"),1)=".",TRUE,FALSE)</formula>
    </cfRule>
  </conditionalFormatting>
  <conditionalFormatting sqref="AQ532">
    <cfRule type="expression" dxfId="2191" priority="1637">
      <formula>IF(RIGHT(TEXT(AQ532,"0.#"),1)=".",FALSE,TRUE)</formula>
    </cfRule>
    <cfRule type="expression" dxfId="2190" priority="1638">
      <formula>IF(RIGHT(TEXT(AQ532,"0.#"),1)=".",TRUE,FALSE)</formula>
    </cfRule>
  </conditionalFormatting>
  <conditionalFormatting sqref="AE541">
    <cfRule type="expression" dxfId="2189" priority="1635">
      <formula>IF(RIGHT(TEXT(AE541,"0.#"),1)=".",FALSE,TRUE)</formula>
    </cfRule>
    <cfRule type="expression" dxfId="2188" priority="1636">
      <formula>IF(RIGHT(TEXT(AE541,"0.#"),1)=".",TRUE,FALSE)</formula>
    </cfRule>
  </conditionalFormatting>
  <conditionalFormatting sqref="AE542">
    <cfRule type="expression" dxfId="2187" priority="1633">
      <formula>IF(RIGHT(TEXT(AE542,"0.#"),1)=".",FALSE,TRUE)</formula>
    </cfRule>
    <cfRule type="expression" dxfId="2186" priority="1634">
      <formula>IF(RIGHT(TEXT(AE542,"0.#"),1)=".",TRUE,FALSE)</formula>
    </cfRule>
  </conditionalFormatting>
  <conditionalFormatting sqref="AE543">
    <cfRule type="expression" dxfId="2185" priority="1631">
      <formula>IF(RIGHT(TEXT(AE543,"0.#"),1)=".",FALSE,TRUE)</formula>
    </cfRule>
    <cfRule type="expression" dxfId="2184" priority="1632">
      <formula>IF(RIGHT(TEXT(AE543,"0.#"),1)=".",TRUE,FALSE)</formula>
    </cfRule>
  </conditionalFormatting>
  <conditionalFormatting sqref="AU541">
    <cfRule type="expression" dxfId="2183" priority="1623">
      <formula>IF(RIGHT(TEXT(AU541,"0.#"),1)=".",FALSE,TRUE)</formula>
    </cfRule>
    <cfRule type="expression" dxfId="2182" priority="1624">
      <formula>IF(RIGHT(TEXT(AU541,"0.#"),1)=".",TRUE,FALSE)</formula>
    </cfRule>
  </conditionalFormatting>
  <conditionalFormatting sqref="AU542">
    <cfRule type="expression" dxfId="2181" priority="1621">
      <formula>IF(RIGHT(TEXT(AU542,"0.#"),1)=".",FALSE,TRUE)</formula>
    </cfRule>
    <cfRule type="expression" dxfId="2180" priority="1622">
      <formula>IF(RIGHT(TEXT(AU542,"0.#"),1)=".",TRUE,FALSE)</formula>
    </cfRule>
  </conditionalFormatting>
  <conditionalFormatting sqref="AU543">
    <cfRule type="expression" dxfId="2179" priority="1619">
      <formula>IF(RIGHT(TEXT(AU543,"0.#"),1)=".",FALSE,TRUE)</formula>
    </cfRule>
    <cfRule type="expression" dxfId="2178" priority="1620">
      <formula>IF(RIGHT(TEXT(AU543,"0.#"),1)=".",TRUE,FALSE)</formula>
    </cfRule>
  </conditionalFormatting>
  <conditionalFormatting sqref="AQ542">
    <cfRule type="expression" dxfId="2177" priority="1611">
      <formula>IF(RIGHT(TEXT(AQ542,"0.#"),1)=".",FALSE,TRUE)</formula>
    </cfRule>
    <cfRule type="expression" dxfId="2176" priority="1612">
      <formula>IF(RIGHT(TEXT(AQ542,"0.#"),1)=".",TRUE,FALSE)</formula>
    </cfRule>
  </conditionalFormatting>
  <conditionalFormatting sqref="AQ543">
    <cfRule type="expression" dxfId="2175" priority="1609">
      <formula>IF(RIGHT(TEXT(AQ543,"0.#"),1)=".",FALSE,TRUE)</formula>
    </cfRule>
    <cfRule type="expression" dxfId="2174" priority="1610">
      <formula>IF(RIGHT(TEXT(AQ543,"0.#"),1)=".",TRUE,FALSE)</formula>
    </cfRule>
  </conditionalFormatting>
  <conditionalFormatting sqref="AQ541">
    <cfRule type="expression" dxfId="2173" priority="1607">
      <formula>IF(RIGHT(TEXT(AQ541,"0.#"),1)=".",FALSE,TRUE)</formula>
    </cfRule>
    <cfRule type="expression" dxfId="2172" priority="1608">
      <formula>IF(RIGHT(TEXT(AQ541,"0.#"),1)=".",TRUE,FALSE)</formula>
    </cfRule>
  </conditionalFormatting>
  <conditionalFormatting sqref="AE566">
    <cfRule type="expression" dxfId="2171" priority="1605">
      <formula>IF(RIGHT(TEXT(AE566,"0.#"),1)=".",FALSE,TRUE)</formula>
    </cfRule>
    <cfRule type="expression" dxfId="2170" priority="1606">
      <formula>IF(RIGHT(TEXT(AE566,"0.#"),1)=".",TRUE,FALSE)</formula>
    </cfRule>
  </conditionalFormatting>
  <conditionalFormatting sqref="AE567">
    <cfRule type="expression" dxfId="2169" priority="1603">
      <formula>IF(RIGHT(TEXT(AE567,"0.#"),1)=".",FALSE,TRUE)</formula>
    </cfRule>
    <cfRule type="expression" dxfId="2168" priority="1604">
      <formula>IF(RIGHT(TEXT(AE567,"0.#"),1)=".",TRUE,FALSE)</formula>
    </cfRule>
  </conditionalFormatting>
  <conditionalFormatting sqref="AE568">
    <cfRule type="expression" dxfId="2167" priority="1601">
      <formula>IF(RIGHT(TEXT(AE568,"0.#"),1)=".",FALSE,TRUE)</formula>
    </cfRule>
    <cfRule type="expression" dxfId="2166" priority="1602">
      <formula>IF(RIGHT(TEXT(AE568,"0.#"),1)=".",TRUE,FALSE)</formula>
    </cfRule>
  </conditionalFormatting>
  <conditionalFormatting sqref="AU566">
    <cfRule type="expression" dxfId="2165" priority="1593">
      <formula>IF(RIGHT(TEXT(AU566,"0.#"),1)=".",FALSE,TRUE)</formula>
    </cfRule>
    <cfRule type="expression" dxfId="2164" priority="1594">
      <formula>IF(RIGHT(TEXT(AU566,"0.#"),1)=".",TRUE,FALSE)</formula>
    </cfRule>
  </conditionalFormatting>
  <conditionalFormatting sqref="AU567">
    <cfRule type="expression" dxfId="2163" priority="1591">
      <formula>IF(RIGHT(TEXT(AU567,"0.#"),1)=".",FALSE,TRUE)</formula>
    </cfRule>
    <cfRule type="expression" dxfId="2162" priority="1592">
      <formula>IF(RIGHT(TEXT(AU567,"0.#"),1)=".",TRUE,FALSE)</formula>
    </cfRule>
  </conditionalFormatting>
  <conditionalFormatting sqref="AU568">
    <cfRule type="expression" dxfId="2161" priority="1589">
      <formula>IF(RIGHT(TEXT(AU568,"0.#"),1)=".",FALSE,TRUE)</formula>
    </cfRule>
    <cfRule type="expression" dxfId="2160" priority="1590">
      <formula>IF(RIGHT(TEXT(AU568,"0.#"),1)=".",TRUE,FALSE)</formula>
    </cfRule>
  </conditionalFormatting>
  <conditionalFormatting sqref="AQ567">
    <cfRule type="expression" dxfId="2159" priority="1581">
      <formula>IF(RIGHT(TEXT(AQ567,"0.#"),1)=".",FALSE,TRUE)</formula>
    </cfRule>
    <cfRule type="expression" dxfId="2158" priority="1582">
      <formula>IF(RIGHT(TEXT(AQ567,"0.#"),1)=".",TRUE,FALSE)</formula>
    </cfRule>
  </conditionalFormatting>
  <conditionalFormatting sqref="AQ568">
    <cfRule type="expression" dxfId="2157" priority="1579">
      <formula>IF(RIGHT(TEXT(AQ568,"0.#"),1)=".",FALSE,TRUE)</formula>
    </cfRule>
    <cfRule type="expression" dxfId="2156" priority="1580">
      <formula>IF(RIGHT(TEXT(AQ568,"0.#"),1)=".",TRUE,FALSE)</formula>
    </cfRule>
  </conditionalFormatting>
  <conditionalFormatting sqref="AQ566">
    <cfRule type="expression" dxfId="2155" priority="1577">
      <formula>IF(RIGHT(TEXT(AQ566,"0.#"),1)=".",FALSE,TRUE)</formula>
    </cfRule>
    <cfRule type="expression" dxfId="2154" priority="1578">
      <formula>IF(RIGHT(TEXT(AQ566,"0.#"),1)=".",TRUE,FALSE)</formula>
    </cfRule>
  </conditionalFormatting>
  <conditionalFormatting sqref="AE546">
    <cfRule type="expression" dxfId="2153" priority="1575">
      <formula>IF(RIGHT(TEXT(AE546,"0.#"),1)=".",FALSE,TRUE)</formula>
    </cfRule>
    <cfRule type="expression" dxfId="2152" priority="1576">
      <formula>IF(RIGHT(TEXT(AE546,"0.#"),1)=".",TRUE,FALSE)</formula>
    </cfRule>
  </conditionalFormatting>
  <conditionalFormatting sqref="AE547">
    <cfRule type="expression" dxfId="2151" priority="1573">
      <formula>IF(RIGHT(TEXT(AE547,"0.#"),1)=".",FALSE,TRUE)</formula>
    </cfRule>
    <cfRule type="expression" dxfId="2150" priority="1574">
      <formula>IF(RIGHT(TEXT(AE547,"0.#"),1)=".",TRUE,FALSE)</formula>
    </cfRule>
  </conditionalFormatting>
  <conditionalFormatting sqref="AE548">
    <cfRule type="expression" dxfId="2149" priority="1571">
      <formula>IF(RIGHT(TEXT(AE548,"0.#"),1)=".",FALSE,TRUE)</formula>
    </cfRule>
    <cfRule type="expression" dxfId="2148" priority="1572">
      <formula>IF(RIGHT(TEXT(AE548,"0.#"),1)=".",TRUE,FALSE)</formula>
    </cfRule>
  </conditionalFormatting>
  <conditionalFormatting sqref="AU546">
    <cfRule type="expression" dxfId="2147" priority="1563">
      <formula>IF(RIGHT(TEXT(AU546,"0.#"),1)=".",FALSE,TRUE)</formula>
    </cfRule>
    <cfRule type="expression" dxfId="2146" priority="1564">
      <formula>IF(RIGHT(TEXT(AU546,"0.#"),1)=".",TRUE,FALSE)</formula>
    </cfRule>
  </conditionalFormatting>
  <conditionalFormatting sqref="AU547">
    <cfRule type="expression" dxfId="2145" priority="1561">
      <formula>IF(RIGHT(TEXT(AU547,"0.#"),1)=".",FALSE,TRUE)</formula>
    </cfRule>
    <cfRule type="expression" dxfId="2144" priority="1562">
      <formula>IF(RIGHT(TEXT(AU547,"0.#"),1)=".",TRUE,FALSE)</formula>
    </cfRule>
  </conditionalFormatting>
  <conditionalFormatting sqref="AU548">
    <cfRule type="expression" dxfId="2143" priority="1559">
      <formula>IF(RIGHT(TEXT(AU548,"0.#"),1)=".",FALSE,TRUE)</formula>
    </cfRule>
    <cfRule type="expression" dxfId="2142" priority="1560">
      <formula>IF(RIGHT(TEXT(AU548,"0.#"),1)=".",TRUE,FALSE)</formula>
    </cfRule>
  </conditionalFormatting>
  <conditionalFormatting sqref="AQ547">
    <cfRule type="expression" dxfId="2141" priority="1551">
      <formula>IF(RIGHT(TEXT(AQ547,"0.#"),1)=".",FALSE,TRUE)</formula>
    </cfRule>
    <cfRule type="expression" dxfId="2140" priority="1552">
      <formula>IF(RIGHT(TEXT(AQ547,"0.#"),1)=".",TRUE,FALSE)</formula>
    </cfRule>
  </conditionalFormatting>
  <conditionalFormatting sqref="AQ546">
    <cfRule type="expression" dxfId="2139" priority="1547">
      <formula>IF(RIGHT(TEXT(AQ546,"0.#"),1)=".",FALSE,TRUE)</formula>
    </cfRule>
    <cfRule type="expression" dxfId="2138" priority="1548">
      <formula>IF(RIGHT(TEXT(AQ546,"0.#"),1)=".",TRUE,FALSE)</formula>
    </cfRule>
  </conditionalFormatting>
  <conditionalFormatting sqref="AE551">
    <cfRule type="expression" dxfId="2137" priority="1545">
      <formula>IF(RIGHT(TEXT(AE551,"0.#"),1)=".",FALSE,TRUE)</formula>
    </cfRule>
    <cfRule type="expression" dxfId="2136" priority="1546">
      <formula>IF(RIGHT(TEXT(AE551,"0.#"),1)=".",TRUE,FALSE)</formula>
    </cfRule>
  </conditionalFormatting>
  <conditionalFormatting sqref="AE553">
    <cfRule type="expression" dxfId="2135" priority="1541">
      <formula>IF(RIGHT(TEXT(AE553,"0.#"),1)=".",FALSE,TRUE)</formula>
    </cfRule>
    <cfRule type="expression" dxfId="2134" priority="1542">
      <formula>IF(RIGHT(TEXT(AE553,"0.#"),1)=".",TRUE,FALSE)</formula>
    </cfRule>
  </conditionalFormatting>
  <conditionalFormatting sqref="AU551">
    <cfRule type="expression" dxfId="2133" priority="1533">
      <formula>IF(RIGHT(TEXT(AU551,"0.#"),1)=".",FALSE,TRUE)</formula>
    </cfRule>
    <cfRule type="expression" dxfId="2132" priority="1534">
      <formula>IF(RIGHT(TEXT(AU551,"0.#"),1)=".",TRUE,FALSE)</formula>
    </cfRule>
  </conditionalFormatting>
  <conditionalFormatting sqref="AU553">
    <cfRule type="expression" dxfId="2131" priority="1529">
      <formula>IF(RIGHT(TEXT(AU553,"0.#"),1)=".",FALSE,TRUE)</formula>
    </cfRule>
    <cfRule type="expression" dxfId="2130" priority="1530">
      <formula>IF(RIGHT(TEXT(AU553,"0.#"),1)=".",TRUE,FALSE)</formula>
    </cfRule>
  </conditionalFormatting>
  <conditionalFormatting sqref="AQ552">
    <cfRule type="expression" dxfId="2129" priority="1521">
      <formula>IF(RIGHT(TEXT(AQ552,"0.#"),1)=".",FALSE,TRUE)</formula>
    </cfRule>
    <cfRule type="expression" dxfId="2128" priority="1522">
      <formula>IF(RIGHT(TEXT(AQ552,"0.#"),1)=".",TRUE,FALSE)</formula>
    </cfRule>
  </conditionalFormatting>
  <conditionalFormatting sqref="AU561">
    <cfRule type="expression" dxfId="2127" priority="1473">
      <formula>IF(RIGHT(TEXT(AU561,"0.#"),1)=".",FALSE,TRUE)</formula>
    </cfRule>
    <cfRule type="expression" dxfId="2126" priority="1474">
      <formula>IF(RIGHT(TEXT(AU561,"0.#"),1)=".",TRUE,FALSE)</formula>
    </cfRule>
  </conditionalFormatting>
  <conditionalFormatting sqref="AU562">
    <cfRule type="expression" dxfId="2125" priority="1471">
      <formula>IF(RIGHT(TEXT(AU562,"0.#"),1)=".",FALSE,TRUE)</formula>
    </cfRule>
    <cfRule type="expression" dxfId="2124" priority="1472">
      <formula>IF(RIGHT(TEXT(AU562,"0.#"),1)=".",TRUE,FALSE)</formula>
    </cfRule>
  </conditionalFormatting>
  <conditionalFormatting sqref="AU563">
    <cfRule type="expression" dxfId="2123" priority="1469">
      <formula>IF(RIGHT(TEXT(AU563,"0.#"),1)=".",FALSE,TRUE)</formula>
    </cfRule>
    <cfRule type="expression" dxfId="2122" priority="1470">
      <formula>IF(RIGHT(TEXT(AU563,"0.#"),1)=".",TRUE,FALSE)</formula>
    </cfRule>
  </conditionalFormatting>
  <conditionalFormatting sqref="AQ562">
    <cfRule type="expression" dxfId="2121" priority="1461">
      <formula>IF(RIGHT(TEXT(AQ562,"0.#"),1)=".",FALSE,TRUE)</formula>
    </cfRule>
    <cfRule type="expression" dxfId="2120" priority="1462">
      <formula>IF(RIGHT(TEXT(AQ562,"0.#"),1)=".",TRUE,FALSE)</formula>
    </cfRule>
  </conditionalFormatting>
  <conditionalFormatting sqref="AQ563">
    <cfRule type="expression" dxfId="2119" priority="1459">
      <formula>IF(RIGHT(TEXT(AQ563,"0.#"),1)=".",FALSE,TRUE)</formula>
    </cfRule>
    <cfRule type="expression" dxfId="2118" priority="1460">
      <formula>IF(RIGHT(TEXT(AQ563,"0.#"),1)=".",TRUE,FALSE)</formula>
    </cfRule>
  </conditionalFormatting>
  <conditionalFormatting sqref="AQ561">
    <cfRule type="expression" dxfId="2117" priority="1457">
      <formula>IF(RIGHT(TEXT(AQ561,"0.#"),1)=".",FALSE,TRUE)</formula>
    </cfRule>
    <cfRule type="expression" dxfId="2116" priority="1458">
      <formula>IF(RIGHT(TEXT(AQ561,"0.#"),1)=".",TRUE,FALSE)</formula>
    </cfRule>
  </conditionalFormatting>
  <conditionalFormatting sqref="AE571">
    <cfRule type="expression" dxfId="2115" priority="1455">
      <formula>IF(RIGHT(TEXT(AE571,"0.#"),1)=".",FALSE,TRUE)</formula>
    </cfRule>
    <cfRule type="expression" dxfId="2114" priority="1456">
      <formula>IF(RIGHT(TEXT(AE571,"0.#"),1)=".",TRUE,FALSE)</formula>
    </cfRule>
  </conditionalFormatting>
  <conditionalFormatting sqref="AE572">
    <cfRule type="expression" dxfId="2113" priority="1453">
      <formula>IF(RIGHT(TEXT(AE572,"0.#"),1)=".",FALSE,TRUE)</formula>
    </cfRule>
    <cfRule type="expression" dxfId="2112" priority="1454">
      <formula>IF(RIGHT(TEXT(AE572,"0.#"),1)=".",TRUE,FALSE)</formula>
    </cfRule>
  </conditionalFormatting>
  <conditionalFormatting sqref="AE573">
    <cfRule type="expression" dxfId="2111" priority="1451">
      <formula>IF(RIGHT(TEXT(AE573,"0.#"),1)=".",FALSE,TRUE)</formula>
    </cfRule>
    <cfRule type="expression" dxfId="2110" priority="1452">
      <formula>IF(RIGHT(TEXT(AE573,"0.#"),1)=".",TRUE,FALSE)</formula>
    </cfRule>
  </conditionalFormatting>
  <conditionalFormatting sqref="AU571">
    <cfRule type="expression" dxfId="2109" priority="1443">
      <formula>IF(RIGHT(TEXT(AU571,"0.#"),1)=".",FALSE,TRUE)</formula>
    </cfRule>
    <cfRule type="expression" dxfId="2108" priority="1444">
      <formula>IF(RIGHT(TEXT(AU571,"0.#"),1)=".",TRUE,FALSE)</formula>
    </cfRule>
  </conditionalFormatting>
  <conditionalFormatting sqref="AU572">
    <cfRule type="expression" dxfId="2107" priority="1441">
      <formula>IF(RIGHT(TEXT(AU572,"0.#"),1)=".",FALSE,TRUE)</formula>
    </cfRule>
    <cfRule type="expression" dxfId="2106" priority="1442">
      <formula>IF(RIGHT(TEXT(AU572,"0.#"),1)=".",TRUE,FALSE)</formula>
    </cfRule>
  </conditionalFormatting>
  <conditionalFormatting sqref="AU573">
    <cfRule type="expression" dxfId="2105" priority="1439">
      <formula>IF(RIGHT(TEXT(AU573,"0.#"),1)=".",FALSE,TRUE)</formula>
    </cfRule>
    <cfRule type="expression" dxfId="2104" priority="1440">
      <formula>IF(RIGHT(TEXT(AU573,"0.#"),1)=".",TRUE,FALSE)</formula>
    </cfRule>
  </conditionalFormatting>
  <conditionalFormatting sqref="AQ572">
    <cfRule type="expression" dxfId="2103" priority="1431">
      <formula>IF(RIGHT(TEXT(AQ572,"0.#"),1)=".",FALSE,TRUE)</formula>
    </cfRule>
    <cfRule type="expression" dxfId="2102" priority="1432">
      <formula>IF(RIGHT(TEXT(AQ572,"0.#"),1)=".",TRUE,FALSE)</formula>
    </cfRule>
  </conditionalFormatting>
  <conditionalFormatting sqref="AQ573">
    <cfRule type="expression" dxfId="2101" priority="1429">
      <formula>IF(RIGHT(TEXT(AQ573,"0.#"),1)=".",FALSE,TRUE)</formula>
    </cfRule>
    <cfRule type="expression" dxfId="2100" priority="1430">
      <formula>IF(RIGHT(TEXT(AQ573,"0.#"),1)=".",TRUE,FALSE)</formula>
    </cfRule>
  </conditionalFormatting>
  <conditionalFormatting sqref="AQ571">
    <cfRule type="expression" dxfId="2099" priority="1427">
      <formula>IF(RIGHT(TEXT(AQ571,"0.#"),1)=".",FALSE,TRUE)</formula>
    </cfRule>
    <cfRule type="expression" dxfId="2098" priority="1428">
      <formula>IF(RIGHT(TEXT(AQ571,"0.#"),1)=".",TRUE,FALSE)</formula>
    </cfRule>
  </conditionalFormatting>
  <conditionalFormatting sqref="AE576">
    <cfRule type="expression" dxfId="2097" priority="1425">
      <formula>IF(RIGHT(TEXT(AE576,"0.#"),1)=".",FALSE,TRUE)</formula>
    </cfRule>
    <cfRule type="expression" dxfId="2096" priority="1426">
      <formula>IF(RIGHT(TEXT(AE576,"0.#"),1)=".",TRUE,FALSE)</formula>
    </cfRule>
  </conditionalFormatting>
  <conditionalFormatting sqref="AE577">
    <cfRule type="expression" dxfId="2095" priority="1423">
      <formula>IF(RIGHT(TEXT(AE577,"0.#"),1)=".",FALSE,TRUE)</formula>
    </cfRule>
    <cfRule type="expression" dxfId="2094" priority="1424">
      <formula>IF(RIGHT(TEXT(AE577,"0.#"),1)=".",TRUE,FALSE)</formula>
    </cfRule>
  </conditionalFormatting>
  <conditionalFormatting sqref="AE578">
    <cfRule type="expression" dxfId="2093" priority="1421">
      <formula>IF(RIGHT(TEXT(AE578,"0.#"),1)=".",FALSE,TRUE)</formula>
    </cfRule>
    <cfRule type="expression" dxfId="2092" priority="1422">
      <formula>IF(RIGHT(TEXT(AE578,"0.#"),1)=".",TRUE,FALSE)</formula>
    </cfRule>
  </conditionalFormatting>
  <conditionalFormatting sqref="AU576">
    <cfRule type="expression" dxfId="2091" priority="1413">
      <formula>IF(RIGHT(TEXT(AU576,"0.#"),1)=".",FALSE,TRUE)</formula>
    </cfRule>
    <cfRule type="expression" dxfId="2090" priority="1414">
      <formula>IF(RIGHT(TEXT(AU576,"0.#"),1)=".",TRUE,FALSE)</formula>
    </cfRule>
  </conditionalFormatting>
  <conditionalFormatting sqref="AU577">
    <cfRule type="expression" dxfId="2089" priority="1411">
      <formula>IF(RIGHT(TEXT(AU577,"0.#"),1)=".",FALSE,TRUE)</formula>
    </cfRule>
    <cfRule type="expression" dxfId="2088" priority="1412">
      <formula>IF(RIGHT(TEXT(AU577,"0.#"),1)=".",TRUE,FALSE)</formula>
    </cfRule>
  </conditionalFormatting>
  <conditionalFormatting sqref="AU578">
    <cfRule type="expression" dxfId="2087" priority="1409">
      <formula>IF(RIGHT(TEXT(AU578,"0.#"),1)=".",FALSE,TRUE)</formula>
    </cfRule>
    <cfRule type="expression" dxfId="2086" priority="1410">
      <formula>IF(RIGHT(TEXT(AU578,"0.#"),1)=".",TRUE,FALSE)</formula>
    </cfRule>
  </conditionalFormatting>
  <conditionalFormatting sqref="AQ577">
    <cfRule type="expression" dxfId="2085" priority="1401">
      <formula>IF(RIGHT(TEXT(AQ577,"0.#"),1)=".",FALSE,TRUE)</formula>
    </cfRule>
    <cfRule type="expression" dxfId="2084" priority="1402">
      <formula>IF(RIGHT(TEXT(AQ577,"0.#"),1)=".",TRUE,FALSE)</formula>
    </cfRule>
  </conditionalFormatting>
  <conditionalFormatting sqref="AQ578">
    <cfRule type="expression" dxfId="2083" priority="1399">
      <formula>IF(RIGHT(TEXT(AQ578,"0.#"),1)=".",FALSE,TRUE)</formula>
    </cfRule>
    <cfRule type="expression" dxfId="2082" priority="1400">
      <formula>IF(RIGHT(TEXT(AQ578,"0.#"),1)=".",TRUE,FALSE)</formula>
    </cfRule>
  </conditionalFormatting>
  <conditionalFormatting sqref="AQ576">
    <cfRule type="expression" dxfId="2081" priority="1397">
      <formula>IF(RIGHT(TEXT(AQ576,"0.#"),1)=".",FALSE,TRUE)</formula>
    </cfRule>
    <cfRule type="expression" dxfId="2080" priority="1398">
      <formula>IF(RIGHT(TEXT(AQ576,"0.#"),1)=".",TRUE,FALSE)</formula>
    </cfRule>
  </conditionalFormatting>
  <conditionalFormatting sqref="AE581">
    <cfRule type="expression" dxfId="2079" priority="1395">
      <formula>IF(RIGHT(TEXT(AE581,"0.#"),1)=".",FALSE,TRUE)</formula>
    </cfRule>
    <cfRule type="expression" dxfId="2078" priority="1396">
      <formula>IF(RIGHT(TEXT(AE581,"0.#"),1)=".",TRUE,FALSE)</formula>
    </cfRule>
  </conditionalFormatting>
  <conditionalFormatting sqref="AE582">
    <cfRule type="expression" dxfId="2077" priority="1393">
      <formula>IF(RIGHT(TEXT(AE582,"0.#"),1)=".",FALSE,TRUE)</formula>
    </cfRule>
    <cfRule type="expression" dxfId="2076" priority="1394">
      <formula>IF(RIGHT(TEXT(AE582,"0.#"),1)=".",TRUE,FALSE)</formula>
    </cfRule>
  </conditionalFormatting>
  <conditionalFormatting sqref="AE583">
    <cfRule type="expression" dxfId="2075" priority="1391">
      <formula>IF(RIGHT(TEXT(AE583,"0.#"),1)=".",FALSE,TRUE)</formula>
    </cfRule>
    <cfRule type="expression" dxfId="2074" priority="1392">
      <formula>IF(RIGHT(TEXT(AE583,"0.#"),1)=".",TRUE,FALSE)</formula>
    </cfRule>
  </conditionalFormatting>
  <conditionalFormatting sqref="AU581">
    <cfRule type="expression" dxfId="2073" priority="1383">
      <formula>IF(RIGHT(TEXT(AU581,"0.#"),1)=".",FALSE,TRUE)</formula>
    </cfRule>
    <cfRule type="expression" dxfId="2072" priority="1384">
      <formula>IF(RIGHT(TEXT(AU581,"0.#"),1)=".",TRUE,FALSE)</formula>
    </cfRule>
  </conditionalFormatting>
  <conditionalFormatting sqref="AQ582">
    <cfRule type="expression" dxfId="2071" priority="1371">
      <formula>IF(RIGHT(TEXT(AQ582,"0.#"),1)=".",FALSE,TRUE)</formula>
    </cfRule>
    <cfRule type="expression" dxfId="2070" priority="1372">
      <formula>IF(RIGHT(TEXT(AQ582,"0.#"),1)=".",TRUE,FALSE)</formula>
    </cfRule>
  </conditionalFormatting>
  <conditionalFormatting sqref="AQ583">
    <cfRule type="expression" dxfId="2069" priority="1369">
      <formula>IF(RIGHT(TEXT(AQ583,"0.#"),1)=".",FALSE,TRUE)</formula>
    </cfRule>
    <cfRule type="expression" dxfId="2068" priority="1370">
      <formula>IF(RIGHT(TEXT(AQ583,"0.#"),1)=".",TRUE,FALSE)</formula>
    </cfRule>
  </conditionalFormatting>
  <conditionalFormatting sqref="AQ581">
    <cfRule type="expression" dxfId="2067" priority="1367">
      <formula>IF(RIGHT(TEXT(AQ581,"0.#"),1)=".",FALSE,TRUE)</formula>
    </cfRule>
    <cfRule type="expression" dxfId="2066" priority="1368">
      <formula>IF(RIGHT(TEXT(AQ581,"0.#"),1)=".",TRUE,FALSE)</formula>
    </cfRule>
  </conditionalFormatting>
  <conditionalFormatting sqref="AE586">
    <cfRule type="expression" dxfId="2065" priority="1365">
      <formula>IF(RIGHT(TEXT(AE586,"0.#"),1)=".",FALSE,TRUE)</formula>
    </cfRule>
    <cfRule type="expression" dxfId="2064" priority="1366">
      <formula>IF(RIGHT(TEXT(AE586,"0.#"),1)=".",TRUE,FALSE)</formula>
    </cfRule>
  </conditionalFormatting>
  <conditionalFormatting sqref="AM588">
    <cfRule type="expression" dxfId="2063" priority="1355">
      <formula>IF(RIGHT(TEXT(AM588,"0.#"),1)=".",FALSE,TRUE)</formula>
    </cfRule>
    <cfRule type="expression" dxfId="2062" priority="1356">
      <formula>IF(RIGHT(TEXT(AM588,"0.#"),1)=".",TRUE,FALSE)</formula>
    </cfRule>
  </conditionalFormatting>
  <conditionalFormatting sqref="AE587">
    <cfRule type="expression" dxfId="2061" priority="1363">
      <formula>IF(RIGHT(TEXT(AE587,"0.#"),1)=".",FALSE,TRUE)</formula>
    </cfRule>
    <cfRule type="expression" dxfId="2060" priority="1364">
      <formula>IF(RIGHT(TEXT(AE587,"0.#"),1)=".",TRUE,FALSE)</formula>
    </cfRule>
  </conditionalFormatting>
  <conditionalFormatting sqref="AE588">
    <cfRule type="expression" dxfId="2059" priority="1361">
      <formula>IF(RIGHT(TEXT(AE588,"0.#"),1)=".",FALSE,TRUE)</formula>
    </cfRule>
    <cfRule type="expression" dxfId="2058" priority="1362">
      <formula>IF(RIGHT(TEXT(AE588,"0.#"),1)=".",TRUE,FALSE)</formula>
    </cfRule>
  </conditionalFormatting>
  <conditionalFormatting sqref="AM586">
    <cfRule type="expression" dxfId="2057" priority="1359">
      <formula>IF(RIGHT(TEXT(AM586,"0.#"),1)=".",FALSE,TRUE)</formula>
    </cfRule>
    <cfRule type="expression" dxfId="2056" priority="1360">
      <formula>IF(RIGHT(TEXT(AM586,"0.#"),1)=".",TRUE,FALSE)</formula>
    </cfRule>
  </conditionalFormatting>
  <conditionalFormatting sqref="AM587">
    <cfRule type="expression" dxfId="2055" priority="1357">
      <formula>IF(RIGHT(TEXT(AM587,"0.#"),1)=".",FALSE,TRUE)</formula>
    </cfRule>
    <cfRule type="expression" dxfId="2054" priority="1358">
      <formula>IF(RIGHT(TEXT(AM587,"0.#"),1)=".",TRUE,FALSE)</formula>
    </cfRule>
  </conditionalFormatting>
  <conditionalFormatting sqref="AU586">
    <cfRule type="expression" dxfId="2053" priority="1353">
      <formula>IF(RIGHT(TEXT(AU586,"0.#"),1)=".",FALSE,TRUE)</formula>
    </cfRule>
    <cfRule type="expression" dxfId="2052" priority="1354">
      <formula>IF(RIGHT(TEXT(AU586,"0.#"),1)=".",TRUE,FALSE)</formula>
    </cfRule>
  </conditionalFormatting>
  <conditionalFormatting sqref="AU587">
    <cfRule type="expression" dxfId="2051" priority="1351">
      <formula>IF(RIGHT(TEXT(AU587,"0.#"),1)=".",FALSE,TRUE)</formula>
    </cfRule>
    <cfRule type="expression" dxfId="2050" priority="1352">
      <formula>IF(RIGHT(TEXT(AU587,"0.#"),1)=".",TRUE,FALSE)</formula>
    </cfRule>
  </conditionalFormatting>
  <conditionalFormatting sqref="AU588">
    <cfRule type="expression" dxfId="2049" priority="1349">
      <formula>IF(RIGHT(TEXT(AU588,"0.#"),1)=".",FALSE,TRUE)</formula>
    </cfRule>
    <cfRule type="expression" dxfId="2048" priority="1350">
      <formula>IF(RIGHT(TEXT(AU588,"0.#"),1)=".",TRUE,FALSE)</formula>
    </cfRule>
  </conditionalFormatting>
  <conditionalFormatting sqref="AI588">
    <cfRule type="expression" dxfId="2047" priority="1343">
      <formula>IF(RIGHT(TEXT(AI588,"0.#"),1)=".",FALSE,TRUE)</formula>
    </cfRule>
    <cfRule type="expression" dxfId="2046" priority="1344">
      <formula>IF(RIGHT(TEXT(AI588,"0.#"),1)=".",TRUE,FALSE)</formula>
    </cfRule>
  </conditionalFormatting>
  <conditionalFormatting sqref="AI586">
    <cfRule type="expression" dxfId="2045" priority="1347">
      <formula>IF(RIGHT(TEXT(AI586,"0.#"),1)=".",FALSE,TRUE)</formula>
    </cfRule>
    <cfRule type="expression" dxfId="2044" priority="1348">
      <formula>IF(RIGHT(TEXT(AI586,"0.#"),1)=".",TRUE,FALSE)</formula>
    </cfRule>
  </conditionalFormatting>
  <conditionalFormatting sqref="AI587">
    <cfRule type="expression" dxfId="2043" priority="1345">
      <formula>IF(RIGHT(TEXT(AI587,"0.#"),1)=".",FALSE,TRUE)</formula>
    </cfRule>
    <cfRule type="expression" dxfId="2042" priority="1346">
      <formula>IF(RIGHT(TEXT(AI587,"0.#"),1)=".",TRUE,FALSE)</formula>
    </cfRule>
  </conditionalFormatting>
  <conditionalFormatting sqref="AQ587">
    <cfRule type="expression" dxfId="2041" priority="1341">
      <formula>IF(RIGHT(TEXT(AQ587,"0.#"),1)=".",FALSE,TRUE)</formula>
    </cfRule>
    <cfRule type="expression" dxfId="2040" priority="1342">
      <formula>IF(RIGHT(TEXT(AQ587,"0.#"),1)=".",TRUE,FALSE)</formula>
    </cfRule>
  </conditionalFormatting>
  <conditionalFormatting sqref="AQ588">
    <cfRule type="expression" dxfId="2039" priority="1339">
      <formula>IF(RIGHT(TEXT(AQ588,"0.#"),1)=".",FALSE,TRUE)</formula>
    </cfRule>
    <cfRule type="expression" dxfId="2038" priority="1340">
      <formula>IF(RIGHT(TEXT(AQ588,"0.#"),1)=".",TRUE,FALSE)</formula>
    </cfRule>
  </conditionalFormatting>
  <conditionalFormatting sqref="AQ586">
    <cfRule type="expression" dxfId="2037" priority="1337">
      <formula>IF(RIGHT(TEXT(AQ586,"0.#"),1)=".",FALSE,TRUE)</formula>
    </cfRule>
    <cfRule type="expression" dxfId="2036" priority="1338">
      <formula>IF(RIGHT(TEXT(AQ586,"0.#"),1)=".",TRUE,FALSE)</formula>
    </cfRule>
  </conditionalFormatting>
  <conditionalFormatting sqref="AE595">
    <cfRule type="expression" dxfId="2035" priority="1335">
      <formula>IF(RIGHT(TEXT(AE595,"0.#"),1)=".",FALSE,TRUE)</formula>
    </cfRule>
    <cfRule type="expression" dxfId="2034" priority="1336">
      <formula>IF(RIGHT(TEXT(AE595,"0.#"),1)=".",TRUE,FALSE)</formula>
    </cfRule>
  </conditionalFormatting>
  <conditionalFormatting sqref="AE596">
    <cfRule type="expression" dxfId="2033" priority="1333">
      <formula>IF(RIGHT(TEXT(AE596,"0.#"),1)=".",FALSE,TRUE)</formula>
    </cfRule>
    <cfRule type="expression" dxfId="2032" priority="1334">
      <formula>IF(RIGHT(TEXT(AE596,"0.#"),1)=".",TRUE,FALSE)</formula>
    </cfRule>
  </conditionalFormatting>
  <conditionalFormatting sqref="AE597">
    <cfRule type="expression" dxfId="2031" priority="1331">
      <formula>IF(RIGHT(TEXT(AE597,"0.#"),1)=".",FALSE,TRUE)</formula>
    </cfRule>
    <cfRule type="expression" dxfId="2030" priority="1332">
      <formula>IF(RIGHT(TEXT(AE597,"0.#"),1)=".",TRUE,FALSE)</formula>
    </cfRule>
  </conditionalFormatting>
  <conditionalFormatting sqref="AU595">
    <cfRule type="expression" dxfId="2029" priority="1323">
      <formula>IF(RIGHT(TEXT(AU595,"0.#"),1)=".",FALSE,TRUE)</formula>
    </cfRule>
    <cfRule type="expression" dxfId="2028" priority="1324">
      <formula>IF(RIGHT(TEXT(AU595,"0.#"),1)=".",TRUE,FALSE)</formula>
    </cfRule>
  </conditionalFormatting>
  <conditionalFormatting sqref="AU596">
    <cfRule type="expression" dxfId="2027" priority="1321">
      <formula>IF(RIGHT(TEXT(AU596,"0.#"),1)=".",FALSE,TRUE)</formula>
    </cfRule>
    <cfRule type="expression" dxfId="2026" priority="1322">
      <formula>IF(RIGHT(TEXT(AU596,"0.#"),1)=".",TRUE,FALSE)</formula>
    </cfRule>
  </conditionalFormatting>
  <conditionalFormatting sqref="AU597">
    <cfRule type="expression" dxfId="2025" priority="1319">
      <formula>IF(RIGHT(TEXT(AU597,"0.#"),1)=".",FALSE,TRUE)</formula>
    </cfRule>
    <cfRule type="expression" dxfId="2024" priority="1320">
      <formula>IF(RIGHT(TEXT(AU597,"0.#"),1)=".",TRUE,FALSE)</formula>
    </cfRule>
  </conditionalFormatting>
  <conditionalFormatting sqref="AQ596">
    <cfRule type="expression" dxfId="2023" priority="1311">
      <formula>IF(RIGHT(TEXT(AQ596,"0.#"),1)=".",FALSE,TRUE)</formula>
    </cfRule>
    <cfRule type="expression" dxfId="2022" priority="1312">
      <formula>IF(RIGHT(TEXT(AQ596,"0.#"),1)=".",TRUE,FALSE)</formula>
    </cfRule>
  </conditionalFormatting>
  <conditionalFormatting sqref="AQ597">
    <cfRule type="expression" dxfId="2021" priority="1309">
      <formula>IF(RIGHT(TEXT(AQ597,"0.#"),1)=".",FALSE,TRUE)</formula>
    </cfRule>
    <cfRule type="expression" dxfId="2020" priority="1310">
      <formula>IF(RIGHT(TEXT(AQ597,"0.#"),1)=".",TRUE,FALSE)</formula>
    </cfRule>
  </conditionalFormatting>
  <conditionalFormatting sqref="AQ595">
    <cfRule type="expression" dxfId="2019" priority="1307">
      <formula>IF(RIGHT(TEXT(AQ595,"0.#"),1)=".",FALSE,TRUE)</formula>
    </cfRule>
    <cfRule type="expression" dxfId="2018" priority="1308">
      <formula>IF(RIGHT(TEXT(AQ595,"0.#"),1)=".",TRUE,FALSE)</formula>
    </cfRule>
  </conditionalFormatting>
  <conditionalFormatting sqref="AE620">
    <cfRule type="expression" dxfId="2017" priority="1305">
      <formula>IF(RIGHT(TEXT(AE620,"0.#"),1)=".",FALSE,TRUE)</formula>
    </cfRule>
    <cfRule type="expression" dxfId="2016" priority="1306">
      <formula>IF(RIGHT(TEXT(AE620,"0.#"),1)=".",TRUE,FALSE)</formula>
    </cfRule>
  </conditionalFormatting>
  <conditionalFormatting sqref="AE621">
    <cfRule type="expression" dxfId="2015" priority="1303">
      <formula>IF(RIGHT(TEXT(AE621,"0.#"),1)=".",FALSE,TRUE)</formula>
    </cfRule>
    <cfRule type="expression" dxfId="2014" priority="1304">
      <formula>IF(RIGHT(TEXT(AE621,"0.#"),1)=".",TRUE,FALSE)</formula>
    </cfRule>
  </conditionalFormatting>
  <conditionalFormatting sqref="AE622">
    <cfRule type="expression" dxfId="2013" priority="1301">
      <formula>IF(RIGHT(TEXT(AE622,"0.#"),1)=".",FALSE,TRUE)</formula>
    </cfRule>
    <cfRule type="expression" dxfId="2012" priority="1302">
      <formula>IF(RIGHT(TEXT(AE622,"0.#"),1)=".",TRUE,FALSE)</formula>
    </cfRule>
  </conditionalFormatting>
  <conditionalFormatting sqref="AU620">
    <cfRule type="expression" dxfId="2011" priority="1293">
      <formula>IF(RIGHT(TEXT(AU620,"0.#"),1)=".",FALSE,TRUE)</formula>
    </cfRule>
    <cfRule type="expression" dxfId="2010" priority="1294">
      <formula>IF(RIGHT(TEXT(AU620,"0.#"),1)=".",TRUE,FALSE)</formula>
    </cfRule>
  </conditionalFormatting>
  <conditionalFormatting sqref="AU621">
    <cfRule type="expression" dxfId="2009" priority="1291">
      <formula>IF(RIGHT(TEXT(AU621,"0.#"),1)=".",FALSE,TRUE)</formula>
    </cfRule>
    <cfRule type="expression" dxfId="2008" priority="1292">
      <formula>IF(RIGHT(TEXT(AU621,"0.#"),1)=".",TRUE,FALSE)</formula>
    </cfRule>
  </conditionalFormatting>
  <conditionalFormatting sqref="AU622">
    <cfRule type="expression" dxfId="2007" priority="1289">
      <formula>IF(RIGHT(TEXT(AU622,"0.#"),1)=".",FALSE,TRUE)</formula>
    </cfRule>
    <cfRule type="expression" dxfId="2006" priority="1290">
      <formula>IF(RIGHT(TEXT(AU622,"0.#"),1)=".",TRUE,FALSE)</formula>
    </cfRule>
  </conditionalFormatting>
  <conditionalFormatting sqref="AQ621">
    <cfRule type="expression" dxfId="2005" priority="1281">
      <formula>IF(RIGHT(TEXT(AQ621,"0.#"),1)=".",FALSE,TRUE)</formula>
    </cfRule>
    <cfRule type="expression" dxfId="2004" priority="1282">
      <formula>IF(RIGHT(TEXT(AQ621,"0.#"),1)=".",TRUE,FALSE)</formula>
    </cfRule>
  </conditionalFormatting>
  <conditionalFormatting sqref="AQ622">
    <cfRule type="expression" dxfId="2003" priority="1279">
      <formula>IF(RIGHT(TEXT(AQ622,"0.#"),1)=".",FALSE,TRUE)</formula>
    </cfRule>
    <cfRule type="expression" dxfId="2002" priority="1280">
      <formula>IF(RIGHT(TEXT(AQ622,"0.#"),1)=".",TRUE,FALSE)</formula>
    </cfRule>
  </conditionalFormatting>
  <conditionalFormatting sqref="AQ620">
    <cfRule type="expression" dxfId="2001" priority="1277">
      <formula>IF(RIGHT(TEXT(AQ620,"0.#"),1)=".",FALSE,TRUE)</formula>
    </cfRule>
    <cfRule type="expression" dxfId="2000" priority="1278">
      <formula>IF(RIGHT(TEXT(AQ620,"0.#"),1)=".",TRUE,FALSE)</formula>
    </cfRule>
  </conditionalFormatting>
  <conditionalFormatting sqref="AE600">
    <cfRule type="expression" dxfId="1999" priority="1275">
      <formula>IF(RIGHT(TEXT(AE600,"0.#"),1)=".",FALSE,TRUE)</formula>
    </cfRule>
    <cfRule type="expression" dxfId="1998" priority="1276">
      <formula>IF(RIGHT(TEXT(AE600,"0.#"),1)=".",TRUE,FALSE)</formula>
    </cfRule>
  </conditionalFormatting>
  <conditionalFormatting sqref="AE601">
    <cfRule type="expression" dxfId="1997" priority="1273">
      <formula>IF(RIGHT(TEXT(AE601,"0.#"),1)=".",FALSE,TRUE)</formula>
    </cfRule>
    <cfRule type="expression" dxfId="1996" priority="1274">
      <formula>IF(RIGHT(TEXT(AE601,"0.#"),1)=".",TRUE,FALSE)</formula>
    </cfRule>
  </conditionalFormatting>
  <conditionalFormatting sqref="AE602">
    <cfRule type="expression" dxfId="1995" priority="1271">
      <formula>IF(RIGHT(TEXT(AE602,"0.#"),1)=".",FALSE,TRUE)</formula>
    </cfRule>
    <cfRule type="expression" dxfId="1994" priority="1272">
      <formula>IF(RIGHT(TEXT(AE602,"0.#"),1)=".",TRUE,FALSE)</formula>
    </cfRule>
  </conditionalFormatting>
  <conditionalFormatting sqref="AU600">
    <cfRule type="expression" dxfId="1993" priority="1263">
      <formula>IF(RIGHT(TEXT(AU600,"0.#"),1)=".",FALSE,TRUE)</formula>
    </cfRule>
    <cfRule type="expression" dxfId="1992" priority="1264">
      <formula>IF(RIGHT(TEXT(AU600,"0.#"),1)=".",TRUE,FALSE)</formula>
    </cfRule>
  </conditionalFormatting>
  <conditionalFormatting sqref="AU601">
    <cfRule type="expression" dxfId="1991" priority="1261">
      <formula>IF(RIGHT(TEXT(AU601,"0.#"),1)=".",FALSE,TRUE)</formula>
    </cfRule>
    <cfRule type="expression" dxfId="1990" priority="1262">
      <formula>IF(RIGHT(TEXT(AU601,"0.#"),1)=".",TRUE,FALSE)</formula>
    </cfRule>
  </conditionalFormatting>
  <conditionalFormatting sqref="AU602">
    <cfRule type="expression" dxfId="1989" priority="1259">
      <formula>IF(RIGHT(TEXT(AU602,"0.#"),1)=".",FALSE,TRUE)</formula>
    </cfRule>
    <cfRule type="expression" dxfId="1988" priority="1260">
      <formula>IF(RIGHT(TEXT(AU602,"0.#"),1)=".",TRUE,FALSE)</formula>
    </cfRule>
  </conditionalFormatting>
  <conditionalFormatting sqref="AQ601">
    <cfRule type="expression" dxfId="1987" priority="1251">
      <formula>IF(RIGHT(TEXT(AQ601,"0.#"),1)=".",FALSE,TRUE)</formula>
    </cfRule>
    <cfRule type="expression" dxfId="1986" priority="1252">
      <formula>IF(RIGHT(TEXT(AQ601,"0.#"),1)=".",TRUE,FALSE)</formula>
    </cfRule>
  </conditionalFormatting>
  <conditionalFormatting sqref="AQ602">
    <cfRule type="expression" dxfId="1985" priority="1249">
      <formula>IF(RIGHT(TEXT(AQ602,"0.#"),1)=".",FALSE,TRUE)</formula>
    </cfRule>
    <cfRule type="expression" dxfId="1984" priority="1250">
      <formula>IF(RIGHT(TEXT(AQ602,"0.#"),1)=".",TRUE,FALSE)</formula>
    </cfRule>
  </conditionalFormatting>
  <conditionalFormatting sqref="AQ600">
    <cfRule type="expression" dxfId="1983" priority="1247">
      <formula>IF(RIGHT(TEXT(AQ600,"0.#"),1)=".",FALSE,TRUE)</formula>
    </cfRule>
    <cfRule type="expression" dxfId="1982" priority="1248">
      <formula>IF(RIGHT(TEXT(AQ600,"0.#"),1)=".",TRUE,FALSE)</formula>
    </cfRule>
  </conditionalFormatting>
  <conditionalFormatting sqref="AE605">
    <cfRule type="expression" dxfId="1981" priority="1245">
      <formula>IF(RIGHT(TEXT(AE605,"0.#"),1)=".",FALSE,TRUE)</formula>
    </cfRule>
    <cfRule type="expression" dxfId="1980" priority="1246">
      <formula>IF(RIGHT(TEXT(AE605,"0.#"),1)=".",TRUE,FALSE)</formula>
    </cfRule>
  </conditionalFormatting>
  <conditionalFormatting sqref="AE606">
    <cfRule type="expression" dxfId="1979" priority="1243">
      <formula>IF(RIGHT(TEXT(AE606,"0.#"),1)=".",FALSE,TRUE)</formula>
    </cfRule>
    <cfRule type="expression" dxfId="1978" priority="1244">
      <formula>IF(RIGHT(TEXT(AE606,"0.#"),1)=".",TRUE,FALSE)</formula>
    </cfRule>
  </conditionalFormatting>
  <conditionalFormatting sqref="AE607">
    <cfRule type="expression" dxfId="1977" priority="1241">
      <formula>IF(RIGHT(TEXT(AE607,"0.#"),1)=".",FALSE,TRUE)</formula>
    </cfRule>
    <cfRule type="expression" dxfId="1976" priority="1242">
      <formula>IF(RIGHT(TEXT(AE607,"0.#"),1)=".",TRUE,FALSE)</formula>
    </cfRule>
  </conditionalFormatting>
  <conditionalFormatting sqref="AU605">
    <cfRule type="expression" dxfId="1975" priority="1233">
      <formula>IF(RIGHT(TEXT(AU605,"0.#"),1)=".",FALSE,TRUE)</formula>
    </cfRule>
    <cfRule type="expression" dxfId="1974" priority="1234">
      <formula>IF(RIGHT(TEXT(AU605,"0.#"),1)=".",TRUE,FALSE)</formula>
    </cfRule>
  </conditionalFormatting>
  <conditionalFormatting sqref="AU606">
    <cfRule type="expression" dxfId="1973" priority="1231">
      <formula>IF(RIGHT(TEXT(AU606,"0.#"),1)=".",FALSE,TRUE)</formula>
    </cfRule>
    <cfRule type="expression" dxfId="1972" priority="1232">
      <formula>IF(RIGHT(TEXT(AU606,"0.#"),1)=".",TRUE,FALSE)</formula>
    </cfRule>
  </conditionalFormatting>
  <conditionalFormatting sqref="AU607">
    <cfRule type="expression" dxfId="1971" priority="1229">
      <formula>IF(RIGHT(TEXT(AU607,"0.#"),1)=".",FALSE,TRUE)</formula>
    </cfRule>
    <cfRule type="expression" dxfId="1970" priority="1230">
      <formula>IF(RIGHT(TEXT(AU607,"0.#"),1)=".",TRUE,FALSE)</formula>
    </cfRule>
  </conditionalFormatting>
  <conditionalFormatting sqref="AQ606">
    <cfRule type="expression" dxfId="1969" priority="1221">
      <formula>IF(RIGHT(TEXT(AQ606,"0.#"),1)=".",FALSE,TRUE)</formula>
    </cfRule>
    <cfRule type="expression" dxfId="1968" priority="1222">
      <formula>IF(RIGHT(TEXT(AQ606,"0.#"),1)=".",TRUE,FALSE)</formula>
    </cfRule>
  </conditionalFormatting>
  <conditionalFormatting sqref="AQ607">
    <cfRule type="expression" dxfId="1967" priority="1219">
      <formula>IF(RIGHT(TEXT(AQ607,"0.#"),1)=".",FALSE,TRUE)</formula>
    </cfRule>
    <cfRule type="expression" dxfId="1966" priority="1220">
      <formula>IF(RIGHT(TEXT(AQ607,"0.#"),1)=".",TRUE,FALSE)</formula>
    </cfRule>
  </conditionalFormatting>
  <conditionalFormatting sqref="AQ605">
    <cfRule type="expression" dxfId="1965" priority="1217">
      <formula>IF(RIGHT(TEXT(AQ605,"0.#"),1)=".",FALSE,TRUE)</formula>
    </cfRule>
    <cfRule type="expression" dxfId="1964" priority="1218">
      <formula>IF(RIGHT(TEXT(AQ605,"0.#"),1)=".",TRUE,FALSE)</formula>
    </cfRule>
  </conditionalFormatting>
  <conditionalFormatting sqref="AE610">
    <cfRule type="expression" dxfId="1963" priority="1215">
      <formula>IF(RIGHT(TEXT(AE610,"0.#"),1)=".",FALSE,TRUE)</formula>
    </cfRule>
    <cfRule type="expression" dxfId="1962" priority="1216">
      <formula>IF(RIGHT(TEXT(AE610,"0.#"),1)=".",TRUE,FALSE)</formula>
    </cfRule>
  </conditionalFormatting>
  <conditionalFormatting sqref="AE611">
    <cfRule type="expression" dxfId="1961" priority="1213">
      <formula>IF(RIGHT(TEXT(AE611,"0.#"),1)=".",FALSE,TRUE)</formula>
    </cfRule>
    <cfRule type="expression" dxfId="1960" priority="1214">
      <formula>IF(RIGHT(TEXT(AE611,"0.#"),1)=".",TRUE,FALSE)</formula>
    </cfRule>
  </conditionalFormatting>
  <conditionalFormatting sqref="AE612">
    <cfRule type="expression" dxfId="1959" priority="1211">
      <formula>IF(RIGHT(TEXT(AE612,"0.#"),1)=".",FALSE,TRUE)</formula>
    </cfRule>
    <cfRule type="expression" dxfId="1958" priority="1212">
      <formula>IF(RIGHT(TEXT(AE612,"0.#"),1)=".",TRUE,FALSE)</formula>
    </cfRule>
  </conditionalFormatting>
  <conditionalFormatting sqref="AU610">
    <cfRule type="expression" dxfId="1957" priority="1203">
      <formula>IF(RIGHT(TEXT(AU610,"0.#"),1)=".",FALSE,TRUE)</formula>
    </cfRule>
    <cfRule type="expression" dxfId="1956" priority="1204">
      <formula>IF(RIGHT(TEXT(AU610,"0.#"),1)=".",TRUE,FALSE)</formula>
    </cfRule>
  </conditionalFormatting>
  <conditionalFormatting sqref="AU611">
    <cfRule type="expression" dxfId="1955" priority="1201">
      <formula>IF(RIGHT(TEXT(AU611,"0.#"),1)=".",FALSE,TRUE)</formula>
    </cfRule>
    <cfRule type="expression" dxfId="1954" priority="1202">
      <formula>IF(RIGHT(TEXT(AU611,"0.#"),1)=".",TRUE,FALSE)</formula>
    </cfRule>
  </conditionalFormatting>
  <conditionalFormatting sqref="AU612">
    <cfRule type="expression" dxfId="1953" priority="1199">
      <formula>IF(RIGHT(TEXT(AU612,"0.#"),1)=".",FALSE,TRUE)</formula>
    </cfRule>
    <cfRule type="expression" dxfId="1952" priority="1200">
      <formula>IF(RIGHT(TEXT(AU612,"0.#"),1)=".",TRUE,FALSE)</formula>
    </cfRule>
  </conditionalFormatting>
  <conditionalFormatting sqref="AQ611">
    <cfRule type="expression" dxfId="1951" priority="1191">
      <formula>IF(RIGHT(TEXT(AQ611,"0.#"),1)=".",FALSE,TRUE)</formula>
    </cfRule>
    <cfRule type="expression" dxfId="1950" priority="1192">
      <formula>IF(RIGHT(TEXT(AQ611,"0.#"),1)=".",TRUE,FALSE)</formula>
    </cfRule>
  </conditionalFormatting>
  <conditionalFormatting sqref="AQ612">
    <cfRule type="expression" dxfId="1949" priority="1189">
      <formula>IF(RIGHT(TEXT(AQ612,"0.#"),1)=".",FALSE,TRUE)</formula>
    </cfRule>
    <cfRule type="expression" dxfId="1948" priority="1190">
      <formula>IF(RIGHT(TEXT(AQ612,"0.#"),1)=".",TRUE,FALSE)</formula>
    </cfRule>
  </conditionalFormatting>
  <conditionalFormatting sqref="AQ610">
    <cfRule type="expression" dxfId="1947" priority="1187">
      <formula>IF(RIGHT(TEXT(AQ610,"0.#"),1)=".",FALSE,TRUE)</formula>
    </cfRule>
    <cfRule type="expression" dxfId="1946" priority="1188">
      <formula>IF(RIGHT(TEXT(AQ610,"0.#"),1)=".",TRUE,FALSE)</formula>
    </cfRule>
  </conditionalFormatting>
  <conditionalFormatting sqref="AE615">
    <cfRule type="expression" dxfId="1945" priority="1185">
      <formula>IF(RIGHT(TEXT(AE615,"0.#"),1)=".",FALSE,TRUE)</formula>
    </cfRule>
    <cfRule type="expression" dxfId="1944" priority="1186">
      <formula>IF(RIGHT(TEXT(AE615,"0.#"),1)=".",TRUE,FALSE)</formula>
    </cfRule>
  </conditionalFormatting>
  <conditionalFormatting sqref="AE616">
    <cfRule type="expression" dxfId="1943" priority="1183">
      <formula>IF(RIGHT(TEXT(AE616,"0.#"),1)=".",FALSE,TRUE)</formula>
    </cfRule>
    <cfRule type="expression" dxfId="1942" priority="1184">
      <formula>IF(RIGHT(TEXT(AE616,"0.#"),1)=".",TRUE,FALSE)</formula>
    </cfRule>
  </conditionalFormatting>
  <conditionalFormatting sqref="AE617">
    <cfRule type="expression" dxfId="1941" priority="1181">
      <formula>IF(RIGHT(TEXT(AE617,"0.#"),1)=".",FALSE,TRUE)</formula>
    </cfRule>
    <cfRule type="expression" dxfId="1940" priority="1182">
      <formula>IF(RIGHT(TEXT(AE617,"0.#"),1)=".",TRUE,FALSE)</formula>
    </cfRule>
  </conditionalFormatting>
  <conditionalFormatting sqref="AU615">
    <cfRule type="expression" dxfId="1939" priority="1173">
      <formula>IF(RIGHT(TEXT(AU615,"0.#"),1)=".",FALSE,TRUE)</formula>
    </cfRule>
    <cfRule type="expression" dxfId="1938" priority="1174">
      <formula>IF(RIGHT(TEXT(AU615,"0.#"),1)=".",TRUE,FALSE)</formula>
    </cfRule>
  </conditionalFormatting>
  <conditionalFormatting sqref="AU616">
    <cfRule type="expression" dxfId="1937" priority="1171">
      <formula>IF(RIGHT(TEXT(AU616,"0.#"),1)=".",FALSE,TRUE)</formula>
    </cfRule>
    <cfRule type="expression" dxfId="1936" priority="1172">
      <formula>IF(RIGHT(TEXT(AU616,"0.#"),1)=".",TRUE,FALSE)</formula>
    </cfRule>
  </conditionalFormatting>
  <conditionalFormatting sqref="AU617">
    <cfRule type="expression" dxfId="1935" priority="1169">
      <formula>IF(RIGHT(TEXT(AU617,"0.#"),1)=".",FALSE,TRUE)</formula>
    </cfRule>
    <cfRule type="expression" dxfId="1934" priority="1170">
      <formula>IF(RIGHT(TEXT(AU617,"0.#"),1)=".",TRUE,FALSE)</formula>
    </cfRule>
  </conditionalFormatting>
  <conditionalFormatting sqref="AQ616">
    <cfRule type="expression" dxfId="1933" priority="1161">
      <formula>IF(RIGHT(TEXT(AQ616,"0.#"),1)=".",FALSE,TRUE)</formula>
    </cfRule>
    <cfRule type="expression" dxfId="1932" priority="1162">
      <formula>IF(RIGHT(TEXT(AQ616,"0.#"),1)=".",TRUE,FALSE)</formula>
    </cfRule>
  </conditionalFormatting>
  <conditionalFormatting sqref="AQ617">
    <cfRule type="expression" dxfId="1931" priority="1159">
      <formula>IF(RIGHT(TEXT(AQ617,"0.#"),1)=".",FALSE,TRUE)</formula>
    </cfRule>
    <cfRule type="expression" dxfId="1930" priority="1160">
      <formula>IF(RIGHT(TEXT(AQ617,"0.#"),1)=".",TRUE,FALSE)</formula>
    </cfRule>
  </conditionalFormatting>
  <conditionalFormatting sqref="AQ615">
    <cfRule type="expression" dxfId="1929" priority="1157">
      <formula>IF(RIGHT(TEXT(AQ615,"0.#"),1)=".",FALSE,TRUE)</formula>
    </cfRule>
    <cfRule type="expression" dxfId="1928" priority="1158">
      <formula>IF(RIGHT(TEXT(AQ615,"0.#"),1)=".",TRUE,FALSE)</formula>
    </cfRule>
  </conditionalFormatting>
  <conditionalFormatting sqref="AE625">
    <cfRule type="expression" dxfId="1927" priority="1155">
      <formula>IF(RIGHT(TEXT(AE625,"0.#"),1)=".",FALSE,TRUE)</formula>
    </cfRule>
    <cfRule type="expression" dxfId="1926" priority="1156">
      <formula>IF(RIGHT(TEXT(AE625,"0.#"),1)=".",TRUE,FALSE)</formula>
    </cfRule>
  </conditionalFormatting>
  <conditionalFormatting sqref="AE626">
    <cfRule type="expression" dxfId="1925" priority="1153">
      <formula>IF(RIGHT(TEXT(AE626,"0.#"),1)=".",FALSE,TRUE)</formula>
    </cfRule>
    <cfRule type="expression" dxfId="1924" priority="1154">
      <formula>IF(RIGHT(TEXT(AE626,"0.#"),1)=".",TRUE,FALSE)</formula>
    </cfRule>
  </conditionalFormatting>
  <conditionalFormatting sqref="AE627">
    <cfRule type="expression" dxfId="1923" priority="1151">
      <formula>IF(RIGHT(TEXT(AE627,"0.#"),1)=".",FALSE,TRUE)</formula>
    </cfRule>
    <cfRule type="expression" dxfId="1922" priority="1152">
      <formula>IF(RIGHT(TEXT(AE627,"0.#"),1)=".",TRUE,FALSE)</formula>
    </cfRule>
  </conditionalFormatting>
  <conditionalFormatting sqref="AU625">
    <cfRule type="expression" dxfId="1921" priority="1143">
      <formula>IF(RIGHT(TEXT(AU625,"0.#"),1)=".",FALSE,TRUE)</formula>
    </cfRule>
    <cfRule type="expression" dxfId="1920" priority="1144">
      <formula>IF(RIGHT(TEXT(AU625,"0.#"),1)=".",TRUE,FALSE)</formula>
    </cfRule>
  </conditionalFormatting>
  <conditionalFormatting sqref="AU626">
    <cfRule type="expression" dxfId="1919" priority="1141">
      <formula>IF(RIGHT(TEXT(AU626,"0.#"),1)=".",FALSE,TRUE)</formula>
    </cfRule>
    <cfRule type="expression" dxfId="1918" priority="1142">
      <formula>IF(RIGHT(TEXT(AU626,"0.#"),1)=".",TRUE,FALSE)</formula>
    </cfRule>
  </conditionalFormatting>
  <conditionalFormatting sqref="AU627">
    <cfRule type="expression" dxfId="1917" priority="1139">
      <formula>IF(RIGHT(TEXT(AU627,"0.#"),1)=".",FALSE,TRUE)</formula>
    </cfRule>
    <cfRule type="expression" dxfId="1916" priority="1140">
      <formula>IF(RIGHT(TEXT(AU627,"0.#"),1)=".",TRUE,FALSE)</formula>
    </cfRule>
  </conditionalFormatting>
  <conditionalFormatting sqref="AQ626">
    <cfRule type="expression" dxfId="1915" priority="1131">
      <formula>IF(RIGHT(TEXT(AQ626,"0.#"),1)=".",FALSE,TRUE)</formula>
    </cfRule>
    <cfRule type="expression" dxfId="1914" priority="1132">
      <formula>IF(RIGHT(TEXT(AQ626,"0.#"),1)=".",TRUE,FALSE)</formula>
    </cfRule>
  </conditionalFormatting>
  <conditionalFormatting sqref="AQ627">
    <cfRule type="expression" dxfId="1913" priority="1129">
      <formula>IF(RIGHT(TEXT(AQ627,"0.#"),1)=".",FALSE,TRUE)</formula>
    </cfRule>
    <cfRule type="expression" dxfId="1912" priority="1130">
      <formula>IF(RIGHT(TEXT(AQ627,"0.#"),1)=".",TRUE,FALSE)</formula>
    </cfRule>
  </conditionalFormatting>
  <conditionalFormatting sqref="AQ625">
    <cfRule type="expression" dxfId="1911" priority="1127">
      <formula>IF(RIGHT(TEXT(AQ625,"0.#"),1)=".",FALSE,TRUE)</formula>
    </cfRule>
    <cfRule type="expression" dxfId="1910" priority="1128">
      <formula>IF(RIGHT(TEXT(AQ625,"0.#"),1)=".",TRUE,FALSE)</formula>
    </cfRule>
  </conditionalFormatting>
  <conditionalFormatting sqref="AE630">
    <cfRule type="expression" dxfId="1909" priority="1125">
      <formula>IF(RIGHT(TEXT(AE630,"0.#"),1)=".",FALSE,TRUE)</formula>
    </cfRule>
    <cfRule type="expression" dxfId="1908" priority="1126">
      <formula>IF(RIGHT(TEXT(AE630,"0.#"),1)=".",TRUE,FALSE)</formula>
    </cfRule>
  </conditionalFormatting>
  <conditionalFormatting sqref="AE631">
    <cfRule type="expression" dxfId="1907" priority="1123">
      <formula>IF(RIGHT(TEXT(AE631,"0.#"),1)=".",FALSE,TRUE)</formula>
    </cfRule>
    <cfRule type="expression" dxfId="1906" priority="1124">
      <formula>IF(RIGHT(TEXT(AE631,"0.#"),1)=".",TRUE,FALSE)</formula>
    </cfRule>
  </conditionalFormatting>
  <conditionalFormatting sqref="AE632">
    <cfRule type="expression" dxfId="1905" priority="1121">
      <formula>IF(RIGHT(TEXT(AE632,"0.#"),1)=".",FALSE,TRUE)</formula>
    </cfRule>
    <cfRule type="expression" dxfId="1904" priority="1122">
      <formula>IF(RIGHT(TEXT(AE632,"0.#"),1)=".",TRUE,FALSE)</formula>
    </cfRule>
  </conditionalFormatting>
  <conditionalFormatting sqref="AU630">
    <cfRule type="expression" dxfId="1903" priority="1113">
      <formula>IF(RIGHT(TEXT(AU630,"0.#"),1)=".",FALSE,TRUE)</formula>
    </cfRule>
    <cfRule type="expression" dxfId="1902" priority="1114">
      <formula>IF(RIGHT(TEXT(AU630,"0.#"),1)=".",TRUE,FALSE)</formula>
    </cfRule>
  </conditionalFormatting>
  <conditionalFormatting sqref="AU631">
    <cfRule type="expression" dxfId="1901" priority="1111">
      <formula>IF(RIGHT(TEXT(AU631,"0.#"),1)=".",FALSE,TRUE)</formula>
    </cfRule>
    <cfRule type="expression" dxfId="1900" priority="1112">
      <formula>IF(RIGHT(TEXT(AU631,"0.#"),1)=".",TRUE,FALSE)</formula>
    </cfRule>
  </conditionalFormatting>
  <conditionalFormatting sqref="AU632">
    <cfRule type="expression" dxfId="1899" priority="1109">
      <formula>IF(RIGHT(TEXT(AU632,"0.#"),1)=".",FALSE,TRUE)</formula>
    </cfRule>
    <cfRule type="expression" dxfId="1898" priority="1110">
      <formula>IF(RIGHT(TEXT(AU632,"0.#"),1)=".",TRUE,FALSE)</formula>
    </cfRule>
  </conditionalFormatting>
  <conditionalFormatting sqref="AQ631">
    <cfRule type="expression" dxfId="1897" priority="1101">
      <formula>IF(RIGHT(TEXT(AQ631,"0.#"),1)=".",FALSE,TRUE)</formula>
    </cfRule>
    <cfRule type="expression" dxfId="1896" priority="1102">
      <formula>IF(RIGHT(TEXT(AQ631,"0.#"),1)=".",TRUE,FALSE)</formula>
    </cfRule>
  </conditionalFormatting>
  <conditionalFormatting sqref="AQ632">
    <cfRule type="expression" dxfId="1895" priority="1099">
      <formula>IF(RIGHT(TEXT(AQ632,"0.#"),1)=".",FALSE,TRUE)</formula>
    </cfRule>
    <cfRule type="expression" dxfId="1894" priority="1100">
      <formula>IF(RIGHT(TEXT(AQ632,"0.#"),1)=".",TRUE,FALSE)</formula>
    </cfRule>
  </conditionalFormatting>
  <conditionalFormatting sqref="AQ630">
    <cfRule type="expression" dxfId="1893" priority="1097">
      <formula>IF(RIGHT(TEXT(AQ630,"0.#"),1)=".",FALSE,TRUE)</formula>
    </cfRule>
    <cfRule type="expression" dxfId="1892" priority="1098">
      <formula>IF(RIGHT(TEXT(AQ630,"0.#"),1)=".",TRUE,FALSE)</formula>
    </cfRule>
  </conditionalFormatting>
  <conditionalFormatting sqref="AE635">
    <cfRule type="expression" dxfId="1891" priority="1095">
      <formula>IF(RIGHT(TEXT(AE635,"0.#"),1)=".",FALSE,TRUE)</formula>
    </cfRule>
    <cfRule type="expression" dxfId="1890" priority="1096">
      <formula>IF(RIGHT(TEXT(AE635,"0.#"),1)=".",TRUE,FALSE)</formula>
    </cfRule>
  </conditionalFormatting>
  <conditionalFormatting sqref="AE636">
    <cfRule type="expression" dxfId="1889" priority="1093">
      <formula>IF(RIGHT(TEXT(AE636,"0.#"),1)=".",FALSE,TRUE)</formula>
    </cfRule>
    <cfRule type="expression" dxfId="1888" priority="1094">
      <formula>IF(RIGHT(TEXT(AE636,"0.#"),1)=".",TRUE,FALSE)</formula>
    </cfRule>
  </conditionalFormatting>
  <conditionalFormatting sqref="AE637">
    <cfRule type="expression" dxfId="1887" priority="1091">
      <formula>IF(RIGHT(TEXT(AE637,"0.#"),1)=".",FALSE,TRUE)</formula>
    </cfRule>
    <cfRule type="expression" dxfId="1886" priority="1092">
      <formula>IF(RIGHT(TEXT(AE637,"0.#"),1)=".",TRUE,FALSE)</formula>
    </cfRule>
  </conditionalFormatting>
  <conditionalFormatting sqref="AU635">
    <cfRule type="expression" dxfId="1885" priority="1083">
      <formula>IF(RIGHT(TEXT(AU635,"0.#"),1)=".",FALSE,TRUE)</formula>
    </cfRule>
    <cfRule type="expression" dxfId="1884" priority="1084">
      <formula>IF(RIGHT(TEXT(AU635,"0.#"),1)=".",TRUE,FALSE)</formula>
    </cfRule>
  </conditionalFormatting>
  <conditionalFormatting sqref="AU636">
    <cfRule type="expression" dxfId="1883" priority="1081">
      <formula>IF(RIGHT(TEXT(AU636,"0.#"),1)=".",FALSE,TRUE)</formula>
    </cfRule>
    <cfRule type="expression" dxfId="1882" priority="1082">
      <formula>IF(RIGHT(TEXT(AU636,"0.#"),1)=".",TRUE,FALSE)</formula>
    </cfRule>
  </conditionalFormatting>
  <conditionalFormatting sqref="AU637">
    <cfRule type="expression" dxfId="1881" priority="1079">
      <formula>IF(RIGHT(TEXT(AU637,"0.#"),1)=".",FALSE,TRUE)</formula>
    </cfRule>
    <cfRule type="expression" dxfId="1880" priority="1080">
      <formula>IF(RIGHT(TEXT(AU637,"0.#"),1)=".",TRUE,FALSE)</formula>
    </cfRule>
  </conditionalFormatting>
  <conditionalFormatting sqref="AQ636">
    <cfRule type="expression" dxfId="1879" priority="1071">
      <formula>IF(RIGHT(TEXT(AQ636,"0.#"),1)=".",FALSE,TRUE)</formula>
    </cfRule>
    <cfRule type="expression" dxfId="1878" priority="1072">
      <formula>IF(RIGHT(TEXT(AQ636,"0.#"),1)=".",TRUE,FALSE)</formula>
    </cfRule>
  </conditionalFormatting>
  <conditionalFormatting sqref="AQ637">
    <cfRule type="expression" dxfId="1877" priority="1069">
      <formula>IF(RIGHT(TEXT(AQ637,"0.#"),1)=".",FALSE,TRUE)</formula>
    </cfRule>
    <cfRule type="expression" dxfId="1876" priority="1070">
      <formula>IF(RIGHT(TEXT(AQ637,"0.#"),1)=".",TRUE,FALSE)</formula>
    </cfRule>
  </conditionalFormatting>
  <conditionalFormatting sqref="AQ635">
    <cfRule type="expression" dxfId="1875" priority="1067">
      <formula>IF(RIGHT(TEXT(AQ635,"0.#"),1)=".",FALSE,TRUE)</formula>
    </cfRule>
    <cfRule type="expression" dxfId="1874" priority="1068">
      <formula>IF(RIGHT(TEXT(AQ635,"0.#"),1)=".",TRUE,FALSE)</formula>
    </cfRule>
  </conditionalFormatting>
  <conditionalFormatting sqref="AE640">
    <cfRule type="expression" dxfId="1873" priority="1065">
      <formula>IF(RIGHT(TEXT(AE640,"0.#"),1)=".",FALSE,TRUE)</formula>
    </cfRule>
    <cfRule type="expression" dxfId="1872" priority="1066">
      <formula>IF(RIGHT(TEXT(AE640,"0.#"),1)=".",TRUE,FALSE)</formula>
    </cfRule>
  </conditionalFormatting>
  <conditionalFormatting sqref="AM642">
    <cfRule type="expression" dxfId="1871" priority="1055">
      <formula>IF(RIGHT(TEXT(AM642,"0.#"),1)=".",FALSE,TRUE)</formula>
    </cfRule>
    <cfRule type="expression" dxfId="1870" priority="1056">
      <formula>IF(RIGHT(TEXT(AM642,"0.#"),1)=".",TRUE,FALSE)</formula>
    </cfRule>
  </conditionalFormatting>
  <conditionalFormatting sqref="AE641">
    <cfRule type="expression" dxfId="1869" priority="1063">
      <formula>IF(RIGHT(TEXT(AE641,"0.#"),1)=".",FALSE,TRUE)</formula>
    </cfRule>
    <cfRule type="expression" dxfId="1868" priority="1064">
      <formula>IF(RIGHT(TEXT(AE641,"0.#"),1)=".",TRUE,FALSE)</formula>
    </cfRule>
  </conditionalFormatting>
  <conditionalFormatting sqref="AE642">
    <cfRule type="expression" dxfId="1867" priority="1061">
      <formula>IF(RIGHT(TEXT(AE642,"0.#"),1)=".",FALSE,TRUE)</formula>
    </cfRule>
    <cfRule type="expression" dxfId="1866" priority="1062">
      <formula>IF(RIGHT(TEXT(AE642,"0.#"),1)=".",TRUE,FALSE)</formula>
    </cfRule>
  </conditionalFormatting>
  <conditionalFormatting sqref="AM640">
    <cfRule type="expression" dxfId="1865" priority="1059">
      <formula>IF(RIGHT(TEXT(AM640,"0.#"),1)=".",FALSE,TRUE)</formula>
    </cfRule>
    <cfRule type="expression" dxfId="1864" priority="1060">
      <formula>IF(RIGHT(TEXT(AM640,"0.#"),1)=".",TRUE,FALSE)</formula>
    </cfRule>
  </conditionalFormatting>
  <conditionalFormatting sqref="AM641">
    <cfRule type="expression" dxfId="1863" priority="1057">
      <formula>IF(RIGHT(TEXT(AM641,"0.#"),1)=".",FALSE,TRUE)</formula>
    </cfRule>
    <cfRule type="expression" dxfId="1862" priority="1058">
      <formula>IF(RIGHT(TEXT(AM641,"0.#"),1)=".",TRUE,FALSE)</formula>
    </cfRule>
  </conditionalFormatting>
  <conditionalFormatting sqref="AU640">
    <cfRule type="expression" dxfId="1861" priority="1053">
      <formula>IF(RIGHT(TEXT(AU640,"0.#"),1)=".",FALSE,TRUE)</formula>
    </cfRule>
    <cfRule type="expression" dxfId="1860" priority="1054">
      <formula>IF(RIGHT(TEXT(AU640,"0.#"),1)=".",TRUE,FALSE)</formula>
    </cfRule>
  </conditionalFormatting>
  <conditionalFormatting sqref="AU641">
    <cfRule type="expression" dxfId="1859" priority="1051">
      <formula>IF(RIGHT(TEXT(AU641,"0.#"),1)=".",FALSE,TRUE)</formula>
    </cfRule>
    <cfRule type="expression" dxfId="1858" priority="1052">
      <formula>IF(RIGHT(TEXT(AU641,"0.#"),1)=".",TRUE,FALSE)</formula>
    </cfRule>
  </conditionalFormatting>
  <conditionalFormatting sqref="AU642">
    <cfRule type="expression" dxfId="1857" priority="1049">
      <formula>IF(RIGHT(TEXT(AU642,"0.#"),1)=".",FALSE,TRUE)</formula>
    </cfRule>
    <cfRule type="expression" dxfId="1856" priority="1050">
      <formula>IF(RIGHT(TEXT(AU642,"0.#"),1)=".",TRUE,FALSE)</formula>
    </cfRule>
  </conditionalFormatting>
  <conditionalFormatting sqref="AI642">
    <cfRule type="expression" dxfId="1855" priority="1043">
      <formula>IF(RIGHT(TEXT(AI642,"0.#"),1)=".",FALSE,TRUE)</formula>
    </cfRule>
    <cfRule type="expression" dxfId="1854" priority="1044">
      <formula>IF(RIGHT(TEXT(AI642,"0.#"),1)=".",TRUE,FALSE)</formula>
    </cfRule>
  </conditionalFormatting>
  <conditionalFormatting sqref="AI640">
    <cfRule type="expression" dxfId="1853" priority="1047">
      <formula>IF(RIGHT(TEXT(AI640,"0.#"),1)=".",FALSE,TRUE)</formula>
    </cfRule>
    <cfRule type="expression" dxfId="1852" priority="1048">
      <formula>IF(RIGHT(TEXT(AI640,"0.#"),1)=".",TRUE,FALSE)</formula>
    </cfRule>
  </conditionalFormatting>
  <conditionalFormatting sqref="AI641">
    <cfRule type="expression" dxfId="1851" priority="1045">
      <formula>IF(RIGHT(TEXT(AI641,"0.#"),1)=".",FALSE,TRUE)</formula>
    </cfRule>
    <cfRule type="expression" dxfId="1850" priority="1046">
      <formula>IF(RIGHT(TEXT(AI641,"0.#"),1)=".",TRUE,FALSE)</formula>
    </cfRule>
  </conditionalFormatting>
  <conditionalFormatting sqref="AQ641">
    <cfRule type="expression" dxfId="1849" priority="1041">
      <formula>IF(RIGHT(TEXT(AQ641,"0.#"),1)=".",FALSE,TRUE)</formula>
    </cfRule>
    <cfRule type="expression" dxfId="1848" priority="1042">
      <formula>IF(RIGHT(TEXT(AQ641,"0.#"),1)=".",TRUE,FALSE)</formula>
    </cfRule>
  </conditionalFormatting>
  <conditionalFormatting sqref="AQ642">
    <cfRule type="expression" dxfId="1847" priority="1039">
      <formula>IF(RIGHT(TEXT(AQ642,"0.#"),1)=".",FALSE,TRUE)</formula>
    </cfRule>
    <cfRule type="expression" dxfId="1846" priority="1040">
      <formula>IF(RIGHT(TEXT(AQ642,"0.#"),1)=".",TRUE,FALSE)</formula>
    </cfRule>
  </conditionalFormatting>
  <conditionalFormatting sqref="AQ640">
    <cfRule type="expression" dxfId="1845" priority="1037">
      <formula>IF(RIGHT(TEXT(AQ640,"0.#"),1)=".",FALSE,TRUE)</formula>
    </cfRule>
    <cfRule type="expression" dxfId="1844" priority="1038">
      <formula>IF(RIGHT(TEXT(AQ640,"0.#"),1)=".",TRUE,FALSE)</formula>
    </cfRule>
  </conditionalFormatting>
  <conditionalFormatting sqref="AE649">
    <cfRule type="expression" dxfId="1843" priority="1035">
      <formula>IF(RIGHT(TEXT(AE649,"0.#"),1)=".",FALSE,TRUE)</formula>
    </cfRule>
    <cfRule type="expression" dxfId="1842" priority="1036">
      <formula>IF(RIGHT(TEXT(AE649,"0.#"),1)=".",TRUE,FALSE)</formula>
    </cfRule>
  </conditionalFormatting>
  <conditionalFormatting sqref="AE650">
    <cfRule type="expression" dxfId="1841" priority="1033">
      <formula>IF(RIGHT(TEXT(AE650,"0.#"),1)=".",FALSE,TRUE)</formula>
    </cfRule>
    <cfRule type="expression" dxfId="1840" priority="1034">
      <formula>IF(RIGHT(TEXT(AE650,"0.#"),1)=".",TRUE,FALSE)</formula>
    </cfRule>
  </conditionalFormatting>
  <conditionalFormatting sqref="AE651">
    <cfRule type="expression" dxfId="1839" priority="1031">
      <formula>IF(RIGHT(TEXT(AE651,"0.#"),1)=".",FALSE,TRUE)</formula>
    </cfRule>
    <cfRule type="expression" dxfId="1838" priority="1032">
      <formula>IF(RIGHT(TEXT(AE651,"0.#"),1)=".",TRUE,FALSE)</formula>
    </cfRule>
  </conditionalFormatting>
  <conditionalFormatting sqref="AU649">
    <cfRule type="expression" dxfId="1837" priority="1023">
      <formula>IF(RIGHT(TEXT(AU649,"0.#"),1)=".",FALSE,TRUE)</formula>
    </cfRule>
    <cfRule type="expression" dxfId="1836" priority="1024">
      <formula>IF(RIGHT(TEXT(AU649,"0.#"),1)=".",TRUE,FALSE)</formula>
    </cfRule>
  </conditionalFormatting>
  <conditionalFormatting sqref="AU650">
    <cfRule type="expression" dxfId="1835" priority="1021">
      <formula>IF(RIGHT(TEXT(AU650,"0.#"),1)=".",FALSE,TRUE)</formula>
    </cfRule>
    <cfRule type="expression" dxfId="1834" priority="1022">
      <formula>IF(RIGHT(TEXT(AU650,"0.#"),1)=".",TRUE,FALSE)</formula>
    </cfRule>
  </conditionalFormatting>
  <conditionalFormatting sqref="AU651">
    <cfRule type="expression" dxfId="1833" priority="1019">
      <formula>IF(RIGHT(TEXT(AU651,"0.#"),1)=".",FALSE,TRUE)</formula>
    </cfRule>
    <cfRule type="expression" dxfId="1832" priority="1020">
      <formula>IF(RIGHT(TEXT(AU651,"0.#"),1)=".",TRUE,FALSE)</formula>
    </cfRule>
  </conditionalFormatting>
  <conditionalFormatting sqref="AQ650">
    <cfRule type="expression" dxfId="1831" priority="1011">
      <formula>IF(RIGHT(TEXT(AQ650,"0.#"),1)=".",FALSE,TRUE)</formula>
    </cfRule>
    <cfRule type="expression" dxfId="1830" priority="1012">
      <formula>IF(RIGHT(TEXT(AQ650,"0.#"),1)=".",TRUE,FALSE)</formula>
    </cfRule>
  </conditionalFormatting>
  <conditionalFormatting sqref="AQ651">
    <cfRule type="expression" dxfId="1829" priority="1009">
      <formula>IF(RIGHT(TEXT(AQ651,"0.#"),1)=".",FALSE,TRUE)</formula>
    </cfRule>
    <cfRule type="expression" dxfId="1828" priority="1010">
      <formula>IF(RIGHT(TEXT(AQ651,"0.#"),1)=".",TRUE,FALSE)</formula>
    </cfRule>
  </conditionalFormatting>
  <conditionalFormatting sqref="AQ649">
    <cfRule type="expression" dxfId="1827" priority="1007">
      <formula>IF(RIGHT(TEXT(AQ649,"0.#"),1)=".",FALSE,TRUE)</formula>
    </cfRule>
    <cfRule type="expression" dxfId="1826" priority="1008">
      <formula>IF(RIGHT(TEXT(AQ649,"0.#"),1)=".",TRUE,FALSE)</formula>
    </cfRule>
  </conditionalFormatting>
  <conditionalFormatting sqref="AE674">
    <cfRule type="expression" dxfId="1825" priority="1005">
      <formula>IF(RIGHT(TEXT(AE674,"0.#"),1)=".",FALSE,TRUE)</formula>
    </cfRule>
    <cfRule type="expression" dxfId="1824" priority="1006">
      <formula>IF(RIGHT(TEXT(AE674,"0.#"),1)=".",TRUE,FALSE)</formula>
    </cfRule>
  </conditionalFormatting>
  <conditionalFormatting sqref="AE675">
    <cfRule type="expression" dxfId="1823" priority="1003">
      <formula>IF(RIGHT(TEXT(AE675,"0.#"),1)=".",FALSE,TRUE)</formula>
    </cfRule>
    <cfRule type="expression" dxfId="1822" priority="1004">
      <formula>IF(RIGHT(TEXT(AE675,"0.#"),1)=".",TRUE,FALSE)</formula>
    </cfRule>
  </conditionalFormatting>
  <conditionalFormatting sqref="AE676">
    <cfRule type="expression" dxfId="1821" priority="1001">
      <formula>IF(RIGHT(TEXT(AE676,"0.#"),1)=".",FALSE,TRUE)</formula>
    </cfRule>
    <cfRule type="expression" dxfId="1820" priority="1002">
      <formula>IF(RIGHT(TEXT(AE676,"0.#"),1)=".",TRUE,FALSE)</formula>
    </cfRule>
  </conditionalFormatting>
  <conditionalFormatting sqref="AU674">
    <cfRule type="expression" dxfId="1819" priority="993">
      <formula>IF(RIGHT(TEXT(AU674,"0.#"),1)=".",FALSE,TRUE)</formula>
    </cfRule>
    <cfRule type="expression" dxfId="1818" priority="994">
      <formula>IF(RIGHT(TEXT(AU674,"0.#"),1)=".",TRUE,FALSE)</formula>
    </cfRule>
  </conditionalFormatting>
  <conditionalFormatting sqref="AU675">
    <cfRule type="expression" dxfId="1817" priority="991">
      <formula>IF(RIGHT(TEXT(AU675,"0.#"),1)=".",FALSE,TRUE)</formula>
    </cfRule>
    <cfRule type="expression" dxfId="1816" priority="992">
      <formula>IF(RIGHT(TEXT(AU675,"0.#"),1)=".",TRUE,FALSE)</formula>
    </cfRule>
  </conditionalFormatting>
  <conditionalFormatting sqref="AU676">
    <cfRule type="expression" dxfId="1815" priority="989">
      <formula>IF(RIGHT(TEXT(AU676,"0.#"),1)=".",FALSE,TRUE)</formula>
    </cfRule>
    <cfRule type="expression" dxfId="1814" priority="990">
      <formula>IF(RIGHT(TEXT(AU676,"0.#"),1)=".",TRUE,FALSE)</formula>
    </cfRule>
  </conditionalFormatting>
  <conditionalFormatting sqref="AQ675">
    <cfRule type="expression" dxfId="1813" priority="981">
      <formula>IF(RIGHT(TEXT(AQ675,"0.#"),1)=".",FALSE,TRUE)</formula>
    </cfRule>
    <cfRule type="expression" dxfId="1812" priority="982">
      <formula>IF(RIGHT(TEXT(AQ675,"0.#"),1)=".",TRUE,FALSE)</formula>
    </cfRule>
  </conditionalFormatting>
  <conditionalFormatting sqref="AQ676">
    <cfRule type="expression" dxfId="1811" priority="979">
      <formula>IF(RIGHT(TEXT(AQ676,"0.#"),1)=".",FALSE,TRUE)</formula>
    </cfRule>
    <cfRule type="expression" dxfId="1810" priority="980">
      <formula>IF(RIGHT(TEXT(AQ676,"0.#"),1)=".",TRUE,FALSE)</formula>
    </cfRule>
  </conditionalFormatting>
  <conditionalFormatting sqref="AQ674">
    <cfRule type="expression" dxfId="1809" priority="977">
      <formula>IF(RIGHT(TEXT(AQ674,"0.#"),1)=".",FALSE,TRUE)</formula>
    </cfRule>
    <cfRule type="expression" dxfId="1808" priority="978">
      <formula>IF(RIGHT(TEXT(AQ674,"0.#"),1)=".",TRUE,FALSE)</formula>
    </cfRule>
  </conditionalFormatting>
  <conditionalFormatting sqref="AE654">
    <cfRule type="expression" dxfId="1807" priority="975">
      <formula>IF(RIGHT(TEXT(AE654,"0.#"),1)=".",FALSE,TRUE)</formula>
    </cfRule>
    <cfRule type="expression" dxfId="1806" priority="976">
      <formula>IF(RIGHT(TEXT(AE654,"0.#"),1)=".",TRUE,FALSE)</formula>
    </cfRule>
  </conditionalFormatting>
  <conditionalFormatting sqref="AE655">
    <cfRule type="expression" dxfId="1805" priority="973">
      <formula>IF(RIGHT(TEXT(AE655,"0.#"),1)=".",FALSE,TRUE)</formula>
    </cfRule>
    <cfRule type="expression" dxfId="1804" priority="974">
      <formula>IF(RIGHT(TEXT(AE655,"0.#"),1)=".",TRUE,FALSE)</formula>
    </cfRule>
  </conditionalFormatting>
  <conditionalFormatting sqref="AE656">
    <cfRule type="expression" dxfId="1803" priority="971">
      <formula>IF(RIGHT(TEXT(AE656,"0.#"),1)=".",FALSE,TRUE)</formula>
    </cfRule>
    <cfRule type="expression" dxfId="1802" priority="972">
      <formula>IF(RIGHT(TEXT(AE656,"0.#"),1)=".",TRUE,FALSE)</formula>
    </cfRule>
  </conditionalFormatting>
  <conditionalFormatting sqref="AU654">
    <cfRule type="expression" dxfId="1801" priority="963">
      <formula>IF(RIGHT(TEXT(AU654,"0.#"),1)=".",FALSE,TRUE)</formula>
    </cfRule>
    <cfRule type="expression" dxfId="1800" priority="964">
      <formula>IF(RIGHT(TEXT(AU654,"0.#"),1)=".",TRUE,FALSE)</formula>
    </cfRule>
  </conditionalFormatting>
  <conditionalFormatting sqref="AU655">
    <cfRule type="expression" dxfId="1799" priority="961">
      <formula>IF(RIGHT(TEXT(AU655,"0.#"),1)=".",FALSE,TRUE)</formula>
    </cfRule>
    <cfRule type="expression" dxfId="1798" priority="962">
      <formula>IF(RIGHT(TEXT(AU655,"0.#"),1)=".",TRUE,FALSE)</formula>
    </cfRule>
  </conditionalFormatting>
  <conditionalFormatting sqref="AQ656">
    <cfRule type="expression" dxfId="1797" priority="949">
      <formula>IF(RIGHT(TEXT(AQ656,"0.#"),1)=".",FALSE,TRUE)</formula>
    </cfRule>
    <cfRule type="expression" dxfId="1796" priority="950">
      <formula>IF(RIGHT(TEXT(AQ656,"0.#"),1)=".",TRUE,FALSE)</formula>
    </cfRule>
  </conditionalFormatting>
  <conditionalFormatting sqref="AQ654">
    <cfRule type="expression" dxfId="1795" priority="947">
      <formula>IF(RIGHT(TEXT(AQ654,"0.#"),1)=".",FALSE,TRUE)</formula>
    </cfRule>
    <cfRule type="expression" dxfId="1794" priority="948">
      <formula>IF(RIGHT(TEXT(AQ654,"0.#"),1)=".",TRUE,FALSE)</formula>
    </cfRule>
  </conditionalFormatting>
  <conditionalFormatting sqref="AE659">
    <cfRule type="expression" dxfId="1793" priority="945">
      <formula>IF(RIGHT(TEXT(AE659,"0.#"),1)=".",FALSE,TRUE)</formula>
    </cfRule>
    <cfRule type="expression" dxfId="1792" priority="946">
      <formula>IF(RIGHT(TEXT(AE659,"0.#"),1)=".",TRUE,FALSE)</formula>
    </cfRule>
  </conditionalFormatting>
  <conditionalFormatting sqref="AE660">
    <cfRule type="expression" dxfId="1791" priority="943">
      <formula>IF(RIGHT(TEXT(AE660,"0.#"),1)=".",FALSE,TRUE)</formula>
    </cfRule>
    <cfRule type="expression" dxfId="1790" priority="944">
      <formula>IF(RIGHT(TEXT(AE660,"0.#"),1)=".",TRUE,FALSE)</formula>
    </cfRule>
  </conditionalFormatting>
  <conditionalFormatting sqref="AE661">
    <cfRule type="expression" dxfId="1789" priority="941">
      <formula>IF(RIGHT(TEXT(AE661,"0.#"),1)=".",FALSE,TRUE)</formula>
    </cfRule>
    <cfRule type="expression" dxfId="1788" priority="942">
      <formula>IF(RIGHT(TEXT(AE661,"0.#"),1)=".",TRUE,FALSE)</formula>
    </cfRule>
  </conditionalFormatting>
  <conditionalFormatting sqref="AU659">
    <cfRule type="expression" dxfId="1787" priority="933">
      <formula>IF(RIGHT(TEXT(AU659,"0.#"),1)=".",FALSE,TRUE)</formula>
    </cfRule>
    <cfRule type="expression" dxfId="1786" priority="934">
      <formula>IF(RIGHT(TEXT(AU659,"0.#"),1)=".",TRUE,FALSE)</formula>
    </cfRule>
  </conditionalFormatting>
  <conditionalFormatting sqref="AU660">
    <cfRule type="expression" dxfId="1785" priority="931">
      <formula>IF(RIGHT(TEXT(AU660,"0.#"),1)=".",FALSE,TRUE)</formula>
    </cfRule>
    <cfRule type="expression" dxfId="1784" priority="932">
      <formula>IF(RIGHT(TEXT(AU660,"0.#"),1)=".",TRUE,FALSE)</formula>
    </cfRule>
  </conditionalFormatting>
  <conditionalFormatting sqref="AU661">
    <cfRule type="expression" dxfId="1783" priority="929">
      <formula>IF(RIGHT(TEXT(AU661,"0.#"),1)=".",FALSE,TRUE)</formula>
    </cfRule>
    <cfRule type="expression" dxfId="1782" priority="930">
      <formula>IF(RIGHT(TEXT(AU661,"0.#"),1)=".",TRUE,FALSE)</formula>
    </cfRule>
  </conditionalFormatting>
  <conditionalFormatting sqref="AQ660">
    <cfRule type="expression" dxfId="1781" priority="921">
      <formula>IF(RIGHT(TEXT(AQ660,"0.#"),1)=".",FALSE,TRUE)</formula>
    </cfRule>
    <cfRule type="expression" dxfId="1780" priority="922">
      <formula>IF(RIGHT(TEXT(AQ660,"0.#"),1)=".",TRUE,FALSE)</formula>
    </cfRule>
  </conditionalFormatting>
  <conditionalFormatting sqref="AQ661">
    <cfRule type="expression" dxfId="1779" priority="919">
      <formula>IF(RIGHT(TEXT(AQ661,"0.#"),1)=".",FALSE,TRUE)</formula>
    </cfRule>
    <cfRule type="expression" dxfId="1778" priority="920">
      <formula>IF(RIGHT(TEXT(AQ661,"0.#"),1)=".",TRUE,FALSE)</formula>
    </cfRule>
  </conditionalFormatting>
  <conditionalFormatting sqref="AQ659">
    <cfRule type="expression" dxfId="1777" priority="917">
      <formula>IF(RIGHT(TEXT(AQ659,"0.#"),1)=".",FALSE,TRUE)</formula>
    </cfRule>
    <cfRule type="expression" dxfId="1776" priority="918">
      <formula>IF(RIGHT(TEXT(AQ659,"0.#"),1)=".",TRUE,FALSE)</formula>
    </cfRule>
  </conditionalFormatting>
  <conditionalFormatting sqref="AE664">
    <cfRule type="expression" dxfId="1775" priority="915">
      <formula>IF(RIGHT(TEXT(AE664,"0.#"),1)=".",FALSE,TRUE)</formula>
    </cfRule>
    <cfRule type="expression" dxfId="1774" priority="916">
      <formula>IF(RIGHT(TEXT(AE664,"0.#"),1)=".",TRUE,FALSE)</formula>
    </cfRule>
  </conditionalFormatting>
  <conditionalFormatting sqref="AE665">
    <cfRule type="expression" dxfId="1773" priority="913">
      <formula>IF(RIGHT(TEXT(AE665,"0.#"),1)=".",FALSE,TRUE)</formula>
    </cfRule>
    <cfRule type="expression" dxfId="1772" priority="914">
      <formula>IF(RIGHT(TEXT(AE665,"0.#"),1)=".",TRUE,FALSE)</formula>
    </cfRule>
  </conditionalFormatting>
  <conditionalFormatting sqref="AE666">
    <cfRule type="expression" dxfId="1771" priority="911">
      <formula>IF(RIGHT(TEXT(AE666,"0.#"),1)=".",FALSE,TRUE)</formula>
    </cfRule>
    <cfRule type="expression" dxfId="1770" priority="912">
      <formula>IF(RIGHT(TEXT(AE666,"0.#"),1)=".",TRUE,FALSE)</formula>
    </cfRule>
  </conditionalFormatting>
  <conditionalFormatting sqref="AU664">
    <cfRule type="expression" dxfId="1769" priority="903">
      <formula>IF(RIGHT(TEXT(AU664,"0.#"),1)=".",FALSE,TRUE)</formula>
    </cfRule>
    <cfRule type="expression" dxfId="1768" priority="904">
      <formula>IF(RIGHT(TEXT(AU664,"0.#"),1)=".",TRUE,FALSE)</formula>
    </cfRule>
  </conditionalFormatting>
  <conditionalFormatting sqref="AU665">
    <cfRule type="expression" dxfId="1767" priority="901">
      <formula>IF(RIGHT(TEXT(AU665,"0.#"),1)=".",FALSE,TRUE)</formula>
    </cfRule>
    <cfRule type="expression" dxfId="1766" priority="902">
      <formula>IF(RIGHT(TEXT(AU665,"0.#"),1)=".",TRUE,FALSE)</formula>
    </cfRule>
  </conditionalFormatting>
  <conditionalFormatting sqref="AU666">
    <cfRule type="expression" dxfId="1765" priority="899">
      <formula>IF(RIGHT(TEXT(AU666,"0.#"),1)=".",FALSE,TRUE)</formula>
    </cfRule>
    <cfRule type="expression" dxfId="1764" priority="900">
      <formula>IF(RIGHT(TEXT(AU666,"0.#"),1)=".",TRUE,FALSE)</formula>
    </cfRule>
  </conditionalFormatting>
  <conditionalFormatting sqref="AQ665">
    <cfRule type="expression" dxfId="1763" priority="891">
      <formula>IF(RIGHT(TEXT(AQ665,"0.#"),1)=".",FALSE,TRUE)</formula>
    </cfRule>
    <cfRule type="expression" dxfId="1762" priority="892">
      <formula>IF(RIGHT(TEXT(AQ665,"0.#"),1)=".",TRUE,FALSE)</formula>
    </cfRule>
  </conditionalFormatting>
  <conditionalFormatting sqref="AQ666">
    <cfRule type="expression" dxfId="1761" priority="889">
      <formula>IF(RIGHT(TEXT(AQ666,"0.#"),1)=".",FALSE,TRUE)</formula>
    </cfRule>
    <cfRule type="expression" dxfId="1760" priority="890">
      <formula>IF(RIGHT(TEXT(AQ666,"0.#"),1)=".",TRUE,FALSE)</formula>
    </cfRule>
  </conditionalFormatting>
  <conditionalFormatting sqref="AQ664">
    <cfRule type="expression" dxfId="1759" priority="887">
      <formula>IF(RIGHT(TEXT(AQ664,"0.#"),1)=".",FALSE,TRUE)</formula>
    </cfRule>
    <cfRule type="expression" dxfId="1758" priority="888">
      <formula>IF(RIGHT(TEXT(AQ664,"0.#"),1)=".",TRUE,FALSE)</formula>
    </cfRule>
  </conditionalFormatting>
  <conditionalFormatting sqref="AE669">
    <cfRule type="expression" dxfId="1757" priority="885">
      <formula>IF(RIGHT(TEXT(AE669,"0.#"),1)=".",FALSE,TRUE)</formula>
    </cfRule>
    <cfRule type="expression" dxfId="1756" priority="886">
      <formula>IF(RIGHT(TEXT(AE669,"0.#"),1)=".",TRUE,FALSE)</formula>
    </cfRule>
  </conditionalFormatting>
  <conditionalFormatting sqref="AE670">
    <cfRule type="expression" dxfId="1755" priority="883">
      <formula>IF(RIGHT(TEXT(AE670,"0.#"),1)=".",FALSE,TRUE)</formula>
    </cfRule>
    <cfRule type="expression" dxfId="1754" priority="884">
      <formula>IF(RIGHT(TEXT(AE670,"0.#"),1)=".",TRUE,FALSE)</formula>
    </cfRule>
  </conditionalFormatting>
  <conditionalFormatting sqref="AE671">
    <cfRule type="expression" dxfId="1753" priority="881">
      <formula>IF(RIGHT(TEXT(AE671,"0.#"),1)=".",FALSE,TRUE)</formula>
    </cfRule>
    <cfRule type="expression" dxfId="1752" priority="882">
      <formula>IF(RIGHT(TEXT(AE671,"0.#"),1)=".",TRUE,FALSE)</formula>
    </cfRule>
  </conditionalFormatting>
  <conditionalFormatting sqref="AU669">
    <cfRule type="expression" dxfId="1751" priority="873">
      <formula>IF(RIGHT(TEXT(AU669,"0.#"),1)=".",FALSE,TRUE)</formula>
    </cfRule>
    <cfRule type="expression" dxfId="1750" priority="874">
      <formula>IF(RIGHT(TEXT(AU669,"0.#"),1)=".",TRUE,FALSE)</formula>
    </cfRule>
  </conditionalFormatting>
  <conditionalFormatting sqref="AU670">
    <cfRule type="expression" dxfId="1749" priority="871">
      <formula>IF(RIGHT(TEXT(AU670,"0.#"),1)=".",FALSE,TRUE)</formula>
    </cfRule>
    <cfRule type="expression" dxfId="1748" priority="872">
      <formula>IF(RIGHT(TEXT(AU670,"0.#"),1)=".",TRUE,FALSE)</formula>
    </cfRule>
  </conditionalFormatting>
  <conditionalFormatting sqref="AU671">
    <cfRule type="expression" dxfId="1747" priority="869">
      <formula>IF(RIGHT(TEXT(AU671,"0.#"),1)=".",FALSE,TRUE)</formula>
    </cfRule>
    <cfRule type="expression" dxfId="1746" priority="870">
      <formula>IF(RIGHT(TEXT(AU671,"0.#"),1)=".",TRUE,FALSE)</formula>
    </cfRule>
  </conditionalFormatting>
  <conditionalFormatting sqref="AQ670">
    <cfRule type="expression" dxfId="1745" priority="861">
      <formula>IF(RIGHT(TEXT(AQ670,"0.#"),1)=".",FALSE,TRUE)</formula>
    </cfRule>
    <cfRule type="expression" dxfId="1744" priority="862">
      <formula>IF(RIGHT(TEXT(AQ670,"0.#"),1)=".",TRUE,FALSE)</formula>
    </cfRule>
  </conditionalFormatting>
  <conditionalFormatting sqref="AQ671">
    <cfRule type="expression" dxfId="1743" priority="859">
      <formula>IF(RIGHT(TEXT(AQ671,"0.#"),1)=".",FALSE,TRUE)</formula>
    </cfRule>
    <cfRule type="expression" dxfId="1742" priority="860">
      <formula>IF(RIGHT(TEXT(AQ671,"0.#"),1)=".",TRUE,FALSE)</formula>
    </cfRule>
  </conditionalFormatting>
  <conditionalFormatting sqref="AQ669">
    <cfRule type="expression" dxfId="1741" priority="857">
      <formula>IF(RIGHT(TEXT(AQ669,"0.#"),1)=".",FALSE,TRUE)</formula>
    </cfRule>
    <cfRule type="expression" dxfId="1740" priority="858">
      <formula>IF(RIGHT(TEXT(AQ669,"0.#"),1)=".",TRUE,FALSE)</formula>
    </cfRule>
  </conditionalFormatting>
  <conditionalFormatting sqref="AE679">
    <cfRule type="expression" dxfId="1739" priority="855">
      <formula>IF(RIGHT(TEXT(AE679,"0.#"),1)=".",FALSE,TRUE)</formula>
    </cfRule>
    <cfRule type="expression" dxfId="1738" priority="856">
      <formula>IF(RIGHT(TEXT(AE679,"0.#"),1)=".",TRUE,FALSE)</formula>
    </cfRule>
  </conditionalFormatting>
  <conditionalFormatting sqref="AE680">
    <cfRule type="expression" dxfId="1737" priority="853">
      <formula>IF(RIGHT(TEXT(AE680,"0.#"),1)=".",FALSE,TRUE)</formula>
    </cfRule>
    <cfRule type="expression" dxfId="1736" priority="854">
      <formula>IF(RIGHT(TEXT(AE680,"0.#"),1)=".",TRUE,FALSE)</formula>
    </cfRule>
  </conditionalFormatting>
  <conditionalFormatting sqref="AE681">
    <cfRule type="expression" dxfId="1735" priority="851">
      <formula>IF(RIGHT(TEXT(AE681,"0.#"),1)=".",FALSE,TRUE)</formula>
    </cfRule>
    <cfRule type="expression" dxfId="1734" priority="852">
      <formula>IF(RIGHT(TEXT(AE681,"0.#"),1)=".",TRUE,FALSE)</formula>
    </cfRule>
  </conditionalFormatting>
  <conditionalFormatting sqref="AU679">
    <cfRule type="expression" dxfId="1733" priority="843">
      <formula>IF(RIGHT(TEXT(AU679,"0.#"),1)=".",FALSE,TRUE)</formula>
    </cfRule>
    <cfRule type="expression" dxfId="1732" priority="844">
      <formula>IF(RIGHT(TEXT(AU679,"0.#"),1)=".",TRUE,FALSE)</formula>
    </cfRule>
  </conditionalFormatting>
  <conditionalFormatting sqref="AU680">
    <cfRule type="expression" dxfId="1731" priority="841">
      <formula>IF(RIGHT(TEXT(AU680,"0.#"),1)=".",FALSE,TRUE)</formula>
    </cfRule>
    <cfRule type="expression" dxfId="1730" priority="842">
      <formula>IF(RIGHT(TEXT(AU680,"0.#"),1)=".",TRUE,FALSE)</formula>
    </cfRule>
  </conditionalFormatting>
  <conditionalFormatting sqref="AU681">
    <cfRule type="expression" dxfId="1729" priority="839">
      <formula>IF(RIGHT(TEXT(AU681,"0.#"),1)=".",FALSE,TRUE)</formula>
    </cfRule>
    <cfRule type="expression" dxfId="1728" priority="840">
      <formula>IF(RIGHT(TEXT(AU681,"0.#"),1)=".",TRUE,FALSE)</formula>
    </cfRule>
  </conditionalFormatting>
  <conditionalFormatting sqref="AQ680">
    <cfRule type="expression" dxfId="1727" priority="831">
      <formula>IF(RIGHT(TEXT(AQ680,"0.#"),1)=".",FALSE,TRUE)</formula>
    </cfRule>
    <cfRule type="expression" dxfId="1726" priority="832">
      <formula>IF(RIGHT(TEXT(AQ680,"0.#"),1)=".",TRUE,FALSE)</formula>
    </cfRule>
  </conditionalFormatting>
  <conditionalFormatting sqref="AQ681">
    <cfRule type="expression" dxfId="1725" priority="829">
      <formula>IF(RIGHT(TEXT(AQ681,"0.#"),1)=".",FALSE,TRUE)</formula>
    </cfRule>
    <cfRule type="expression" dxfId="1724" priority="830">
      <formula>IF(RIGHT(TEXT(AQ681,"0.#"),1)=".",TRUE,FALSE)</formula>
    </cfRule>
  </conditionalFormatting>
  <conditionalFormatting sqref="AQ679">
    <cfRule type="expression" dxfId="1723" priority="827">
      <formula>IF(RIGHT(TEXT(AQ679,"0.#"),1)=".",FALSE,TRUE)</formula>
    </cfRule>
    <cfRule type="expression" dxfId="1722" priority="828">
      <formula>IF(RIGHT(TEXT(AQ679,"0.#"),1)=".",TRUE,FALSE)</formula>
    </cfRule>
  </conditionalFormatting>
  <conditionalFormatting sqref="AE684">
    <cfRule type="expression" dxfId="1721" priority="825">
      <formula>IF(RIGHT(TEXT(AE684,"0.#"),1)=".",FALSE,TRUE)</formula>
    </cfRule>
    <cfRule type="expression" dxfId="1720" priority="826">
      <formula>IF(RIGHT(TEXT(AE684,"0.#"),1)=".",TRUE,FALSE)</formula>
    </cfRule>
  </conditionalFormatting>
  <conditionalFormatting sqref="AE685">
    <cfRule type="expression" dxfId="1719" priority="823">
      <formula>IF(RIGHT(TEXT(AE685,"0.#"),1)=".",FALSE,TRUE)</formula>
    </cfRule>
    <cfRule type="expression" dxfId="1718" priority="824">
      <formula>IF(RIGHT(TEXT(AE685,"0.#"),1)=".",TRUE,FALSE)</formula>
    </cfRule>
  </conditionalFormatting>
  <conditionalFormatting sqref="AE686">
    <cfRule type="expression" dxfId="1717" priority="821">
      <formula>IF(RIGHT(TEXT(AE686,"0.#"),1)=".",FALSE,TRUE)</formula>
    </cfRule>
    <cfRule type="expression" dxfId="1716" priority="822">
      <formula>IF(RIGHT(TEXT(AE686,"0.#"),1)=".",TRUE,FALSE)</formula>
    </cfRule>
  </conditionalFormatting>
  <conditionalFormatting sqref="AU684">
    <cfRule type="expression" dxfId="1715" priority="813">
      <formula>IF(RIGHT(TEXT(AU684,"0.#"),1)=".",FALSE,TRUE)</formula>
    </cfRule>
    <cfRule type="expression" dxfId="1714" priority="814">
      <formula>IF(RIGHT(TEXT(AU684,"0.#"),1)=".",TRUE,FALSE)</formula>
    </cfRule>
  </conditionalFormatting>
  <conditionalFormatting sqref="AU685">
    <cfRule type="expression" dxfId="1713" priority="811">
      <formula>IF(RIGHT(TEXT(AU685,"0.#"),1)=".",FALSE,TRUE)</formula>
    </cfRule>
    <cfRule type="expression" dxfId="1712" priority="812">
      <formula>IF(RIGHT(TEXT(AU685,"0.#"),1)=".",TRUE,FALSE)</formula>
    </cfRule>
  </conditionalFormatting>
  <conditionalFormatting sqref="AU686">
    <cfRule type="expression" dxfId="1711" priority="809">
      <formula>IF(RIGHT(TEXT(AU686,"0.#"),1)=".",FALSE,TRUE)</formula>
    </cfRule>
    <cfRule type="expression" dxfId="1710" priority="810">
      <formula>IF(RIGHT(TEXT(AU686,"0.#"),1)=".",TRUE,FALSE)</formula>
    </cfRule>
  </conditionalFormatting>
  <conditionalFormatting sqref="AQ685">
    <cfRule type="expression" dxfId="1709" priority="801">
      <formula>IF(RIGHT(TEXT(AQ685,"0.#"),1)=".",FALSE,TRUE)</formula>
    </cfRule>
    <cfRule type="expression" dxfId="1708" priority="802">
      <formula>IF(RIGHT(TEXT(AQ685,"0.#"),1)=".",TRUE,FALSE)</formula>
    </cfRule>
  </conditionalFormatting>
  <conditionalFormatting sqref="AQ686">
    <cfRule type="expression" dxfId="1707" priority="799">
      <formula>IF(RIGHT(TEXT(AQ686,"0.#"),1)=".",FALSE,TRUE)</formula>
    </cfRule>
    <cfRule type="expression" dxfId="1706" priority="800">
      <formula>IF(RIGHT(TEXT(AQ686,"0.#"),1)=".",TRUE,FALSE)</formula>
    </cfRule>
  </conditionalFormatting>
  <conditionalFormatting sqref="AQ684">
    <cfRule type="expression" dxfId="1705" priority="797">
      <formula>IF(RIGHT(TEXT(AQ684,"0.#"),1)=".",FALSE,TRUE)</formula>
    </cfRule>
    <cfRule type="expression" dxfId="1704" priority="798">
      <formula>IF(RIGHT(TEXT(AQ684,"0.#"),1)=".",TRUE,FALSE)</formula>
    </cfRule>
  </conditionalFormatting>
  <conditionalFormatting sqref="AE689">
    <cfRule type="expression" dxfId="1703" priority="795">
      <formula>IF(RIGHT(TEXT(AE689,"0.#"),1)=".",FALSE,TRUE)</formula>
    </cfRule>
    <cfRule type="expression" dxfId="1702" priority="796">
      <formula>IF(RIGHT(TEXT(AE689,"0.#"),1)=".",TRUE,FALSE)</formula>
    </cfRule>
  </conditionalFormatting>
  <conditionalFormatting sqref="AE690">
    <cfRule type="expression" dxfId="1701" priority="793">
      <formula>IF(RIGHT(TEXT(AE690,"0.#"),1)=".",FALSE,TRUE)</formula>
    </cfRule>
    <cfRule type="expression" dxfId="1700" priority="794">
      <formula>IF(RIGHT(TEXT(AE690,"0.#"),1)=".",TRUE,FALSE)</formula>
    </cfRule>
  </conditionalFormatting>
  <conditionalFormatting sqref="AE691">
    <cfRule type="expression" dxfId="1699" priority="791">
      <formula>IF(RIGHT(TEXT(AE691,"0.#"),1)=".",FALSE,TRUE)</formula>
    </cfRule>
    <cfRule type="expression" dxfId="1698" priority="792">
      <formula>IF(RIGHT(TEXT(AE691,"0.#"),1)=".",TRUE,FALSE)</formula>
    </cfRule>
  </conditionalFormatting>
  <conditionalFormatting sqref="AU689">
    <cfRule type="expression" dxfId="1697" priority="783">
      <formula>IF(RIGHT(TEXT(AU689,"0.#"),1)=".",FALSE,TRUE)</formula>
    </cfRule>
    <cfRule type="expression" dxfId="1696" priority="784">
      <formula>IF(RIGHT(TEXT(AU689,"0.#"),1)=".",TRUE,FALSE)</formula>
    </cfRule>
  </conditionalFormatting>
  <conditionalFormatting sqref="AU690">
    <cfRule type="expression" dxfId="1695" priority="781">
      <formula>IF(RIGHT(TEXT(AU690,"0.#"),1)=".",FALSE,TRUE)</formula>
    </cfRule>
    <cfRule type="expression" dxfId="1694" priority="782">
      <formula>IF(RIGHT(TEXT(AU690,"0.#"),1)=".",TRUE,FALSE)</formula>
    </cfRule>
  </conditionalFormatting>
  <conditionalFormatting sqref="AU691">
    <cfRule type="expression" dxfId="1693" priority="779">
      <formula>IF(RIGHT(TEXT(AU691,"0.#"),1)=".",FALSE,TRUE)</formula>
    </cfRule>
    <cfRule type="expression" dxfId="1692" priority="780">
      <formula>IF(RIGHT(TEXT(AU691,"0.#"),1)=".",TRUE,FALSE)</formula>
    </cfRule>
  </conditionalFormatting>
  <conditionalFormatting sqref="AQ690">
    <cfRule type="expression" dxfId="1691" priority="771">
      <formula>IF(RIGHT(TEXT(AQ690,"0.#"),1)=".",FALSE,TRUE)</formula>
    </cfRule>
    <cfRule type="expression" dxfId="1690" priority="772">
      <formula>IF(RIGHT(TEXT(AQ690,"0.#"),1)=".",TRUE,FALSE)</formula>
    </cfRule>
  </conditionalFormatting>
  <conditionalFormatting sqref="AQ691">
    <cfRule type="expression" dxfId="1689" priority="769">
      <formula>IF(RIGHT(TEXT(AQ691,"0.#"),1)=".",FALSE,TRUE)</formula>
    </cfRule>
    <cfRule type="expression" dxfId="1688" priority="770">
      <formula>IF(RIGHT(TEXT(AQ691,"0.#"),1)=".",TRUE,FALSE)</formula>
    </cfRule>
  </conditionalFormatting>
  <conditionalFormatting sqref="AQ689">
    <cfRule type="expression" dxfId="1687" priority="767">
      <formula>IF(RIGHT(TEXT(AQ689,"0.#"),1)=".",FALSE,TRUE)</formula>
    </cfRule>
    <cfRule type="expression" dxfId="1686" priority="768">
      <formula>IF(RIGHT(TEXT(AQ689,"0.#"),1)=".",TRUE,FALSE)</formula>
    </cfRule>
  </conditionalFormatting>
  <conditionalFormatting sqref="AE694">
    <cfRule type="expression" dxfId="1685" priority="765">
      <formula>IF(RIGHT(TEXT(AE694,"0.#"),1)=".",FALSE,TRUE)</formula>
    </cfRule>
    <cfRule type="expression" dxfId="1684" priority="766">
      <formula>IF(RIGHT(TEXT(AE694,"0.#"),1)=".",TRUE,FALSE)</formula>
    </cfRule>
  </conditionalFormatting>
  <conditionalFormatting sqref="AM696">
    <cfRule type="expression" dxfId="1683" priority="755">
      <formula>IF(RIGHT(TEXT(AM696,"0.#"),1)=".",FALSE,TRUE)</formula>
    </cfRule>
    <cfRule type="expression" dxfId="1682" priority="756">
      <formula>IF(RIGHT(TEXT(AM696,"0.#"),1)=".",TRUE,FALSE)</formula>
    </cfRule>
  </conditionalFormatting>
  <conditionalFormatting sqref="AE695">
    <cfRule type="expression" dxfId="1681" priority="763">
      <formula>IF(RIGHT(TEXT(AE695,"0.#"),1)=".",FALSE,TRUE)</formula>
    </cfRule>
    <cfRule type="expression" dxfId="1680" priority="764">
      <formula>IF(RIGHT(TEXT(AE695,"0.#"),1)=".",TRUE,FALSE)</formula>
    </cfRule>
  </conditionalFormatting>
  <conditionalFormatting sqref="AE696">
    <cfRule type="expression" dxfId="1679" priority="761">
      <formula>IF(RIGHT(TEXT(AE696,"0.#"),1)=".",FALSE,TRUE)</formula>
    </cfRule>
    <cfRule type="expression" dxfId="1678" priority="762">
      <formula>IF(RIGHT(TEXT(AE696,"0.#"),1)=".",TRUE,FALSE)</formula>
    </cfRule>
  </conditionalFormatting>
  <conditionalFormatting sqref="AM694">
    <cfRule type="expression" dxfId="1677" priority="759">
      <formula>IF(RIGHT(TEXT(AM694,"0.#"),1)=".",FALSE,TRUE)</formula>
    </cfRule>
    <cfRule type="expression" dxfId="1676" priority="760">
      <formula>IF(RIGHT(TEXT(AM694,"0.#"),1)=".",TRUE,FALSE)</formula>
    </cfRule>
  </conditionalFormatting>
  <conditionalFormatting sqref="AM695">
    <cfRule type="expression" dxfId="1675" priority="757">
      <formula>IF(RIGHT(TEXT(AM695,"0.#"),1)=".",FALSE,TRUE)</formula>
    </cfRule>
    <cfRule type="expression" dxfId="1674" priority="758">
      <formula>IF(RIGHT(TEXT(AM695,"0.#"),1)=".",TRUE,FALSE)</formula>
    </cfRule>
  </conditionalFormatting>
  <conditionalFormatting sqref="AU694">
    <cfRule type="expression" dxfId="1673" priority="753">
      <formula>IF(RIGHT(TEXT(AU694,"0.#"),1)=".",FALSE,TRUE)</formula>
    </cfRule>
    <cfRule type="expression" dxfId="1672" priority="754">
      <formula>IF(RIGHT(TEXT(AU694,"0.#"),1)=".",TRUE,FALSE)</formula>
    </cfRule>
  </conditionalFormatting>
  <conditionalFormatting sqref="AU695">
    <cfRule type="expression" dxfId="1671" priority="751">
      <formula>IF(RIGHT(TEXT(AU695,"0.#"),1)=".",FALSE,TRUE)</formula>
    </cfRule>
    <cfRule type="expression" dxfId="1670" priority="752">
      <formula>IF(RIGHT(TEXT(AU695,"0.#"),1)=".",TRUE,FALSE)</formula>
    </cfRule>
  </conditionalFormatting>
  <conditionalFormatting sqref="AU696">
    <cfRule type="expression" dxfId="1669" priority="749">
      <formula>IF(RIGHT(TEXT(AU696,"0.#"),1)=".",FALSE,TRUE)</formula>
    </cfRule>
    <cfRule type="expression" dxfId="1668" priority="750">
      <formula>IF(RIGHT(TEXT(AU696,"0.#"),1)=".",TRUE,FALSE)</formula>
    </cfRule>
  </conditionalFormatting>
  <conditionalFormatting sqref="AI694">
    <cfRule type="expression" dxfId="1667" priority="747">
      <formula>IF(RIGHT(TEXT(AI694,"0.#"),1)=".",FALSE,TRUE)</formula>
    </cfRule>
    <cfRule type="expression" dxfId="1666" priority="748">
      <formula>IF(RIGHT(TEXT(AI694,"0.#"),1)=".",TRUE,FALSE)</formula>
    </cfRule>
  </conditionalFormatting>
  <conditionalFormatting sqref="AI695">
    <cfRule type="expression" dxfId="1665" priority="745">
      <formula>IF(RIGHT(TEXT(AI695,"0.#"),1)=".",FALSE,TRUE)</formula>
    </cfRule>
    <cfRule type="expression" dxfId="1664" priority="746">
      <formula>IF(RIGHT(TEXT(AI695,"0.#"),1)=".",TRUE,FALSE)</formula>
    </cfRule>
  </conditionalFormatting>
  <conditionalFormatting sqref="AQ695">
    <cfRule type="expression" dxfId="1663" priority="741">
      <formula>IF(RIGHT(TEXT(AQ695,"0.#"),1)=".",FALSE,TRUE)</formula>
    </cfRule>
    <cfRule type="expression" dxfId="1662" priority="742">
      <formula>IF(RIGHT(TEXT(AQ695,"0.#"),1)=".",TRUE,FALSE)</formula>
    </cfRule>
  </conditionalFormatting>
  <conditionalFormatting sqref="AQ696">
    <cfRule type="expression" dxfId="1661" priority="739">
      <formula>IF(RIGHT(TEXT(AQ696,"0.#"),1)=".",FALSE,TRUE)</formula>
    </cfRule>
    <cfRule type="expression" dxfId="1660" priority="740">
      <formula>IF(RIGHT(TEXT(AQ696,"0.#"),1)=".",TRUE,FALSE)</formula>
    </cfRule>
  </conditionalFormatting>
  <conditionalFormatting sqref="AU101">
    <cfRule type="expression" dxfId="1659" priority="735">
      <formula>IF(RIGHT(TEXT(AU101,"0.#"),1)=".",FALSE,TRUE)</formula>
    </cfRule>
    <cfRule type="expression" dxfId="1658" priority="736">
      <formula>IF(RIGHT(TEXT(AU101,"0.#"),1)=".",TRUE,FALSE)</formula>
    </cfRule>
  </conditionalFormatting>
  <conditionalFormatting sqref="AU102">
    <cfRule type="expression" dxfId="1657" priority="733">
      <formula>IF(RIGHT(TEXT(AU102,"0.#"),1)=".",FALSE,TRUE)</formula>
    </cfRule>
    <cfRule type="expression" dxfId="1656" priority="734">
      <formula>IF(RIGHT(TEXT(AU102,"0.#"),1)=".",TRUE,FALSE)</formula>
    </cfRule>
  </conditionalFormatting>
  <conditionalFormatting sqref="AU104">
    <cfRule type="expression" dxfId="1655" priority="729">
      <formula>IF(RIGHT(TEXT(AU104,"0.#"),1)=".",FALSE,TRUE)</formula>
    </cfRule>
    <cfRule type="expression" dxfId="1654" priority="730">
      <formula>IF(RIGHT(TEXT(AU104,"0.#"),1)=".",TRUE,FALSE)</formula>
    </cfRule>
  </conditionalFormatting>
  <conditionalFormatting sqref="AU105">
    <cfRule type="expression" dxfId="1653" priority="727">
      <formula>IF(RIGHT(TEXT(AU105,"0.#"),1)=".",FALSE,TRUE)</formula>
    </cfRule>
    <cfRule type="expression" dxfId="1652" priority="728">
      <formula>IF(RIGHT(TEXT(AU105,"0.#"),1)=".",TRUE,FALSE)</formula>
    </cfRule>
  </conditionalFormatting>
  <conditionalFormatting sqref="AU107">
    <cfRule type="expression" dxfId="1651" priority="723">
      <formula>IF(RIGHT(TEXT(AU107,"0.#"),1)=".",FALSE,TRUE)</formula>
    </cfRule>
    <cfRule type="expression" dxfId="1650" priority="724">
      <formula>IF(RIGHT(TEXT(AU107,"0.#"),1)=".",TRUE,FALSE)</formula>
    </cfRule>
  </conditionalFormatting>
  <conditionalFormatting sqref="AU108">
    <cfRule type="expression" dxfId="1649" priority="721">
      <formula>IF(RIGHT(TEXT(AU108,"0.#"),1)=".",FALSE,TRUE)</formula>
    </cfRule>
    <cfRule type="expression" dxfId="1648" priority="722">
      <formula>IF(RIGHT(TEXT(AU108,"0.#"),1)=".",TRUE,FALSE)</formula>
    </cfRule>
  </conditionalFormatting>
  <conditionalFormatting sqref="AU110">
    <cfRule type="expression" dxfId="1647" priority="719">
      <formula>IF(RIGHT(TEXT(AU110,"0.#"),1)=".",FALSE,TRUE)</formula>
    </cfRule>
    <cfRule type="expression" dxfId="1646" priority="720">
      <formula>IF(RIGHT(TEXT(AU110,"0.#"),1)=".",TRUE,FALSE)</formula>
    </cfRule>
  </conditionalFormatting>
  <conditionalFormatting sqref="AU111">
    <cfRule type="expression" dxfId="1645" priority="717">
      <formula>IF(RIGHT(TEXT(AU111,"0.#"),1)=".",FALSE,TRUE)</formula>
    </cfRule>
    <cfRule type="expression" dxfId="1644" priority="718">
      <formula>IF(RIGHT(TEXT(AU111,"0.#"),1)=".",TRUE,FALSE)</formula>
    </cfRule>
  </conditionalFormatting>
  <conditionalFormatting sqref="AU113">
    <cfRule type="expression" dxfId="1643" priority="715">
      <formula>IF(RIGHT(TEXT(AU113,"0.#"),1)=".",FALSE,TRUE)</formula>
    </cfRule>
    <cfRule type="expression" dxfId="1642" priority="716">
      <formula>IF(RIGHT(TEXT(AU113,"0.#"),1)=".",TRUE,FALSE)</formula>
    </cfRule>
  </conditionalFormatting>
  <conditionalFormatting sqref="AU114">
    <cfRule type="expression" dxfId="1641" priority="713">
      <formula>IF(RIGHT(TEXT(AU114,"0.#"),1)=".",FALSE,TRUE)</formula>
    </cfRule>
    <cfRule type="expression" dxfId="1640" priority="714">
      <formula>IF(RIGHT(TEXT(AU114,"0.#"),1)=".",TRUE,FALSE)</formula>
    </cfRule>
  </conditionalFormatting>
  <conditionalFormatting sqref="AM489">
    <cfRule type="expression" dxfId="1639" priority="707">
      <formula>IF(RIGHT(TEXT(AM489,"0.#"),1)=".",FALSE,TRUE)</formula>
    </cfRule>
    <cfRule type="expression" dxfId="1638" priority="708">
      <formula>IF(RIGHT(TEXT(AM489,"0.#"),1)=".",TRUE,FALSE)</formula>
    </cfRule>
  </conditionalFormatting>
  <conditionalFormatting sqref="AM487">
    <cfRule type="expression" dxfId="1637" priority="711">
      <formula>IF(RIGHT(TEXT(AM487,"0.#"),1)=".",FALSE,TRUE)</formula>
    </cfRule>
    <cfRule type="expression" dxfId="1636" priority="712">
      <formula>IF(RIGHT(TEXT(AM487,"0.#"),1)=".",TRUE,FALSE)</formula>
    </cfRule>
  </conditionalFormatting>
  <conditionalFormatting sqref="AM488">
    <cfRule type="expression" dxfId="1635" priority="709">
      <formula>IF(RIGHT(TEXT(AM488,"0.#"),1)=".",FALSE,TRUE)</formula>
    </cfRule>
    <cfRule type="expression" dxfId="1634" priority="710">
      <formula>IF(RIGHT(TEXT(AM488,"0.#"),1)=".",TRUE,FALSE)</formula>
    </cfRule>
  </conditionalFormatting>
  <conditionalFormatting sqref="AI489">
    <cfRule type="expression" dxfId="1633" priority="701">
      <formula>IF(RIGHT(TEXT(AI489,"0.#"),1)=".",FALSE,TRUE)</formula>
    </cfRule>
    <cfRule type="expression" dxfId="1632" priority="702">
      <formula>IF(RIGHT(TEXT(AI489,"0.#"),1)=".",TRUE,FALSE)</formula>
    </cfRule>
  </conditionalFormatting>
  <conditionalFormatting sqref="AI487">
    <cfRule type="expression" dxfId="1631" priority="705">
      <formula>IF(RIGHT(TEXT(AI487,"0.#"),1)=".",FALSE,TRUE)</formula>
    </cfRule>
    <cfRule type="expression" dxfId="1630" priority="706">
      <formula>IF(RIGHT(TEXT(AI487,"0.#"),1)=".",TRUE,FALSE)</formula>
    </cfRule>
  </conditionalFormatting>
  <conditionalFormatting sqref="AI488">
    <cfRule type="expression" dxfId="1629" priority="703">
      <formula>IF(RIGHT(TEXT(AI488,"0.#"),1)=".",FALSE,TRUE)</formula>
    </cfRule>
    <cfRule type="expression" dxfId="1628" priority="704">
      <formula>IF(RIGHT(TEXT(AI488,"0.#"),1)=".",TRUE,FALSE)</formula>
    </cfRule>
  </conditionalFormatting>
  <conditionalFormatting sqref="AM514">
    <cfRule type="expression" dxfId="1627" priority="695">
      <formula>IF(RIGHT(TEXT(AM514,"0.#"),1)=".",FALSE,TRUE)</formula>
    </cfRule>
    <cfRule type="expression" dxfId="1626" priority="696">
      <formula>IF(RIGHT(TEXT(AM514,"0.#"),1)=".",TRUE,FALSE)</formula>
    </cfRule>
  </conditionalFormatting>
  <conditionalFormatting sqref="AM512">
    <cfRule type="expression" dxfId="1625" priority="699">
      <formula>IF(RIGHT(TEXT(AM512,"0.#"),1)=".",FALSE,TRUE)</formula>
    </cfRule>
    <cfRule type="expression" dxfId="1624" priority="700">
      <formula>IF(RIGHT(TEXT(AM512,"0.#"),1)=".",TRUE,FALSE)</formula>
    </cfRule>
  </conditionalFormatting>
  <conditionalFormatting sqref="AM513">
    <cfRule type="expression" dxfId="1623" priority="697">
      <formula>IF(RIGHT(TEXT(AM513,"0.#"),1)=".",FALSE,TRUE)</formula>
    </cfRule>
    <cfRule type="expression" dxfId="1622" priority="698">
      <formula>IF(RIGHT(TEXT(AM513,"0.#"),1)=".",TRUE,FALSE)</formula>
    </cfRule>
  </conditionalFormatting>
  <conditionalFormatting sqref="AI514">
    <cfRule type="expression" dxfId="1621" priority="689">
      <formula>IF(RIGHT(TEXT(AI514,"0.#"),1)=".",FALSE,TRUE)</formula>
    </cfRule>
    <cfRule type="expression" dxfId="1620" priority="690">
      <formula>IF(RIGHT(TEXT(AI514,"0.#"),1)=".",TRUE,FALSE)</formula>
    </cfRule>
  </conditionalFormatting>
  <conditionalFormatting sqref="AI512">
    <cfRule type="expression" dxfId="1619" priority="693">
      <formula>IF(RIGHT(TEXT(AI512,"0.#"),1)=".",FALSE,TRUE)</formula>
    </cfRule>
    <cfRule type="expression" dxfId="1618" priority="694">
      <formula>IF(RIGHT(TEXT(AI512,"0.#"),1)=".",TRUE,FALSE)</formula>
    </cfRule>
  </conditionalFormatting>
  <conditionalFormatting sqref="AI513">
    <cfRule type="expression" dxfId="1617" priority="691">
      <formula>IF(RIGHT(TEXT(AI513,"0.#"),1)=".",FALSE,TRUE)</formula>
    </cfRule>
    <cfRule type="expression" dxfId="1616" priority="692">
      <formula>IF(RIGHT(TEXT(AI513,"0.#"),1)=".",TRUE,FALSE)</formula>
    </cfRule>
  </conditionalFormatting>
  <conditionalFormatting sqref="AM519">
    <cfRule type="expression" dxfId="1615" priority="635">
      <formula>IF(RIGHT(TEXT(AM519,"0.#"),1)=".",FALSE,TRUE)</formula>
    </cfRule>
    <cfRule type="expression" dxfId="1614" priority="636">
      <formula>IF(RIGHT(TEXT(AM519,"0.#"),1)=".",TRUE,FALSE)</formula>
    </cfRule>
  </conditionalFormatting>
  <conditionalFormatting sqref="AM517">
    <cfRule type="expression" dxfId="1613" priority="639">
      <formula>IF(RIGHT(TEXT(AM517,"0.#"),1)=".",FALSE,TRUE)</formula>
    </cfRule>
    <cfRule type="expression" dxfId="1612" priority="640">
      <formula>IF(RIGHT(TEXT(AM517,"0.#"),1)=".",TRUE,FALSE)</formula>
    </cfRule>
  </conditionalFormatting>
  <conditionalFormatting sqref="AM518">
    <cfRule type="expression" dxfId="1611" priority="637">
      <formula>IF(RIGHT(TEXT(AM518,"0.#"),1)=".",FALSE,TRUE)</formula>
    </cfRule>
    <cfRule type="expression" dxfId="1610" priority="638">
      <formula>IF(RIGHT(TEXT(AM518,"0.#"),1)=".",TRUE,FALSE)</formula>
    </cfRule>
  </conditionalFormatting>
  <conditionalFormatting sqref="AI519">
    <cfRule type="expression" dxfId="1609" priority="629">
      <formula>IF(RIGHT(TEXT(AI519,"0.#"),1)=".",FALSE,TRUE)</formula>
    </cfRule>
    <cfRule type="expression" dxfId="1608" priority="630">
      <formula>IF(RIGHT(TEXT(AI519,"0.#"),1)=".",TRUE,FALSE)</formula>
    </cfRule>
  </conditionalFormatting>
  <conditionalFormatting sqref="AI517">
    <cfRule type="expression" dxfId="1607" priority="633">
      <formula>IF(RIGHT(TEXT(AI517,"0.#"),1)=".",FALSE,TRUE)</formula>
    </cfRule>
    <cfRule type="expression" dxfId="1606" priority="634">
      <formula>IF(RIGHT(TEXT(AI517,"0.#"),1)=".",TRUE,FALSE)</formula>
    </cfRule>
  </conditionalFormatting>
  <conditionalFormatting sqref="AI518">
    <cfRule type="expression" dxfId="1605" priority="631">
      <formula>IF(RIGHT(TEXT(AI518,"0.#"),1)=".",FALSE,TRUE)</formula>
    </cfRule>
    <cfRule type="expression" dxfId="1604" priority="632">
      <formula>IF(RIGHT(TEXT(AI518,"0.#"),1)=".",TRUE,FALSE)</formula>
    </cfRule>
  </conditionalFormatting>
  <conditionalFormatting sqref="AM524">
    <cfRule type="expression" dxfId="1603" priority="623">
      <formula>IF(RIGHT(TEXT(AM524,"0.#"),1)=".",FALSE,TRUE)</formula>
    </cfRule>
    <cfRule type="expression" dxfId="1602" priority="624">
      <formula>IF(RIGHT(TEXT(AM524,"0.#"),1)=".",TRUE,FALSE)</formula>
    </cfRule>
  </conditionalFormatting>
  <conditionalFormatting sqref="AM522">
    <cfRule type="expression" dxfId="1601" priority="627">
      <formula>IF(RIGHT(TEXT(AM522,"0.#"),1)=".",FALSE,TRUE)</formula>
    </cfRule>
    <cfRule type="expression" dxfId="1600" priority="628">
      <formula>IF(RIGHT(TEXT(AM522,"0.#"),1)=".",TRUE,FALSE)</formula>
    </cfRule>
  </conditionalFormatting>
  <conditionalFormatting sqref="AM523">
    <cfRule type="expression" dxfId="1599" priority="625">
      <formula>IF(RIGHT(TEXT(AM523,"0.#"),1)=".",FALSE,TRUE)</formula>
    </cfRule>
    <cfRule type="expression" dxfId="1598" priority="626">
      <formula>IF(RIGHT(TEXT(AM523,"0.#"),1)=".",TRUE,FALSE)</formula>
    </cfRule>
  </conditionalFormatting>
  <conditionalFormatting sqref="AI524">
    <cfRule type="expression" dxfId="1597" priority="617">
      <formula>IF(RIGHT(TEXT(AI524,"0.#"),1)=".",FALSE,TRUE)</formula>
    </cfRule>
    <cfRule type="expression" dxfId="1596" priority="618">
      <formula>IF(RIGHT(TEXT(AI524,"0.#"),1)=".",TRUE,FALSE)</formula>
    </cfRule>
  </conditionalFormatting>
  <conditionalFormatting sqref="AI522">
    <cfRule type="expression" dxfId="1595" priority="621">
      <formula>IF(RIGHT(TEXT(AI522,"0.#"),1)=".",FALSE,TRUE)</formula>
    </cfRule>
    <cfRule type="expression" dxfId="1594" priority="622">
      <formula>IF(RIGHT(TEXT(AI522,"0.#"),1)=".",TRUE,FALSE)</formula>
    </cfRule>
  </conditionalFormatting>
  <conditionalFormatting sqref="AI523">
    <cfRule type="expression" dxfId="1593" priority="619">
      <formula>IF(RIGHT(TEXT(AI523,"0.#"),1)=".",FALSE,TRUE)</formula>
    </cfRule>
    <cfRule type="expression" dxfId="1592" priority="620">
      <formula>IF(RIGHT(TEXT(AI523,"0.#"),1)=".",TRUE,FALSE)</formula>
    </cfRule>
  </conditionalFormatting>
  <conditionalFormatting sqref="AM529">
    <cfRule type="expression" dxfId="1591" priority="611">
      <formula>IF(RIGHT(TEXT(AM529,"0.#"),1)=".",FALSE,TRUE)</formula>
    </cfRule>
    <cfRule type="expression" dxfId="1590" priority="612">
      <formula>IF(RIGHT(TEXT(AM529,"0.#"),1)=".",TRUE,FALSE)</formula>
    </cfRule>
  </conditionalFormatting>
  <conditionalFormatting sqref="AM527">
    <cfRule type="expression" dxfId="1589" priority="615">
      <formula>IF(RIGHT(TEXT(AM527,"0.#"),1)=".",FALSE,TRUE)</formula>
    </cfRule>
    <cfRule type="expression" dxfId="1588" priority="616">
      <formula>IF(RIGHT(TEXT(AM527,"0.#"),1)=".",TRUE,FALSE)</formula>
    </cfRule>
  </conditionalFormatting>
  <conditionalFormatting sqref="AM528">
    <cfRule type="expression" dxfId="1587" priority="613">
      <formula>IF(RIGHT(TEXT(AM528,"0.#"),1)=".",FALSE,TRUE)</formula>
    </cfRule>
    <cfRule type="expression" dxfId="1586" priority="614">
      <formula>IF(RIGHT(TEXT(AM528,"0.#"),1)=".",TRUE,FALSE)</formula>
    </cfRule>
  </conditionalFormatting>
  <conditionalFormatting sqref="AI529">
    <cfRule type="expression" dxfId="1585" priority="605">
      <formula>IF(RIGHT(TEXT(AI529,"0.#"),1)=".",FALSE,TRUE)</formula>
    </cfRule>
    <cfRule type="expression" dxfId="1584" priority="606">
      <formula>IF(RIGHT(TEXT(AI529,"0.#"),1)=".",TRUE,FALSE)</formula>
    </cfRule>
  </conditionalFormatting>
  <conditionalFormatting sqref="AI527">
    <cfRule type="expression" dxfId="1583" priority="609">
      <formula>IF(RIGHT(TEXT(AI527,"0.#"),1)=".",FALSE,TRUE)</formula>
    </cfRule>
    <cfRule type="expression" dxfId="1582" priority="610">
      <formula>IF(RIGHT(TEXT(AI527,"0.#"),1)=".",TRUE,FALSE)</formula>
    </cfRule>
  </conditionalFormatting>
  <conditionalFormatting sqref="AI528">
    <cfRule type="expression" dxfId="1581" priority="607">
      <formula>IF(RIGHT(TEXT(AI528,"0.#"),1)=".",FALSE,TRUE)</formula>
    </cfRule>
    <cfRule type="expression" dxfId="1580" priority="608">
      <formula>IF(RIGHT(TEXT(AI528,"0.#"),1)=".",TRUE,FALSE)</formula>
    </cfRule>
  </conditionalFormatting>
  <conditionalFormatting sqref="AM494">
    <cfRule type="expression" dxfId="1579" priority="683">
      <formula>IF(RIGHT(TEXT(AM494,"0.#"),1)=".",FALSE,TRUE)</formula>
    </cfRule>
    <cfRule type="expression" dxfId="1578" priority="684">
      <formula>IF(RIGHT(TEXT(AM494,"0.#"),1)=".",TRUE,FALSE)</formula>
    </cfRule>
  </conditionalFormatting>
  <conditionalFormatting sqref="AM492">
    <cfRule type="expression" dxfId="1577" priority="687">
      <formula>IF(RIGHT(TEXT(AM492,"0.#"),1)=".",FALSE,TRUE)</formula>
    </cfRule>
    <cfRule type="expression" dxfId="1576" priority="688">
      <formula>IF(RIGHT(TEXT(AM492,"0.#"),1)=".",TRUE,FALSE)</formula>
    </cfRule>
  </conditionalFormatting>
  <conditionalFormatting sqref="AM493">
    <cfRule type="expression" dxfId="1575" priority="685">
      <formula>IF(RIGHT(TEXT(AM493,"0.#"),1)=".",FALSE,TRUE)</formula>
    </cfRule>
    <cfRule type="expression" dxfId="1574" priority="686">
      <formula>IF(RIGHT(TEXT(AM493,"0.#"),1)=".",TRUE,FALSE)</formula>
    </cfRule>
  </conditionalFormatting>
  <conditionalFormatting sqref="AI494">
    <cfRule type="expression" dxfId="1573" priority="677">
      <formula>IF(RIGHT(TEXT(AI494,"0.#"),1)=".",FALSE,TRUE)</formula>
    </cfRule>
    <cfRule type="expression" dxfId="1572" priority="678">
      <formula>IF(RIGHT(TEXT(AI494,"0.#"),1)=".",TRUE,FALSE)</formula>
    </cfRule>
  </conditionalFormatting>
  <conditionalFormatting sqref="AI492">
    <cfRule type="expression" dxfId="1571" priority="681">
      <formula>IF(RIGHT(TEXT(AI492,"0.#"),1)=".",FALSE,TRUE)</formula>
    </cfRule>
    <cfRule type="expression" dxfId="1570" priority="682">
      <formula>IF(RIGHT(TEXT(AI492,"0.#"),1)=".",TRUE,FALSE)</formula>
    </cfRule>
  </conditionalFormatting>
  <conditionalFormatting sqref="AI493">
    <cfRule type="expression" dxfId="1569" priority="679">
      <formula>IF(RIGHT(TEXT(AI493,"0.#"),1)=".",FALSE,TRUE)</formula>
    </cfRule>
    <cfRule type="expression" dxfId="1568" priority="680">
      <formula>IF(RIGHT(TEXT(AI493,"0.#"),1)=".",TRUE,FALSE)</formula>
    </cfRule>
  </conditionalFormatting>
  <conditionalFormatting sqref="AM499">
    <cfRule type="expression" dxfId="1567" priority="671">
      <formula>IF(RIGHT(TEXT(AM499,"0.#"),1)=".",FALSE,TRUE)</formula>
    </cfRule>
    <cfRule type="expression" dxfId="1566" priority="672">
      <formula>IF(RIGHT(TEXT(AM499,"0.#"),1)=".",TRUE,FALSE)</formula>
    </cfRule>
  </conditionalFormatting>
  <conditionalFormatting sqref="AM497">
    <cfRule type="expression" dxfId="1565" priority="675">
      <formula>IF(RIGHT(TEXT(AM497,"0.#"),1)=".",FALSE,TRUE)</formula>
    </cfRule>
    <cfRule type="expression" dxfId="1564" priority="676">
      <formula>IF(RIGHT(TEXT(AM497,"0.#"),1)=".",TRUE,FALSE)</formula>
    </cfRule>
  </conditionalFormatting>
  <conditionalFormatting sqref="AM498">
    <cfRule type="expression" dxfId="1563" priority="673">
      <formula>IF(RIGHT(TEXT(AM498,"0.#"),1)=".",FALSE,TRUE)</formula>
    </cfRule>
    <cfRule type="expression" dxfId="1562" priority="674">
      <formula>IF(RIGHT(TEXT(AM498,"0.#"),1)=".",TRUE,FALSE)</formula>
    </cfRule>
  </conditionalFormatting>
  <conditionalFormatting sqref="AI499">
    <cfRule type="expression" dxfId="1561" priority="665">
      <formula>IF(RIGHT(TEXT(AI499,"0.#"),1)=".",FALSE,TRUE)</formula>
    </cfRule>
    <cfRule type="expression" dxfId="1560" priority="666">
      <formula>IF(RIGHT(TEXT(AI499,"0.#"),1)=".",TRUE,FALSE)</formula>
    </cfRule>
  </conditionalFormatting>
  <conditionalFormatting sqref="AI497">
    <cfRule type="expression" dxfId="1559" priority="669">
      <formula>IF(RIGHT(TEXT(AI497,"0.#"),1)=".",FALSE,TRUE)</formula>
    </cfRule>
    <cfRule type="expression" dxfId="1558" priority="670">
      <formula>IF(RIGHT(TEXT(AI497,"0.#"),1)=".",TRUE,FALSE)</formula>
    </cfRule>
  </conditionalFormatting>
  <conditionalFormatting sqref="AI498">
    <cfRule type="expression" dxfId="1557" priority="667">
      <formula>IF(RIGHT(TEXT(AI498,"0.#"),1)=".",FALSE,TRUE)</formula>
    </cfRule>
    <cfRule type="expression" dxfId="1556" priority="668">
      <formula>IF(RIGHT(TEXT(AI498,"0.#"),1)=".",TRUE,FALSE)</formula>
    </cfRule>
  </conditionalFormatting>
  <conditionalFormatting sqref="AM504">
    <cfRule type="expression" dxfId="1555" priority="659">
      <formula>IF(RIGHT(TEXT(AM504,"0.#"),1)=".",FALSE,TRUE)</formula>
    </cfRule>
    <cfRule type="expression" dxfId="1554" priority="660">
      <formula>IF(RIGHT(TEXT(AM504,"0.#"),1)=".",TRUE,FALSE)</formula>
    </cfRule>
  </conditionalFormatting>
  <conditionalFormatting sqref="AM502">
    <cfRule type="expression" dxfId="1553" priority="663">
      <formula>IF(RIGHT(TEXT(AM502,"0.#"),1)=".",FALSE,TRUE)</formula>
    </cfRule>
    <cfRule type="expression" dxfId="1552" priority="664">
      <formula>IF(RIGHT(TEXT(AM502,"0.#"),1)=".",TRUE,FALSE)</formula>
    </cfRule>
  </conditionalFormatting>
  <conditionalFormatting sqref="AM503">
    <cfRule type="expression" dxfId="1551" priority="661">
      <formula>IF(RIGHT(TEXT(AM503,"0.#"),1)=".",FALSE,TRUE)</formula>
    </cfRule>
    <cfRule type="expression" dxfId="1550" priority="662">
      <formula>IF(RIGHT(TEXT(AM503,"0.#"),1)=".",TRUE,FALSE)</formula>
    </cfRule>
  </conditionalFormatting>
  <conditionalFormatting sqref="AI504">
    <cfRule type="expression" dxfId="1549" priority="653">
      <formula>IF(RIGHT(TEXT(AI504,"0.#"),1)=".",FALSE,TRUE)</formula>
    </cfRule>
    <cfRule type="expression" dxfId="1548" priority="654">
      <formula>IF(RIGHT(TEXT(AI504,"0.#"),1)=".",TRUE,FALSE)</formula>
    </cfRule>
  </conditionalFormatting>
  <conditionalFormatting sqref="AI502">
    <cfRule type="expression" dxfId="1547" priority="657">
      <formula>IF(RIGHT(TEXT(AI502,"0.#"),1)=".",FALSE,TRUE)</formula>
    </cfRule>
    <cfRule type="expression" dxfId="1546" priority="658">
      <formula>IF(RIGHT(TEXT(AI502,"0.#"),1)=".",TRUE,FALSE)</formula>
    </cfRule>
  </conditionalFormatting>
  <conditionalFormatting sqref="AI503">
    <cfRule type="expression" dxfId="1545" priority="655">
      <formula>IF(RIGHT(TEXT(AI503,"0.#"),1)=".",FALSE,TRUE)</formula>
    </cfRule>
    <cfRule type="expression" dxfId="1544" priority="656">
      <formula>IF(RIGHT(TEXT(AI503,"0.#"),1)=".",TRUE,FALSE)</formula>
    </cfRule>
  </conditionalFormatting>
  <conditionalFormatting sqref="AM509">
    <cfRule type="expression" dxfId="1543" priority="647">
      <formula>IF(RIGHT(TEXT(AM509,"0.#"),1)=".",FALSE,TRUE)</formula>
    </cfRule>
    <cfRule type="expression" dxfId="1542" priority="648">
      <formula>IF(RIGHT(TEXT(AM509,"0.#"),1)=".",TRUE,FALSE)</formula>
    </cfRule>
  </conditionalFormatting>
  <conditionalFormatting sqref="AM507">
    <cfRule type="expression" dxfId="1541" priority="651">
      <formula>IF(RIGHT(TEXT(AM507,"0.#"),1)=".",FALSE,TRUE)</formula>
    </cfRule>
    <cfRule type="expression" dxfId="1540" priority="652">
      <formula>IF(RIGHT(TEXT(AM507,"0.#"),1)=".",TRUE,FALSE)</formula>
    </cfRule>
  </conditionalFormatting>
  <conditionalFormatting sqref="AM508">
    <cfRule type="expression" dxfId="1539" priority="649">
      <formula>IF(RIGHT(TEXT(AM508,"0.#"),1)=".",FALSE,TRUE)</formula>
    </cfRule>
    <cfRule type="expression" dxfId="1538" priority="650">
      <formula>IF(RIGHT(TEXT(AM508,"0.#"),1)=".",TRUE,FALSE)</formula>
    </cfRule>
  </conditionalFormatting>
  <conditionalFormatting sqref="AI509">
    <cfRule type="expression" dxfId="1537" priority="641">
      <formula>IF(RIGHT(TEXT(AI509,"0.#"),1)=".",FALSE,TRUE)</formula>
    </cfRule>
    <cfRule type="expression" dxfId="1536" priority="642">
      <formula>IF(RIGHT(TEXT(AI509,"0.#"),1)=".",TRUE,FALSE)</formula>
    </cfRule>
  </conditionalFormatting>
  <conditionalFormatting sqref="AI507">
    <cfRule type="expression" dxfId="1535" priority="645">
      <formula>IF(RIGHT(TEXT(AI507,"0.#"),1)=".",FALSE,TRUE)</formula>
    </cfRule>
    <cfRule type="expression" dxfId="1534" priority="646">
      <formula>IF(RIGHT(TEXT(AI507,"0.#"),1)=".",TRUE,FALSE)</formula>
    </cfRule>
  </conditionalFormatting>
  <conditionalFormatting sqref="AI508">
    <cfRule type="expression" dxfId="1533" priority="643">
      <formula>IF(RIGHT(TEXT(AI508,"0.#"),1)=".",FALSE,TRUE)</formula>
    </cfRule>
    <cfRule type="expression" dxfId="1532" priority="644">
      <formula>IF(RIGHT(TEXT(AI508,"0.#"),1)=".",TRUE,FALSE)</formula>
    </cfRule>
  </conditionalFormatting>
  <conditionalFormatting sqref="AM543">
    <cfRule type="expression" dxfId="1531" priority="599">
      <formula>IF(RIGHT(TEXT(AM543,"0.#"),1)=".",FALSE,TRUE)</formula>
    </cfRule>
    <cfRule type="expression" dxfId="1530" priority="600">
      <formula>IF(RIGHT(TEXT(AM543,"0.#"),1)=".",TRUE,FALSE)</formula>
    </cfRule>
  </conditionalFormatting>
  <conditionalFormatting sqref="AM541">
    <cfRule type="expression" dxfId="1529" priority="603">
      <formula>IF(RIGHT(TEXT(AM541,"0.#"),1)=".",FALSE,TRUE)</formula>
    </cfRule>
    <cfRule type="expression" dxfId="1528" priority="604">
      <formula>IF(RIGHT(TEXT(AM541,"0.#"),1)=".",TRUE,FALSE)</formula>
    </cfRule>
  </conditionalFormatting>
  <conditionalFormatting sqref="AM542">
    <cfRule type="expression" dxfId="1527" priority="601">
      <formula>IF(RIGHT(TEXT(AM542,"0.#"),1)=".",FALSE,TRUE)</formula>
    </cfRule>
    <cfRule type="expression" dxfId="1526" priority="602">
      <formula>IF(RIGHT(TEXT(AM542,"0.#"),1)=".",TRUE,FALSE)</formula>
    </cfRule>
  </conditionalFormatting>
  <conditionalFormatting sqref="AI543">
    <cfRule type="expression" dxfId="1525" priority="593">
      <formula>IF(RIGHT(TEXT(AI543,"0.#"),1)=".",FALSE,TRUE)</formula>
    </cfRule>
    <cfRule type="expression" dxfId="1524" priority="594">
      <formula>IF(RIGHT(TEXT(AI543,"0.#"),1)=".",TRUE,FALSE)</formula>
    </cfRule>
  </conditionalFormatting>
  <conditionalFormatting sqref="AI541">
    <cfRule type="expression" dxfId="1523" priority="597">
      <formula>IF(RIGHT(TEXT(AI541,"0.#"),1)=".",FALSE,TRUE)</formula>
    </cfRule>
    <cfRule type="expression" dxfId="1522" priority="598">
      <formula>IF(RIGHT(TEXT(AI541,"0.#"),1)=".",TRUE,FALSE)</formula>
    </cfRule>
  </conditionalFormatting>
  <conditionalFormatting sqref="AI542">
    <cfRule type="expression" dxfId="1521" priority="595">
      <formula>IF(RIGHT(TEXT(AI542,"0.#"),1)=".",FALSE,TRUE)</formula>
    </cfRule>
    <cfRule type="expression" dxfId="1520" priority="596">
      <formula>IF(RIGHT(TEXT(AI542,"0.#"),1)=".",TRUE,FALSE)</formula>
    </cfRule>
  </conditionalFormatting>
  <conditionalFormatting sqref="AM568">
    <cfRule type="expression" dxfId="1519" priority="587">
      <formula>IF(RIGHT(TEXT(AM568,"0.#"),1)=".",FALSE,TRUE)</formula>
    </cfRule>
    <cfRule type="expression" dxfId="1518" priority="588">
      <formula>IF(RIGHT(TEXT(AM568,"0.#"),1)=".",TRUE,FALSE)</formula>
    </cfRule>
  </conditionalFormatting>
  <conditionalFormatting sqref="AM566">
    <cfRule type="expression" dxfId="1517" priority="591">
      <formula>IF(RIGHT(TEXT(AM566,"0.#"),1)=".",FALSE,TRUE)</formula>
    </cfRule>
    <cfRule type="expression" dxfId="1516" priority="592">
      <formula>IF(RIGHT(TEXT(AM566,"0.#"),1)=".",TRUE,FALSE)</formula>
    </cfRule>
  </conditionalFormatting>
  <conditionalFormatting sqref="AM567">
    <cfRule type="expression" dxfId="1515" priority="589">
      <formula>IF(RIGHT(TEXT(AM567,"0.#"),1)=".",FALSE,TRUE)</formula>
    </cfRule>
    <cfRule type="expression" dxfId="1514" priority="590">
      <formula>IF(RIGHT(TEXT(AM567,"0.#"),1)=".",TRUE,FALSE)</formula>
    </cfRule>
  </conditionalFormatting>
  <conditionalFormatting sqref="AI568">
    <cfRule type="expression" dxfId="1513" priority="581">
      <formula>IF(RIGHT(TEXT(AI568,"0.#"),1)=".",FALSE,TRUE)</formula>
    </cfRule>
    <cfRule type="expression" dxfId="1512" priority="582">
      <formula>IF(RIGHT(TEXT(AI568,"0.#"),1)=".",TRUE,FALSE)</formula>
    </cfRule>
  </conditionalFormatting>
  <conditionalFormatting sqref="AI566">
    <cfRule type="expression" dxfId="1511" priority="585">
      <formula>IF(RIGHT(TEXT(AI566,"0.#"),1)=".",FALSE,TRUE)</formula>
    </cfRule>
    <cfRule type="expression" dxfId="1510" priority="586">
      <formula>IF(RIGHT(TEXT(AI566,"0.#"),1)=".",TRUE,FALSE)</formula>
    </cfRule>
  </conditionalFormatting>
  <conditionalFormatting sqref="AI567">
    <cfRule type="expression" dxfId="1509" priority="583">
      <formula>IF(RIGHT(TEXT(AI567,"0.#"),1)=".",FALSE,TRUE)</formula>
    </cfRule>
    <cfRule type="expression" dxfId="1508" priority="584">
      <formula>IF(RIGHT(TEXT(AI567,"0.#"),1)=".",TRUE,FALSE)</formula>
    </cfRule>
  </conditionalFormatting>
  <conditionalFormatting sqref="AM573">
    <cfRule type="expression" dxfId="1507" priority="527">
      <formula>IF(RIGHT(TEXT(AM573,"0.#"),1)=".",FALSE,TRUE)</formula>
    </cfRule>
    <cfRule type="expression" dxfId="1506" priority="528">
      <formula>IF(RIGHT(TEXT(AM573,"0.#"),1)=".",TRUE,FALSE)</formula>
    </cfRule>
  </conditionalFormatting>
  <conditionalFormatting sqref="AM571">
    <cfRule type="expression" dxfId="1505" priority="531">
      <formula>IF(RIGHT(TEXT(AM571,"0.#"),1)=".",FALSE,TRUE)</formula>
    </cfRule>
    <cfRule type="expression" dxfId="1504" priority="532">
      <formula>IF(RIGHT(TEXT(AM571,"0.#"),1)=".",TRUE,FALSE)</formula>
    </cfRule>
  </conditionalFormatting>
  <conditionalFormatting sqref="AM572">
    <cfRule type="expression" dxfId="1503" priority="529">
      <formula>IF(RIGHT(TEXT(AM572,"0.#"),1)=".",FALSE,TRUE)</formula>
    </cfRule>
    <cfRule type="expression" dxfId="1502" priority="530">
      <formula>IF(RIGHT(TEXT(AM572,"0.#"),1)=".",TRUE,FALSE)</formula>
    </cfRule>
  </conditionalFormatting>
  <conditionalFormatting sqref="AI573">
    <cfRule type="expression" dxfId="1501" priority="521">
      <formula>IF(RIGHT(TEXT(AI573,"0.#"),1)=".",FALSE,TRUE)</formula>
    </cfRule>
    <cfRule type="expression" dxfId="1500" priority="522">
      <formula>IF(RIGHT(TEXT(AI573,"0.#"),1)=".",TRUE,FALSE)</formula>
    </cfRule>
  </conditionalFormatting>
  <conditionalFormatting sqref="AI571">
    <cfRule type="expression" dxfId="1499" priority="525">
      <formula>IF(RIGHT(TEXT(AI571,"0.#"),1)=".",FALSE,TRUE)</formula>
    </cfRule>
    <cfRule type="expression" dxfId="1498" priority="526">
      <formula>IF(RIGHT(TEXT(AI571,"0.#"),1)=".",TRUE,FALSE)</formula>
    </cfRule>
  </conditionalFormatting>
  <conditionalFormatting sqref="AI572">
    <cfRule type="expression" dxfId="1497" priority="523">
      <formula>IF(RIGHT(TEXT(AI572,"0.#"),1)=".",FALSE,TRUE)</formula>
    </cfRule>
    <cfRule type="expression" dxfId="1496" priority="524">
      <formula>IF(RIGHT(TEXT(AI572,"0.#"),1)=".",TRUE,FALSE)</formula>
    </cfRule>
  </conditionalFormatting>
  <conditionalFormatting sqref="AM578">
    <cfRule type="expression" dxfId="1495" priority="515">
      <formula>IF(RIGHT(TEXT(AM578,"0.#"),1)=".",FALSE,TRUE)</formula>
    </cfRule>
    <cfRule type="expression" dxfId="1494" priority="516">
      <formula>IF(RIGHT(TEXT(AM578,"0.#"),1)=".",TRUE,FALSE)</formula>
    </cfRule>
  </conditionalFormatting>
  <conditionalFormatting sqref="AM576">
    <cfRule type="expression" dxfId="1493" priority="519">
      <formula>IF(RIGHT(TEXT(AM576,"0.#"),1)=".",FALSE,TRUE)</formula>
    </cfRule>
    <cfRule type="expression" dxfId="1492" priority="520">
      <formula>IF(RIGHT(TEXT(AM576,"0.#"),1)=".",TRUE,FALSE)</formula>
    </cfRule>
  </conditionalFormatting>
  <conditionalFormatting sqref="AM577">
    <cfRule type="expression" dxfId="1491" priority="517">
      <formula>IF(RIGHT(TEXT(AM577,"0.#"),1)=".",FALSE,TRUE)</formula>
    </cfRule>
    <cfRule type="expression" dxfId="1490" priority="518">
      <formula>IF(RIGHT(TEXT(AM577,"0.#"),1)=".",TRUE,FALSE)</formula>
    </cfRule>
  </conditionalFormatting>
  <conditionalFormatting sqref="AI578">
    <cfRule type="expression" dxfId="1489" priority="509">
      <formula>IF(RIGHT(TEXT(AI578,"0.#"),1)=".",FALSE,TRUE)</formula>
    </cfRule>
    <cfRule type="expression" dxfId="1488" priority="510">
      <formula>IF(RIGHT(TEXT(AI578,"0.#"),1)=".",TRUE,FALSE)</formula>
    </cfRule>
  </conditionalFormatting>
  <conditionalFormatting sqref="AI576">
    <cfRule type="expression" dxfId="1487" priority="513">
      <formula>IF(RIGHT(TEXT(AI576,"0.#"),1)=".",FALSE,TRUE)</formula>
    </cfRule>
    <cfRule type="expression" dxfId="1486" priority="514">
      <formula>IF(RIGHT(TEXT(AI576,"0.#"),1)=".",TRUE,FALSE)</formula>
    </cfRule>
  </conditionalFormatting>
  <conditionalFormatting sqref="AI577">
    <cfRule type="expression" dxfId="1485" priority="511">
      <formula>IF(RIGHT(TEXT(AI577,"0.#"),1)=".",FALSE,TRUE)</formula>
    </cfRule>
    <cfRule type="expression" dxfId="1484" priority="512">
      <formula>IF(RIGHT(TEXT(AI577,"0.#"),1)=".",TRUE,FALSE)</formula>
    </cfRule>
  </conditionalFormatting>
  <conditionalFormatting sqref="AM583">
    <cfRule type="expression" dxfId="1483" priority="503">
      <formula>IF(RIGHT(TEXT(AM583,"0.#"),1)=".",FALSE,TRUE)</formula>
    </cfRule>
    <cfRule type="expression" dxfId="1482" priority="504">
      <formula>IF(RIGHT(TEXT(AM583,"0.#"),1)=".",TRUE,FALSE)</formula>
    </cfRule>
  </conditionalFormatting>
  <conditionalFormatting sqref="AM581">
    <cfRule type="expression" dxfId="1481" priority="507">
      <formula>IF(RIGHT(TEXT(AM581,"0.#"),1)=".",FALSE,TRUE)</formula>
    </cfRule>
    <cfRule type="expression" dxfId="1480" priority="508">
      <formula>IF(RIGHT(TEXT(AM581,"0.#"),1)=".",TRUE,FALSE)</formula>
    </cfRule>
  </conditionalFormatting>
  <conditionalFormatting sqref="AM582">
    <cfRule type="expression" dxfId="1479" priority="505">
      <formula>IF(RIGHT(TEXT(AM582,"0.#"),1)=".",FALSE,TRUE)</formula>
    </cfRule>
    <cfRule type="expression" dxfId="1478" priority="506">
      <formula>IF(RIGHT(TEXT(AM582,"0.#"),1)=".",TRUE,FALSE)</formula>
    </cfRule>
  </conditionalFormatting>
  <conditionalFormatting sqref="AI583">
    <cfRule type="expression" dxfId="1477" priority="497">
      <formula>IF(RIGHT(TEXT(AI583,"0.#"),1)=".",FALSE,TRUE)</formula>
    </cfRule>
    <cfRule type="expression" dxfId="1476" priority="498">
      <formula>IF(RIGHT(TEXT(AI583,"0.#"),1)=".",TRUE,FALSE)</formula>
    </cfRule>
  </conditionalFormatting>
  <conditionalFormatting sqref="AI581">
    <cfRule type="expression" dxfId="1475" priority="501">
      <formula>IF(RIGHT(TEXT(AI581,"0.#"),1)=".",FALSE,TRUE)</formula>
    </cfRule>
    <cfRule type="expression" dxfId="1474" priority="502">
      <formula>IF(RIGHT(TEXT(AI581,"0.#"),1)=".",TRUE,FALSE)</formula>
    </cfRule>
  </conditionalFormatting>
  <conditionalFormatting sqref="AI582">
    <cfRule type="expression" dxfId="1473" priority="499">
      <formula>IF(RIGHT(TEXT(AI582,"0.#"),1)=".",FALSE,TRUE)</formula>
    </cfRule>
    <cfRule type="expression" dxfId="1472" priority="500">
      <formula>IF(RIGHT(TEXT(AI582,"0.#"),1)=".",TRUE,FALSE)</formula>
    </cfRule>
  </conditionalFormatting>
  <conditionalFormatting sqref="AM548">
    <cfRule type="expression" dxfId="1471" priority="575">
      <formula>IF(RIGHT(TEXT(AM548,"0.#"),1)=".",FALSE,TRUE)</formula>
    </cfRule>
    <cfRule type="expression" dxfId="1470" priority="576">
      <formula>IF(RIGHT(TEXT(AM548,"0.#"),1)=".",TRUE,FALSE)</formula>
    </cfRule>
  </conditionalFormatting>
  <conditionalFormatting sqref="AM546">
    <cfRule type="expression" dxfId="1469" priority="579">
      <formula>IF(RIGHT(TEXT(AM546,"0.#"),1)=".",FALSE,TRUE)</formula>
    </cfRule>
    <cfRule type="expression" dxfId="1468" priority="580">
      <formula>IF(RIGHT(TEXT(AM546,"0.#"),1)=".",TRUE,FALSE)</formula>
    </cfRule>
  </conditionalFormatting>
  <conditionalFormatting sqref="AM547">
    <cfRule type="expression" dxfId="1467" priority="577">
      <formula>IF(RIGHT(TEXT(AM547,"0.#"),1)=".",FALSE,TRUE)</formula>
    </cfRule>
    <cfRule type="expression" dxfId="1466" priority="578">
      <formula>IF(RIGHT(TEXT(AM547,"0.#"),1)=".",TRUE,FALSE)</formula>
    </cfRule>
  </conditionalFormatting>
  <conditionalFormatting sqref="AI548">
    <cfRule type="expression" dxfId="1465" priority="569">
      <formula>IF(RIGHT(TEXT(AI548,"0.#"),1)=".",FALSE,TRUE)</formula>
    </cfRule>
    <cfRule type="expression" dxfId="1464" priority="570">
      <formula>IF(RIGHT(TEXT(AI548,"0.#"),1)=".",TRUE,FALSE)</formula>
    </cfRule>
  </conditionalFormatting>
  <conditionalFormatting sqref="AI546">
    <cfRule type="expression" dxfId="1463" priority="573">
      <formula>IF(RIGHT(TEXT(AI546,"0.#"),1)=".",FALSE,TRUE)</formula>
    </cfRule>
    <cfRule type="expression" dxfId="1462" priority="574">
      <formula>IF(RIGHT(TEXT(AI546,"0.#"),1)=".",TRUE,FALSE)</formula>
    </cfRule>
  </conditionalFormatting>
  <conditionalFormatting sqref="AI547">
    <cfRule type="expression" dxfId="1461" priority="571">
      <formula>IF(RIGHT(TEXT(AI547,"0.#"),1)=".",FALSE,TRUE)</formula>
    </cfRule>
    <cfRule type="expression" dxfId="1460" priority="572">
      <formula>IF(RIGHT(TEXT(AI547,"0.#"),1)=".",TRUE,FALSE)</formula>
    </cfRule>
  </conditionalFormatting>
  <conditionalFormatting sqref="AM553">
    <cfRule type="expression" dxfId="1459" priority="563">
      <formula>IF(RIGHT(TEXT(AM553,"0.#"),1)=".",FALSE,TRUE)</formula>
    </cfRule>
    <cfRule type="expression" dxfId="1458" priority="564">
      <formula>IF(RIGHT(TEXT(AM553,"0.#"),1)=".",TRUE,FALSE)</formula>
    </cfRule>
  </conditionalFormatting>
  <conditionalFormatting sqref="AM551">
    <cfRule type="expression" dxfId="1457" priority="567">
      <formula>IF(RIGHT(TEXT(AM551,"0.#"),1)=".",FALSE,TRUE)</formula>
    </cfRule>
    <cfRule type="expression" dxfId="1456" priority="568">
      <formula>IF(RIGHT(TEXT(AM551,"0.#"),1)=".",TRUE,FALSE)</formula>
    </cfRule>
  </conditionalFormatting>
  <conditionalFormatting sqref="AM552">
    <cfRule type="expression" dxfId="1455" priority="565">
      <formula>IF(RIGHT(TEXT(AM552,"0.#"),1)=".",FALSE,TRUE)</formula>
    </cfRule>
    <cfRule type="expression" dxfId="1454" priority="566">
      <formula>IF(RIGHT(TEXT(AM552,"0.#"),1)=".",TRUE,FALSE)</formula>
    </cfRule>
  </conditionalFormatting>
  <conditionalFormatting sqref="AI553">
    <cfRule type="expression" dxfId="1453" priority="557">
      <formula>IF(RIGHT(TEXT(AI553,"0.#"),1)=".",FALSE,TRUE)</formula>
    </cfRule>
    <cfRule type="expression" dxfId="1452" priority="558">
      <formula>IF(RIGHT(TEXT(AI553,"0.#"),1)=".",TRUE,FALSE)</formula>
    </cfRule>
  </conditionalFormatting>
  <conditionalFormatting sqref="AI551">
    <cfRule type="expression" dxfId="1451" priority="561">
      <formula>IF(RIGHT(TEXT(AI551,"0.#"),1)=".",FALSE,TRUE)</formula>
    </cfRule>
    <cfRule type="expression" dxfId="1450" priority="562">
      <formula>IF(RIGHT(TEXT(AI551,"0.#"),1)=".",TRUE,FALSE)</formula>
    </cfRule>
  </conditionalFormatting>
  <conditionalFormatting sqref="AI552">
    <cfRule type="expression" dxfId="1449" priority="559">
      <formula>IF(RIGHT(TEXT(AI552,"0.#"),1)=".",FALSE,TRUE)</formula>
    </cfRule>
    <cfRule type="expression" dxfId="1448" priority="560">
      <formula>IF(RIGHT(TEXT(AI552,"0.#"),1)=".",TRUE,FALSE)</formula>
    </cfRule>
  </conditionalFormatting>
  <conditionalFormatting sqref="AM558">
    <cfRule type="expression" dxfId="1447" priority="551">
      <formula>IF(RIGHT(TEXT(AM558,"0.#"),1)=".",FALSE,TRUE)</formula>
    </cfRule>
    <cfRule type="expression" dxfId="1446" priority="552">
      <formula>IF(RIGHT(TEXT(AM558,"0.#"),1)=".",TRUE,FALSE)</formula>
    </cfRule>
  </conditionalFormatting>
  <conditionalFormatting sqref="AM556">
    <cfRule type="expression" dxfId="1445" priority="555">
      <formula>IF(RIGHT(TEXT(AM556,"0.#"),1)=".",FALSE,TRUE)</formula>
    </cfRule>
    <cfRule type="expression" dxfId="1444" priority="556">
      <formula>IF(RIGHT(TEXT(AM556,"0.#"),1)=".",TRUE,FALSE)</formula>
    </cfRule>
  </conditionalFormatting>
  <conditionalFormatting sqref="AM557">
    <cfRule type="expression" dxfId="1443" priority="553">
      <formula>IF(RIGHT(TEXT(AM557,"0.#"),1)=".",FALSE,TRUE)</formula>
    </cfRule>
    <cfRule type="expression" dxfId="1442" priority="554">
      <formula>IF(RIGHT(TEXT(AM557,"0.#"),1)=".",TRUE,FALSE)</formula>
    </cfRule>
  </conditionalFormatting>
  <conditionalFormatting sqref="AI558">
    <cfRule type="expression" dxfId="1441" priority="545">
      <formula>IF(RIGHT(TEXT(AI558,"0.#"),1)=".",FALSE,TRUE)</formula>
    </cfRule>
    <cfRule type="expression" dxfId="1440" priority="546">
      <formula>IF(RIGHT(TEXT(AI558,"0.#"),1)=".",TRUE,FALSE)</formula>
    </cfRule>
  </conditionalFormatting>
  <conditionalFormatting sqref="AI556">
    <cfRule type="expression" dxfId="1439" priority="549">
      <formula>IF(RIGHT(TEXT(AI556,"0.#"),1)=".",FALSE,TRUE)</formula>
    </cfRule>
    <cfRule type="expression" dxfId="1438" priority="550">
      <formula>IF(RIGHT(TEXT(AI556,"0.#"),1)=".",TRUE,FALSE)</formula>
    </cfRule>
  </conditionalFormatting>
  <conditionalFormatting sqref="AI557">
    <cfRule type="expression" dxfId="1437" priority="547">
      <formula>IF(RIGHT(TEXT(AI557,"0.#"),1)=".",FALSE,TRUE)</formula>
    </cfRule>
    <cfRule type="expression" dxfId="1436" priority="548">
      <formula>IF(RIGHT(TEXT(AI557,"0.#"),1)=".",TRUE,FALSE)</formula>
    </cfRule>
  </conditionalFormatting>
  <conditionalFormatting sqref="AM563">
    <cfRule type="expression" dxfId="1435" priority="539">
      <formula>IF(RIGHT(TEXT(AM563,"0.#"),1)=".",FALSE,TRUE)</formula>
    </cfRule>
    <cfRule type="expression" dxfId="1434" priority="540">
      <formula>IF(RIGHT(TEXT(AM563,"0.#"),1)=".",TRUE,FALSE)</formula>
    </cfRule>
  </conditionalFormatting>
  <conditionalFormatting sqref="AM561">
    <cfRule type="expression" dxfId="1433" priority="543">
      <formula>IF(RIGHT(TEXT(AM561,"0.#"),1)=".",FALSE,TRUE)</formula>
    </cfRule>
    <cfRule type="expression" dxfId="1432" priority="544">
      <formula>IF(RIGHT(TEXT(AM561,"0.#"),1)=".",TRUE,FALSE)</formula>
    </cfRule>
  </conditionalFormatting>
  <conditionalFormatting sqref="AM562">
    <cfRule type="expression" dxfId="1431" priority="541">
      <formula>IF(RIGHT(TEXT(AM562,"0.#"),1)=".",FALSE,TRUE)</formula>
    </cfRule>
    <cfRule type="expression" dxfId="1430" priority="542">
      <formula>IF(RIGHT(TEXT(AM562,"0.#"),1)=".",TRUE,FALSE)</formula>
    </cfRule>
  </conditionalFormatting>
  <conditionalFormatting sqref="AI563">
    <cfRule type="expression" dxfId="1429" priority="533">
      <formula>IF(RIGHT(TEXT(AI563,"0.#"),1)=".",FALSE,TRUE)</formula>
    </cfRule>
    <cfRule type="expression" dxfId="1428" priority="534">
      <formula>IF(RIGHT(TEXT(AI563,"0.#"),1)=".",TRUE,FALSE)</formula>
    </cfRule>
  </conditionalFormatting>
  <conditionalFormatting sqref="AI561">
    <cfRule type="expression" dxfId="1427" priority="537">
      <formula>IF(RIGHT(TEXT(AI561,"0.#"),1)=".",FALSE,TRUE)</formula>
    </cfRule>
    <cfRule type="expression" dxfId="1426" priority="538">
      <formula>IF(RIGHT(TEXT(AI561,"0.#"),1)=".",TRUE,FALSE)</formula>
    </cfRule>
  </conditionalFormatting>
  <conditionalFormatting sqref="AI562">
    <cfRule type="expression" dxfId="1425" priority="535">
      <formula>IF(RIGHT(TEXT(AI562,"0.#"),1)=".",FALSE,TRUE)</formula>
    </cfRule>
    <cfRule type="expression" dxfId="1424" priority="536">
      <formula>IF(RIGHT(TEXT(AI562,"0.#"),1)=".",TRUE,FALSE)</formula>
    </cfRule>
  </conditionalFormatting>
  <conditionalFormatting sqref="AM597">
    <cfRule type="expression" dxfId="1423" priority="491">
      <formula>IF(RIGHT(TEXT(AM597,"0.#"),1)=".",FALSE,TRUE)</formula>
    </cfRule>
    <cfRule type="expression" dxfId="1422" priority="492">
      <formula>IF(RIGHT(TEXT(AM597,"0.#"),1)=".",TRUE,FALSE)</formula>
    </cfRule>
  </conditionalFormatting>
  <conditionalFormatting sqref="AM595">
    <cfRule type="expression" dxfId="1421" priority="495">
      <formula>IF(RIGHT(TEXT(AM595,"0.#"),1)=".",FALSE,TRUE)</formula>
    </cfRule>
    <cfRule type="expression" dxfId="1420" priority="496">
      <formula>IF(RIGHT(TEXT(AM595,"0.#"),1)=".",TRUE,FALSE)</formula>
    </cfRule>
  </conditionalFormatting>
  <conditionalFormatting sqref="AM596">
    <cfRule type="expression" dxfId="1419" priority="493">
      <formula>IF(RIGHT(TEXT(AM596,"0.#"),1)=".",FALSE,TRUE)</formula>
    </cfRule>
    <cfRule type="expression" dxfId="1418" priority="494">
      <formula>IF(RIGHT(TEXT(AM596,"0.#"),1)=".",TRUE,FALSE)</formula>
    </cfRule>
  </conditionalFormatting>
  <conditionalFormatting sqref="AI597">
    <cfRule type="expression" dxfId="1417" priority="485">
      <formula>IF(RIGHT(TEXT(AI597,"0.#"),1)=".",FALSE,TRUE)</formula>
    </cfRule>
    <cfRule type="expression" dxfId="1416" priority="486">
      <formula>IF(RIGHT(TEXT(AI597,"0.#"),1)=".",TRUE,FALSE)</formula>
    </cfRule>
  </conditionalFormatting>
  <conditionalFormatting sqref="AI595">
    <cfRule type="expression" dxfId="1415" priority="489">
      <formula>IF(RIGHT(TEXT(AI595,"0.#"),1)=".",FALSE,TRUE)</formula>
    </cfRule>
    <cfRule type="expression" dxfId="1414" priority="490">
      <formula>IF(RIGHT(TEXT(AI595,"0.#"),1)=".",TRUE,FALSE)</formula>
    </cfRule>
  </conditionalFormatting>
  <conditionalFormatting sqref="AI596">
    <cfRule type="expression" dxfId="1413" priority="487">
      <formula>IF(RIGHT(TEXT(AI596,"0.#"),1)=".",FALSE,TRUE)</formula>
    </cfRule>
    <cfRule type="expression" dxfId="1412" priority="488">
      <formula>IF(RIGHT(TEXT(AI596,"0.#"),1)=".",TRUE,FALSE)</formula>
    </cfRule>
  </conditionalFormatting>
  <conditionalFormatting sqref="AM622">
    <cfRule type="expression" dxfId="1411" priority="479">
      <formula>IF(RIGHT(TEXT(AM622,"0.#"),1)=".",FALSE,TRUE)</formula>
    </cfRule>
    <cfRule type="expression" dxfId="1410" priority="480">
      <formula>IF(RIGHT(TEXT(AM622,"0.#"),1)=".",TRUE,FALSE)</formula>
    </cfRule>
  </conditionalFormatting>
  <conditionalFormatting sqref="AM620">
    <cfRule type="expression" dxfId="1409" priority="483">
      <formula>IF(RIGHT(TEXT(AM620,"0.#"),1)=".",FALSE,TRUE)</formula>
    </cfRule>
    <cfRule type="expression" dxfId="1408" priority="484">
      <formula>IF(RIGHT(TEXT(AM620,"0.#"),1)=".",TRUE,FALSE)</formula>
    </cfRule>
  </conditionalFormatting>
  <conditionalFormatting sqref="AM621">
    <cfRule type="expression" dxfId="1407" priority="481">
      <formula>IF(RIGHT(TEXT(AM621,"0.#"),1)=".",FALSE,TRUE)</formula>
    </cfRule>
    <cfRule type="expression" dxfId="1406" priority="482">
      <formula>IF(RIGHT(TEXT(AM621,"0.#"),1)=".",TRUE,FALSE)</formula>
    </cfRule>
  </conditionalFormatting>
  <conditionalFormatting sqref="AI622">
    <cfRule type="expression" dxfId="1405" priority="473">
      <formula>IF(RIGHT(TEXT(AI622,"0.#"),1)=".",FALSE,TRUE)</formula>
    </cfRule>
    <cfRule type="expression" dxfId="1404" priority="474">
      <formula>IF(RIGHT(TEXT(AI622,"0.#"),1)=".",TRUE,FALSE)</formula>
    </cfRule>
  </conditionalFormatting>
  <conditionalFormatting sqref="AI620">
    <cfRule type="expression" dxfId="1403" priority="477">
      <formula>IF(RIGHT(TEXT(AI620,"0.#"),1)=".",FALSE,TRUE)</formula>
    </cfRule>
    <cfRule type="expression" dxfId="1402" priority="478">
      <formula>IF(RIGHT(TEXT(AI620,"0.#"),1)=".",TRUE,FALSE)</formula>
    </cfRule>
  </conditionalFormatting>
  <conditionalFormatting sqref="AI621">
    <cfRule type="expression" dxfId="1401" priority="475">
      <formula>IF(RIGHT(TEXT(AI621,"0.#"),1)=".",FALSE,TRUE)</formula>
    </cfRule>
    <cfRule type="expression" dxfId="1400" priority="476">
      <formula>IF(RIGHT(TEXT(AI621,"0.#"),1)=".",TRUE,FALSE)</formula>
    </cfRule>
  </conditionalFormatting>
  <conditionalFormatting sqref="AM627">
    <cfRule type="expression" dxfId="1399" priority="419">
      <formula>IF(RIGHT(TEXT(AM627,"0.#"),1)=".",FALSE,TRUE)</formula>
    </cfRule>
    <cfRule type="expression" dxfId="1398" priority="420">
      <formula>IF(RIGHT(TEXT(AM627,"0.#"),1)=".",TRUE,FALSE)</formula>
    </cfRule>
  </conditionalFormatting>
  <conditionalFormatting sqref="AM625">
    <cfRule type="expression" dxfId="1397" priority="423">
      <formula>IF(RIGHT(TEXT(AM625,"0.#"),1)=".",FALSE,TRUE)</formula>
    </cfRule>
    <cfRule type="expression" dxfId="1396" priority="424">
      <formula>IF(RIGHT(TEXT(AM625,"0.#"),1)=".",TRUE,FALSE)</formula>
    </cfRule>
  </conditionalFormatting>
  <conditionalFormatting sqref="AM626">
    <cfRule type="expression" dxfId="1395" priority="421">
      <formula>IF(RIGHT(TEXT(AM626,"0.#"),1)=".",FALSE,TRUE)</formula>
    </cfRule>
    <cfRule type="expression" dxfId="1394" priority="422">
      <formula>IF(RIGHT(TEXT(AM626,"0.#"),1)=".",TRUE,FALSE)</formula>
    </cfRule>
  </conditionalFormatting>
  <conditionalFormatting sqref="AI627">
    <cfRule type="expression" dxfId="1393" priority="413">
      <formula>IF(RIGHT(TEXT(AI627,"0.#"),1)=".",FALSE,TRUE)</formula>
    </cfRule>
    <cfRule type="expression" dxfId="1392" priority="414">
      <formula>IF(RIGHT(TEXT(AI627,"0.#"),1)=".",TRUE,FALSE)</formula>
    </cfRule>
  </conditionalFormatting>
  <conditionalFormatting sqref="AI625">
    <cfRule type="expression" dxfId="1391" priority="417">
      <formula>IF(RIGHT(TEXT(AI625,"0.#"),1)=".",FALSE,TRUE)</formula>
    </cfRule>
    <cfRule type="expression" dxfId="1390" priority="418">
      <formula>IF(RIGHT(TEXT(AI625,"0.#"),1)=".",TRUE,FALSE)</formula>
    </cfRule>
  </conditionalFormatting>
  <conditionalFormatting sqref="AI626">
    <cfRule type="expression" dxfId="1389" priority="415">
      <formula>IF(RIGHT(TEXT(AI626,"0.#"),1)=".",FALSE,TRUE)</formula>
    </cfRule>
    <cfRule type="expression" dxfId="1388" priority="416">
      <formula>IF(RIGHT(TEXT(AI626,"0.#"),1)=".",TRUE,FALSE)</formula>
    </cfRule>
  </conditionalFormatting>
  <conditionalFormatting sqref="AM632">
    <cfRule type="expression" dxfId="1387" priority="407">
      <formula>IF(RIGHT(TEXT(AM632,"0.#"),1)=".",FALSE,TRUE)</formula>
    </cfRule>
    <cfRule type="expression" dxfId="1386" priority="408">
      <formula>IF(RIGHT(TEXT(AM632,"0.#"),1)=".",TRUE,FALSE)</formula>
    </cfRule>
  </conditionalFormatting>
  <conditionalFormatting sqref="AM630">
    <cfRule type="expression" dxfId="1385" priority="411">
      <formula>IF(RIGHT(TEXT(AM630,"0.#"),1)=".",FALSE,TRUE)</formula>
    </cfRule>
    <cfRule type="expression" dxfId="1384" priority="412">
      <formula>IF(RIGHT(TEXT(AM630,"0.#"),1)=".",TRUE,FALSE)</formula>
    </cfRule>
  </conditionalFormatting>
  <conditionalFormatting sqref="AM631">
    <cfRule type="expression" dxfId="1383" priority="409">
      <formula>IF(RIGHT(TEXT(AM631,"0.#"),1)=".",FALSE,TRUE)</formula>
    </cfRule>
    <cfRule type="expression" dxfId="1382" priority="410">
      <formula>IF(RIGHT(TEXT(AM631,"0.#"),1)=".",TRUE,FALSE)</formula>
    </cfRule>
  </conditionalFormatting>
  <conditionalFormatting sqref="AI632">
    <cfRule type="expression" dxfId="1381" priority="401">
      <formula>IF(RIGHT(TEXT(AI632,"0.#"),1)=".",FALSE,TRUE)</formula>
    </cfRule>
    <cfRule type="expression" dxfId="1380" priority="402">
      <formula>IF(RIGHT(TEXT(AI632,"0.#"),1)=".",TRUE,FALSE)</formula>
    </cfRule>
  </conditionalFormatting>
  <conditionalFormatting sqref="AI630">
    <cfRule type="expression" dxfId="1379" priority="405">
      <formula>IF(RIGHT(TEXT(AI630,"0.#"),1)=".",FALSE,TRUE)</formula>
    </cfRule>
    <cfRule type="expression" dxfId="1378" priority="406">
      <formula>IF(RIGHT(TEXT(AI630,"0.#"),1)=".",TRUE,FALSE)</formula>
    </cfRule>
  </conditionalFormatting>
  <conditionalFormatting sqref="AI631">
    <cfRule type="expression" dxfId="1377" priority="403">
      <formula>IF(RIGHT(TEXT(AI631,"0.#"),1)=".",FALSE,TRUE)</formula>
    </cfRule>
    <cfRule type="expression" dxfId="1376" priority="404">
      <formula>IF(RIGHT(TEXT(AI631,"0.#"),1)=".",TRUE,FALSE)</formula>
    </cfRule>
  </conditionalFormatting>
  <conditionalFormatting sqref="AM637">
    <cfRule type="expression" dxfId="1375" priority="395">
      <formula>IF(RIGHT(TEXT(AM637,"0.#"),1)=".",FALSE,TRUE)</formula>
    </cfRule>
    <cfRule type="expression" dxfId="1374" priority="396">
      <formula>IF(RIGHT(TEXT(AM637,"0.#"),1)=".",TRUE,FALSE)</formula>
    </cfRule>
  </conditionalFormatting>
  <conditionalFormatting sqref="AM635">
    <cfRule type="expression" dxfId="1373" priority="399">
      <formula>IF(RIGHT(TEXT(AM635,"0.#"),1)=".",FALSE,TRUE)</formula>
    </cfRule>
    <cfRule type="expression" dxfId="1372" priority="400">
      <formula>IF(RIGHT(TEXT(AM635,"0.#"),1)=".",TRUE,FALSE)</formula>
    </cfRule>
  </conditionalFormatting>
  <conditionalFormatting sqref="AM636">
    <cfRule type="expression" dxfId="1371" priority="397">
      <formula>IF(RIGHT(TEXT(AM636,"0.#"),1)=".",FALSE,TRUE)</formula>
    </cfRule>
    <cfRule type="expression" dxfId="1370" priority="398">
      <formula>IF(RIGHT(TEXT(AM636,"0.#"),1)=".",TRUE,FALSE)</formula>
    </cfRule>
  </conditionalFormatting>
  <conditionalFormatting sqref="AI637">
    <cfRule type="expression" dxfId="1369" priority="389">
      <formula>IF(RIGHT(TEXT(AI637,"0.#"),1)=".",FALSE,TRUE)</formula>
    </cfRule>
    <cfRule type="expression" dxfId="1368" priority="390">
      <formula>IF(RIGHT(TEXT(AI637,"0.#"),1)=".",TRUE,FALSE)</formula>
    </cfRule>
  </conditionalFormatting>
  <conditionalFormatting sqref="AI635">
    <cfRule type="expression" dxfId="1367" priority="393">
      <formula>IF(RIGHT(TEXT(AI635,"0.#"),1)=".",FALSE,TRUE)</formula>
    </cfRule>
    <cfRule type="expression" dxfId="1366" priority="394">
      <formula>IF(RIGHT(TEXT(AI635,"0.#"),1)=".",TRUE,FALSE)</formula>
    </cfRule>
  </conditionalFormatting>
  <conditionalFormatting sqref="AI636">
    <cfRule type="expression" dxfId="1365" priority="391">
      <formula>IF(RIGHT(TEXT(AI636,"0.#"),1)=".",FALSE,TRUE)</formula>
    </cfRule>
    <cfRule type="expression" dxfId="1364" priority="392">
      <formula>IF(RIGHT(TEXT(AI636,"0.#"),1)=".",TRUE,FALSE)</formula>
    </cfRule>
  </conditionalFormatting>
  <conditionalFormatting sqref="AM602">
    <cfRule type="expression" dxfId="1363" priority="467">
      <formula>IF(RIGHT(TEXT(AM602,"0.#"),1)=".",FALSE,TRUE)</formula>
    </cfRule>
    <cfRule type="expression" dxfId="1362" priority="468">
      <formula>IF(RIGHT(TEXT(AM602,"0.#"),1)=".",TRUE,FALSE)</formula>
    </cfRule>
  </conditionalFormatting>
  <conditionalFormatting sqref="AM600">
    <cfRule type="expression" dxfId="1361" priority="471">
      <formula>IF(RIGHT(TEXT(AM600,"0.#"),1)=".",FALSE,TRUE)</formula>
    </cfRule>
    <cfRule type="expression" dxfId="1360" priority="472">
      <formula>IF(RIGHT(TEXT(AM600,"0.#"),1)=".",TRUE,FALSE)</formula>
    </cfRule>
  </conditionalFormatting>
  <conditionalFormatting sqref="AM601">
    <cfRule type="expression" dxfId="1359" priority="469">
      <formula>IF(RIGHT(TEXT(AM601,"0.#"),1)=".",FALSE,TRUE)</formula>
    </cfRule>
    <cfRule type="expression" dxfId="1358" priority="470">
      <formula>IF(RIGHT(TEXT(AM601,"0.#"),1)=".",TRUE,FALSE)</formula>
    </cfRule>
  </conditionalFormatting>
  <conditionalFormatting sqref="AI602">
    <cfRule type="expression" dxfId="1357" priority="461">
      <formula>IF(RIGHT(TEXT(AI602,"0.#"),1)=".",FALSE,TRUE)</formula>
    </cfRule>
    <cfRule type="expression" dxfId="1356" priority="462">
      <formula>IF(RIGHT(TEXT(AI602,"0.#"),1)=".",TRUE,FALSE)</formula>
    </cfRule>
  </conditionalFormatting>
  <conditionalFormatting sqref="AI600">
    <cfRule type="expression" dxfId="1355" priority="465">
      <formula>IF(RIGHT(TEXT(AI600,"0.#"),1)=".",FALSE,TRUE)</formula>
    </cfRule>
    <cfRule type="expression" dxfId="1354" priority="466">
      <formula>IF(RIGHT(TEXT(AI600,"0.#"),1)=".",TRUE,FALSE)</formula>
    </cfRule>
  </conditionalFormatting>
  <conditionalFormatting sqref="AI601">
    <cfRule type="expression" dxfId="1353" priority="463">
      <formula>IF(RIGHT(TEXT(AI601,"0.#"),1)=".",FALSE,TRUE)</formula>
    </cfRule>
    <cfRule type="expression" dxfId="1352" priority="464">
      <formula>IF(RIGHT(TEXT(AI601,"0.#"),1)=".",TRUE,FALSE)</formula>
    </cfRule>
  </conditionalFormatting>
  <conditionalFormatting sqref="AM607">
    <cfRule type="expression" dxfId="1351" priority="455">
      <formula>IF(RIGHT(TEXT(AM607,"0.#"),1)=".",FALSE,TRUE)</formula>
    </cfRule>
    <cfRule type="expression" dxfId="1350" priority="456">
      <formula>IF(RIGHT(TEXT(AM607,"0.#"),1)=".",TRUE,FALSE)</formula>
    </cfRule>
  </conditionalFormatting>
  <conditionalFormatting sqref="AM605">
    <cfRule type="expression" dxfId="1349" priority="459">
      <formula>IF(RIGHT(TEXT(AM605,"0.#"),1)=".",FALSE,TRUE)</formula>
    </cfRule>
    <cfRule type="expression" dxfId="1348" priority="460">
      <formula>IF(RIGHT(TEXT(AM605,"0.#"),1)=".",TRUE,FALSE)</formula>
    </cfRule>
  </conditionalFormatting>
  <conditionalFormatting sqref="AM606">
    <cfRule type="expression" dxfId="1347" priority="457">
      <formula>IF(RIGHT(TEXT(AM606,"0.#"),1)=".",FALSE,TRUE)</formula>
    </cfRule>
    <cfRule type="expression" dxfId="1346" priority="458">
      <formula>IF(RIGHT(TEXT(AM606,"0.#"),1)=".",TRUE,FALSE)</formula>
    </cfRule>
  </conditionalFormatting>
  <conditionalFormatting sqref="AI607">
    <cfRule type="expression" dxfId="1345" priority="449">
      <formula>IF(RIGHT(TEXT(AI607,"0.#"),1)=".",FALSE,TRUE)</formula>
    </cfRule>
    <cfRule type="expression" dxfId="1344" priority="450">
      <formula>IF(RIGHT(TEXT(AI607,"0.#"),1)=".",TRUE,FALSE)</formula>
    </cfRule>
  </conditionalFormatting>
  <conditionalFormatting sqref="AI605">
    <cfRule type="expression" dxfId="1343" priority="453">
      <formula>IF(RIGHT(TEXT(AI605,"0.#"),1)=".",FALSE,TRUE)</formula>
    </cfRule>
    <cfRule type="expression" dxfId="1342" priority="454">
      <formula>IF(RIGHT(TEXT(AI605,"0.#"),1)=".",TRUE,FALSE)</formula>
    </cfRule>
  </conditionalFormatting>
  <conditionalFormatting sqref="AI606">
    <cfRule type="expression" dxfId="1341" priority="451">
      <formula>IF(RIGHT(TEXT(AI606,"0.#"),1)=".",FALSE,TRUE)</formula>
    </cfRule>
    <cfRule type="expression" dxfId="1340" priority="452">
      <formula>IF(RIGHT(TEXT(AI606,"0.#"),1)=".",TRUE,FALSE)</formula>
    </cfRule>
  </conditionalFormatting>
  <conditionalFormatting sqref="AM612">
    <cfRule type="expression" dxfId="1339" priority="443">
      <formula>IF(RIGHT(TEXT(AM612,"0.#"),1)=".",FALSE,TRUE)</formula>
    </cfRule>
    <cfRule type="expression" dxfId="1338" priority="444">
      <formula>IF(RIGHT(TEXT(AM612,"0.#"),1)=".",TRUE,FALSE)</formula>
    </cfRule>
  </conditionalFormatting>
  <conditionalFormatting sqref="AM610">
    <cfRule type="expression" dxfId="1337" priority="447">
      <formula>IF(RIGHT(TEXT(AM610,"0.#"),1)=".",FALSE,TRUE)</formula>
    </cfRule>
    <cfRule type="expression" dxfId="1336" priority="448">
      <formula>IF(RIGHT(TEXT(AM610,"0.#"),1)=".",TRUE,FALSE)</formula>
    </cfRule>
  </conditionalFormatting>
  <conditionalFormatting sqref="AM611">
    <cfRule type="expression" dxfId="1335" priority="445">
      <formula>IF(RIGHT(TEXT(AM611,"0.#"),1)=".",FALSE,TRUE)</formula>
    </cfRule>
    <cfRule type="expression" dxfId="1334" priority="446">
      <formula>IF(RIGHT(TEXT(AM611,"0.#"),1)=".",TRUE,FALSE)</formula>
    </cfRule>
  </conditionalFormatting>
  <conditionalFormatting sqref="AI612">
    <cfRule type="expression" dxfId="1333" priority="437">
      <formula>IF(RIGHT(TEXT(AI612,"0.#"),1)=".",FALSE,TRUE)</formula>
    </cfRule>
    <cfRule type="expression" dxfId="1332" priority="438">
      <formula>IF(RIGHT(TEXT(AI612,"0.#"),1)=".",TRUE,FALSE)</formula>
    </cfRule>
  </conditionalFormatting>
  <conditionalFormatting sqref="AI610">
    <cfRule type="expression" dxfId="1331" priority="441">
      <formula>IF(RIGHT(TEXT(AI610,"0.#"),1)=".",FALSE,TRUE)</formula>
    </cfRule>
    <cfRule type="expression" dxfId="1330" priority="442">
      <formula>IF(RIGHT(TEXT(AI610,"0.#"),1)=".",TRUE,FALSE)</formula>
    </cfRule>
  </conditionalFormatting>
  <conditionalFormatting sqref="AI611">
    <cfRule type="expression" dxfId="1329" priority="439">
      <formula>IF(RIGHT(TEXT(AI611,"0.#"),1)=".",FALSE,TRUE)</formula>
    </cfRule>
    <cfRule type="expression" dxfId="1328" priority="440">
      <formula>IF(RIGHT(TEXT(AI611,"0.#"),1)=".",TRUE,FALSE)</formula>
    </cfRule>
  </conditionalFormatting>
  <conditionalFormatting sqref="AM617">
    <cfRule type="expression" dxfId="1327" priority="431">
      <formula>IF(RIGHT(TEXT(AM617,"0.#"),1)=".",FALSE,TRUE)</formula>
    </cfRule>
    <cfRule type="expression" dxfId="1326" priority="432">
      <formula>IF(RIGHT(TEXT(AM617,"0.#"),1)=".",TRUE,FALSE)</formula>
    </cfRule>
  </conditionalFormatting>
  <conditionalFormatting sqref="AM615">
    <cfRule type="expression" dxfId="1325" priority="435">
      <formula>IF(RIGHT(TEXT(AM615,"0.#"),1)=".",FALSE,TRUE)</formula>
    </cfRule>
    <cfRule type="expression" dxfId="1324" priority="436">
      <formula>IF(RIGHT(TEXT(AM615,"0.#"),1)=".",TRUE,FALSE)</formula>
    </cfRule>
  </conditionalFormatting>
  <conditionalFormatting sqref="AM616">
    <cfRule type="expression" dxfId="1323" priority="433">
      <formula>IF(RIGHT(TEXT(AM616,"0.#"),1)=".",FALSE,TRUE)</formula>
    </cfRule>
    <cfRule type="expression" dxfId="1322" priority="434">
      <formula>IF(RIGHT(TEXT(AM616,"0.#"),1)=".",TRUE,FALSE)</formula>
    </cfRule>
  </conditionalFormatting>
  <conditionalFormatting sqref="AI617">
    <cfRule type="expression" dxfId="1321" priority="425">
      <formula>IF(RIGHT(TEXT(AI617,"0.#"),1)=".",FALSE,TRUE)</formula>
    </cfRule>
    <cfRule type="expression" dxfId="1320" priority="426">
      <formula>IF(RIGHT(TEXT(AI617,"0.#"),1)=".",TRUE,FALSE)</formula>
    </cfRule>
  </conditionalFormatting>
  <conditionalFormatting sqref="AI615">
    <cfRule type="expression" dxfId="1319" priority="429">
      <formula>IF(RIGHT(TEXT(AI615,"0.#"),1)=".",FALSE,TRUE)</formula>
    </cfRule>
    <cfRule type="expression" dxfId="1318" priority="430">
      <formula>IF(RIGHT(TEXT(AI615,"0.#"),1)=".",TRUE,FALSE)</formula>
    </cfRule>
  </conditionalFormatting>
  <conditionalFormatting sqref="AI616">
    <cfRule type="expression" dxfId="1317" priority="427">
      <formula>IF(RIGHT(TEXT(AI616,"0.#"),1)=".",FALSE,TRUE)</formula>
    </cfRule>
    <cfRule type="expression" dxfId="1316" priority="428">
      <formula>IF(RIGHT(TEXT(AI616,"0.#"),1)=".",TRUE,FALSE)</formula>
    </cfRule>
  </conditionalFormatting>
  <conditionalFormatting sqref="AM651">
    <cfRule type="expression" dxfId="1315" priority="383">
      <formula>IF(RIGHT(TEXT(AM651,"0.#"),1)=".",FALSE,TRUE)</formula>
    </cfRule>
    <cfRule type="expression" dxfId="1314" priority="384">
      <formula>IF(RIGHT(TEXT(AM651,"0.#"),1)=".",TRUE,FALSE)</formula>
    </cfRule>
  </conditionalFormatting>
  <conditionalFormatting sqref="AM649">
    <cfRule type="expression" dxfId="1313" priority="387">
      <formula>IF(RIGHT(TEXT(AM649,"0.#"),1)=".",FALSE,TRUE)</formula>
    </cfRule>
    <cfRule type="expression" dxfId="1312" priority="388">
      <formula>IF(RIGHT(TEXT(AM649,"0.#"),1)=".",TRUE,FALSE)</formula>
    </cfRule>
  </conditionalFormatting>
  <conditionalFormatting sqref="AM650">
    <cfRule type="expression" dxfId="1311" priority="385">
      <formula>IF(RIGHT(TEXT(AM650,"0.#"),1)=".",FALSE,TRUE)</formula>
    </cfRule>
    <cfRule type="expression" dxfId="1310" priority="386">
      <formula>IF(RIGHT(TEXT(AM650,"0.#"),1)=".",TRUE,FALSE)</formula>
    </cfRule>
  </conditionalFormatting>
  <conditionalFormatting sqref="AI651">
    <cfRule type="expression" dxfId="1309" priority="377">
      <formula>IF(RIGHT(TEXT(AI651,"0.#"),1)=".",FALSE,TRUE)</formula>
    </cfRule>
    <cfRule type="expression" dxfId="1308" priority="378">
      <formula>IF(RIGHT(TEXT(AI651,"0.#"),1)=".",TRUE,FALSE)</formula>
    </cfRule>
  </conditionalFormatting>
  <conditionalFormatting sqref="AI649">
    <cfRule type="expression" dxfId="1307" priority="381">
      <formula>IF(RIGHT(TEXT(AI649,"0.#"),1)=".",FALSE,TRUE)</formula>
    </cfRule>
    <cfRule type="expression" dxfId="1306" priority="382">
      <formula>IF(RIGHT(TEXT(AI649,"0.#"),1)=".",TRUE,FALSE)</formula>
    </cfRule>
  </conditionalFormatting>
  <conditionalFormatting sqref="AI650">
    <cfRule type="expression" dxfId="1305" priority="379">
      <formula>IF(RIGHT(TEXT(AI650,"0.#"),1)=".",FALSE,TRUE)</formula>
    </cfRule>
    <cfRule type="expression" dxfId="1304" priority="380">
      <formula>IF(RIGHT(TEXT(AI650,"0.#"),1)=".",TRUE,FALSE)</formula>
    </cfRule>
  </conditionalFormatting>
  <conditionalFormatting sqref="AM676">
    <cfRule type="expression" dxfId="1303" priority="371">
      <formula>IF(RIGHT(TEXT(AM676,"0.#"),1)=".",FALSE,TRUE)</formula>
    </cfRule>
    <cfRule type="expression" dxfId="1302" priority="372">
      <formula>IF(RIGHT(TEXT(AM676,"0.#"),1)=".",TRUE,FALSE)</formula>
    </cfRule>
  </conditionalFormatting>
  <conditionalFormatting sqref="AM674">
    <cfRule type="expression" dxfId="1301" priority="375">
      <formula>IF(RIGHT(TEXT(AM674,"0.#"),1)=".",FALSE,TRUE)</formula>
    </cfRule>
    <cfRule type="expression" dxfId="1300" priority="376">
      <formula>IF(RIGHT(TEXT(AM674,"0.#"),1)=".",TRUE,FALSE)</formula>
    </cfRule>
  </conditionalFormatting>
  <conditionalFormatting sqref="AM675">
    <cfRule type="expression" dxfId="1299" priority="373">
      <formula>IF(RIGHT(TEXT(AM675,"0.#"),1)=".",FALSE,TRUE)</formula>
    </cfRule>
    <cfRule type="expression" dxfId="1298" priority="374">
      <formula>IF(RIGHT(TEXT(AM675,"0.#"),1)=".",TRUE,FALSE)</formula>
    </cfRule>
  </conditionalFormatting>
  <conditionalFormatting sqref="AI676">
    <cfRule type="expression" dxfId="1297" priority="365">
      <formula>IF(RIGHT(TEXT(AI676,"0.#"),1)=".",FALSE,TRUE)</formula>
    </cfRule>
    <cfRule type="expression" dxfId="1296" priority="366">
      <formula>IF(RIGHT(TEXT(AI676,"0.#"),1)=".",TRUE,FALSE)</formula>
    </cfRule>
  </conditionalFormatting>
  <conditionalFormatting sqref="AI674">
    <cfRule type="expression" dxfId="1295" priority="369">
      <formula>IF(RIGHT(TEXT(AI674,"0.#"),1)=".",FALSE,TRUE)</formula>
    </cfRule>
    <cfRule type="expression" dxfId="1294" priority="370">
      <formula>IF(RIGHT(TEXT(AI674,"0.#"),1)=".",TRUE,FALSE)</formula>
    </cfRule>
  </conditionalFormatting>
  <conditionalFormatting sqref="AI675">
    <cfRule type="expression" dxfId="1293" priority="367">
      <formula>IF(RIGHT(TEXT(AI675,"0.#"),1)=".",FALSE,TRUE)</formula>
    </cfRule>
    <cfRule type="expression" dxfId="1292" priority="368">
      <formula>IF(RIGHT(TEXT(AI675,"0.#"),1)=".",TRUE,FALSE)</formula>
    </cfRule>
  </conditionalFormatting>
  <conditionalFormatting sqref="AM681">
    <cfRule type="expression" dxfId="1291" priority="311">
      <formula>IF(RIGHT(TEXT(AM681,"0.#"),1)=".",FALSE,TRUE)</formula>
    </cfRule>
    <cfRule type="expression" dxfId="1290" priority="312">
      <formula>IF(RIGHT(TEXT(AM681,"0.#"),1)=".",TRUE,FALSE)</formula>
    </cfRule>
  </conditionalFormatting>
  <conditionalFormatting sqref="AM679">
    <cfRule type="expression" dxfId="1289" priority="315">
      <formula>IF(RIGHT(TEXT(AM679,"0.#"),1)=".",FALSE,TRUE)</formula>
    </cfRule>
    <cfRule type="expression" dxfId="1288" priority="316">
      <formula>IF(RIGHT(TEXT(AM679,"0.#"),1)=".",TRUE,FALSE)</formula>
    </cfRule>
  </conditionalFormatting>
  <conditionalFormatting sqref="AM680">
    <cfRule type="expression" dxfId="1287" priority="313">
      <formula>IF(RIGHT(TEXT(AM680,"0.#"),1)=".",FALSE,TRUE)</formula>
    </cfRule>
    <cfRule type="expression" dxfId="1286" priority="314">
      <formula>IF(RIGHT(TEXT(AM680,"0.#"),1)=".",TRUE,FALSE)</formula>
    </cfRule>
  </conditionalFormatting>
  <conditionalFormatting sqref="AI681">
    <cfRule type="expression" dxfId="1285" priority="305">
      <formula>IF(RIGHT(TEXT(AI681,"0.#"),1)=".",FALSE,TRUE)</formula>
    </cfRule>
    <cfRule type="expression" dxfId="1284" priority="306">
      <formula>IF(RIGHT(TEXT(AI681,"0.#"),1)=".",TRUE,FALSE)</formula>
    </cfRule>
  </conditionalFormatting>
  <conditionalFormatting sqref="AI679">
    <cfRule type="expression" dxfId="1283" priority="309">
      <formula>IF(RIGHT(TEXT(AI679,"0.#"),1)=".",FALSE,TRUE)</formula>
    </cfRule>
    <cfRule type="expression" dxfId="1282" priority="310">
      <formula>IF(RIGHT(TEXT(AI679,"0.#"),1)=".",TRUE,FALSE)</formula>
    </cfRule>
  </conditionalFormatting>
  <conditionalFormatting sqref="AI680">
    <cfRule type="expression" dxfId="1281" priority="307">
      <formula>IF(RIGHT(TEXT(AI680,"0.#"),1)=".",FALSE,TRUE)</formula>
    </cfRule>
    <cfRule type="expression" dxfId="1280" priority="308">
      <formula>IF(RIGHT(TEXT(AI680,"0.#"),1)=".",TRUE,FALSE)</formula>
    </cfRule>
  </conditionalFormatting>
  <conditionalFormatting sqref="AM686">
    <cfRule type="expression" dxfId="1279" priority="299">
      <formula>IF(RIGHT(TEXT(AM686,"0.#"),1)=".",FALSE,TRUE)</formula>
    </cfRule>
    <cfRule type="expression" dxfId="1278" priority="300">
      <formula>IF(RIGHT(TEXT(AM686,"0.#"),1)=".",TRUE,FALSE)</formula>
    </cfRule>
  </conditionalFormatting>
  <conditionalFormatting sqref="AM684">
    <cfRule type="expression" dxfId="1277" priority="303">
      <formula>IF(RIGHT(TEXT(AM684,"0.#"),1)=".",FALSE,TRUE)</formula>
    </cfRule>
    <cfRule type="expression" dxfId="1276" priority="304">
      <formula>IF(RIGHT(TEXT(AM684,"0.#"),1)=".",TRUE,FALSE)</formula>
    </cfRule>
  </conditionalFormatting>
  <conditionalFormatting sqref="AM685">
    <cfRule type="expression" dxfId="1275" priority="301">
      <formula>IF(RIGHT(TEXT(AM685,"0.#"),1)=".",FALSE,TRUE)</formula>
    </cfRule>
    <cfRule type="expression" dxfId="1274" priority="302">
      <formula>IF(RIGHT(TEXT(AM685,"0.#"),1)=".",TRUE,FALSE)</formula>
    </cfRule>
  </conditionalFormatting>
  <conditionalFormatting sqref="AI686">
    <cfRule type="expression" dxfId="1273" priority="293">
      <formula>IF(RIGHT(TEXT(AI686,"0.#"),1)=".",FALSE,TRUE)</formula>
    </cfRule>
    <cfRule type="expression" dxfId="1272" priority="294">
      <formula>IF(RIGHT(TEXT(AI686,"0.#"),1)=".",TRUE,FALSE)</formula>
    </cfRule>
  </conditionalFormatting>
  <conditionalFormatting sqref="AI684">
    <cfRule type="expression" dxfId="1271" priority="297">
      <formula>IF(RIGHT(TEXT(AI684,"0.#"),1)=".",FALSE,TRUE)</formula>
    </cfRule>
    <cfRule type="expression" dxfId="1270" priority="298">
      <formula>IF(RIGHT(TEXT(AI684,"0.#"),1)=".",TRUE,FALSE)</formula>
    </cfRule>
  </conditionalFormatting>
  <conditionalFormatting sqref="AI685">
    <cfRule type="expression" dxfId="1269" priority="295">
      <formula>IF(RIGHT(TEXT(AI685,"0.#"),1)=".",FALSE,TRUE)</formula>
    </cfRule>
    <cfRule type="expression" dxfId="1268" priority="296">
      <formula>IF(RIGHT(TEXT(AI685,"0.#"),1)=".",TRUE,FALSE)</formula>
    </cfRule>
  </conditionalFormatting>
  <conditionalFormatting sqref="AM691">
    <cfRule type="expression" dxfId="1267" priority="287">
      <formula>IF(RIGHT(TEXT(AM691,"0.#"),1)=".",FALSE,TRUE)</formula>
    </cfRule>
    <cfRule type="expression" dxfId="1266" priority="288">
      <formula>IF(RIGHT(TEXT(AM691,"0.#"),1)=".",TRUE,FALSE)</formula>
    </cfRule>
  </conditionalFormatting>
  <conditionalFormatting sqref="AM689">
    <cfRule type="expression" dxfId="1265" priority="291">
      <formula>IF(RIGHT(TEXT(AM689,"0.#"),1)=".",FALSE,TRUE)</formula>
    </cfRule>
    <cfRule type="expression" dxfId="1264" priority="292">
      <formula>IF(RIGHT(TEXT(AM689,"0.#"),1)=".",TRUE,FALSE)</formula>
    </cfRule>
  </conditionalFormatting>
  <conditionalFormatting sqref="AM690">
    <cfRule type="expression" dxfId="1263" priority="289">
      <formula>IF(RIGHT(TEXT(AM690,"0.#"),1)=".",FALSE,TRUE)</formula>
    </cfRule>
    <cfRule type="expression" dxfId="1262" priority="290">
      <formula>IF(RIGHT(TEXT(AM690,"0.#"),1)=".",TRUE,FALSE)</formula>
    </cfRule>
  </conditionalFormatting>
  <conditionalFormatting sqref="AI691">
    <cfRule type="expression" dxfId="1261" priority="281">
      <formula>IF(RIGHT(TEXT(AI691,"0.#"),1)=".",FALSE,TRUE)</formula>
    </cfRule>
    <cfRule type="expression" dxfId="1260" priority="282">
      <formula>IF(RIGHT(TEXT(AI691,"0.#"),1)=".",TRUE,FALSE)</formula>
    </cfRule>
  </conditionalFormatting>
  <conditionalFormatting sqref="AI689">
    <cfRule type="expression" dxfId="1259" priority="285">
      <formula>IF(RIGHT(TEXT(AI689,"0.#"),1)=".",FALSE,TRUE)</formula>
    </cfRule>
    <cfRule type="expression" dxfId="1258" priority="286">
      <formula>IF(RIGHT(TEXT(AI689,"0.#"),1)=".",TRUE,FALSE)</formula>
    </cfRule>
  </conditionalFormatting>
  <conditionalFormatting sqref="AI690">
    <cfRule type="expression" dxfId="1257" priority="283">
      <formula>IF(RIGHT(TEXT(AI690,"0.#"),1)=".",FALSE,TRUE)</formula>
    </cfRule>
    <cfRule type="expression" dxfId="1256" priority="284">
      <formula>IF(RIGHT(TEXT(AI690,"0.#"),1)=".",TRUE,FALSE)</formula>
    </cfRule>
  </conditionalFormatting>
  <conditionalFormatting sqref="AM656">
    <cfRule type="expression" dxfId="1255" priority="359">
      <formula>IF(RIGHT(TEXT(AM656,"0.#"),1)=".",FALSE,TRUE)</formula>
    </cfRule>
    <cfRule type="expression" dxfId="1254" priority="360">
      <formula>IF(RIGHT(TEXT(AM656,"0.#"),1)=".",TRUE,FALSE)</formula>
    </cfRule>
  </conditionalFormatting>
  <conditionalFormatting sqref="AM654">
    <cfRule type="expression" dxfId="1253" priority="363">
      <formula>IF(RIGHT(TEXT(AM654,"0.#"),1)=".",FALSE,TRUE)</formula>
    </cfRule>
    <cfRule type="expression" dxfId="1252" priority="364">
      <formula>IF(RIGHT(TEXT(AM654,"0.#"),1)=".",TRUE,FALSE)</formula>
    </cfRule>
  </conditionalFormatting>
  <conditionalFormatting sqref="AM655">
    <cfRule type="expression" dxfId="1251" priority="361">
      <formula>IF(RIGHT(TEXT(AM655,"0.#"),1)=".",FALSE,TRUE)</formula>
    </cfRule>
    <cfRule type="expression" dxfId="1250" priority="362">
      <formula>IF(RIGHT(TEXT(AM655,"0.#"),1)=".",TRUE,FALSE)</formula>
    </cfRule>
  </conditionalFormatting>
  <conditionalFormatting sqref="AI656">
    <cfRule type="expression" dxfId="1249" priority="353">
      <formula>IF(RIGHT(TEXT(AI656,"0.#"),1)=".",FALSE,TRUE)</formula>
    </cfRule>
    <cfRule type="expression" dxfId="1248" priority="354">
      <formula>IF(RIGHT(TEXT(AI656,"0.#"),1)=".",TRUE,FALSE)</formula>
    </cfRule>
  </conditionalFormatting>
  <conditionalFormatting sqref="AI654">
    <cfRule type="expression" dxfId="1247" priority="357">
      <formula>IF(RIGHT(TEXT(AI654,"0.#"),1)=".",FALSE,TRUE)</formula>
    </cfRule>
    <cfRule type="expression" dxfId="1246" priority="358">
      <formula>IF(RIGHT(TEXT(AI654,"0.#"),1)=".",TRUE,FALSE)</formula>
    </cfRule>
  </conditionalFormatting>
  <conditionalFormatting sqref="AI655">
    <cfRule type="expression" dxfId="1245" priority="355">
      <formula>IF(RIGHT(TEXT(AI655,"0.#"),1)=".",FALSE,TRUE)</formula>
    </cfRule>
    <cfRule type="expression" dxfId="1244" priority="356">
      <formula>IF(RIGHT(TEXT(AI655,"0.#"),1)=".",TRUE,FALSE)</formula>
    </cfRule>
  </conditionalFormatting>
  <conditionalFormatting sqref="AM661">
    <cfRule type="expression" dxfId="1243" priority="347">
      <formula>IF(RIGHT(TEXT(AM661,"0.#"),1)=".",FALSE,TRUE)</formula>
    </cfRule>
    <cfRule type="expression" dxfId="1242" priority="348">
      <formula>IF(RIGHT(TEXT(AM661,"0.#"),1)=".",TRUE,FALSE)</formula>
    </cfRule>
  </conditionalFormatting>
  <conditionalFormatting sqref="AM659">
    <cfRule type="expression" dxfId="1241" priority="351">
      <formula>IF(RIGHT(TEXT(AM659,"0.#"),1)=".",FALSE,TRUE)</formula>
    </cfRule>
    <cfRule type="expression" dxfId="1240" priority="352">
      <formula>IF(RIGHT(TEXT(AM659,"0.#"),1)=".",TRUE,FALSE)</formula>
    </cfRule>
  </conditionalFormatting>
  <conditionalFormatting sqref="AM660">
    <cfRule type="expression" dxfId="1239" priority="349">
      <formula>IF(RIGHT(TEXT(AM660,"0.#"),1)=".",FALSE,TRUE)</formula>
    </cfRule>
    <cfRule type="expression" dxfId="1238" priority="350">
      <formula>IF(RIGHT(TEXT(AM660,"0.#"),1)=".",TRUE,FALSE)</formula>
    </cfRule>
  </conditionalFormatting>
  <conditionalFormatting sqref="AI661">
    <cfRule type="expression" dxfId="1237" priority="341">
      <formula>IF(RIGHT(TEXT(AI661,"0.#"),1)=".",FALSE,TRUE)</formula>
    </cfRule>
    <cfRule type="expression" dxfId="1236" priority="342">
      <formula>IF(RIGHT(TEXT(AI661,"0.#"),1)=".",TRUE,FALSE)</formula>
    </cfRule>
  </conditionalFormatting>
  <conditionalFormatting sqref="AI659">
    <cfRule type="expression" dxfId="1235" priority="345">
      <formula>IF(RIGHT(TEXT(AI659,"0.#"),1)=".",FALSE,TRUE)</formula>
    </cfRule>
    <cfRule type="expression" dxfId="1234" priority="346">
      <formula>IF(RIGHT(TEXT(AI659,"0.#"),1)=".",TRUE,FALSE)</formula>
    </cfRule>
  </conditionalFormatting>
  <conditionalFormatting sqref="AI660">
    <cfRule type="expression" dxfId="1233" priority="343">
      <formula>IF(RIGHT(TEXT(AI660,"0.#"),1)=".",FALSE,TRUE)</formula>
    </cfRule>
    <cfRule type="expression" dxfId="1232" priority="344">
      <formula>IF(RIGHT(TEXT(AI660,"0.#"),1)=".",TRUE,FALSE)</formula>
    </cfRule>
  </conditionalFormatting>
  <conditionalFormatting sqref="AM666">
    <cfRule type="expression" dxfId="1231" priority="335">
      <formula>IF(RIGHT(TEXT(AM666,"0.#"),1)=".",FALSE,TRUE)</formula>
    </cfRule>
    <cfRule type="expression" dxfId="1230" priority="336">
      <formula>IF(RIGHT(TEXT(AM666,"0.#"),1)=".",TRUE,FALSE)</formula>
    </cfRule>
  </conditionalFormatting>
  <conditionalFormatting sqref="AM664">
    <cfRule type="expression" dxfId="1229" priority="339">
      <formula>IF(RIGHT(TEXT(AM664,"0.#"),1)=".",FALSE,TRUE)</formula>
    </cfRule>
    <cfRule type="expression" dxfId="1228" priority="340">
      <formula>IF(RIGHT(TEXT(AM664,"0.#"),1)=".",TRUE,FALSE)</formula>
    </cfRule>
  </conditionalFormatting>
  <conditionalFormatting sqref="AM665">
    <cfRule type="expression" dxfId="1227" priority="337">
      <formula>IF(RIGHT(TEXT(AM665,"0.#"),1)=".",FALSE,TRUE)</formula>
    </cfRule>
    <cfRule type="expression" dxfId="1226" priority="338">
      <formula>IF(RIGHT(TEXT(AM665,"0.#"),1)=".",TRUE,FALSE)</formula>
    </cfRule>
  </conditionalFormatting>
  <conditionalFormatting sqref="AI666">
    <cfRule type="expression" dxfId="1225" priority="329">
      <formula>IF(RIGHT(TEXT(AI666,"0.#"),1)=".",FALSE,TRUE)</formula>
    </cfRule>
    <cfRule type="expression" dxfId="1224" priority="330">
      <formula>IF(RIGHT(TEXT(AI666,"0.#"),1)=".",TRUE,FALSE)</formula>
    </cfRule>
  </conditionalFormatting>
  <conditionalFormatting sqref="AI664">
    <cfRule type="expression" dxfId="1223" priority="333">
      <formula>IF(RIGHT(TEXT(AI664,"0.#"),1)=".",FALSE,TRUE)</formula>
    </cfRule>
    <cfRule type="expression" dxfId="1222" priority="334">
      <formula>IF(RIGHT(TEXT(AI664,"0.#"),1)=".",TRUE,FALSE)</formula>
    </cfRule>
  </conditionalFormatting>
  <conditionalFormatting sqref="AI665">
    <cfRule type="expression" dxfId="1221" priority="331">
      <formula>IF(RIGHT(TEXT(AI665,"0.#"),1)=".",FALSE,TRUE)</formula>
    </cfRule>
    <cfRule type="expression" dxfId="1220" priority="332">
      <formula>IF(RIGHT(TEXT(AI665,"0.#"),1)=".",TRUE,FALSE)</formula>
    </cfRule>
  </conditionalFormatting>
  <conditionalFormatting sqref="AM671">
    <cfRule type="expression" dxfId="1219" priority="323">
      <formula>IF(RIGHT(TEXT(AM671,"0.#"),1)=".",FALSE,TRUE)</formula>
    </cfRule>
    <cfRule type="expression" dxfId="1218" priority="324">
      <formula>IF(RIGHT(TEXT(AM671,"0.#"),1)=".",TRUE,FALSE)</formula>
    </cfRule>
  </conditionalFormatting>
  <conditionalFormatting sqref="AM669">
    <cfRule type="expression" dxfId="1217" priority="327">
      <formula>IF(RIGHT(TEXT(AM669,"0.#"),1)=".",FALSE,TRUE)</formula>
    </cfRule>
    <cfRule type="expression" dxfId="1216" priority="328">
      <formula>IF(RIGHT(TEXT(AM669,"0.#"),1)=".",TRUE,FALSE)</formula>
    </cfRule>
  </conditionalFormatting>
  <conditionalFormatting sqref="AM670">
    <cfRule type="expression" dxfId="1215" priority="325">
      <formula>IF(RIGHT(TEXT(AM670,"0.#"),1)=".",FALSE,TRUE)</formula>
    </cfRule>
    <cfRule type="expression" dxfId="1214" priority="326">
      <formula>IF(RIGHT(TEXT(AM670,"0.#"),1)=".",TRUE,FALSE)</formula>
    </cfRule>
  </conditionalFormatting>
  <conditionalFormatting sqref="AI671">
    <cfRule type="expression" dxfId="1213" priority="317">
      <formula>IF(RIGHT(TEXT(AI671,"0.#"),1)=".",FALSE,TRUE)</formula>
    </cfRule>
    <cfRule type="expression" dxfId="1212" priority="318">
      <formula>IF(RIGHT(TEXT(AI671,"0.#"),1)=".",TRUE,FALSE)</formula>
    </cfRule>
  </conditionalFormatting>
  <conditionalFormatting sqref="AI669">
    <cfRule type="expression" dxfId="1211" priority="321">
      <formula>IF(RIGHT(TEXT(AI669,"0.#"),1)=".",FALSE,TRUE)</formula>
    </cfRule>
    <cfRule type="expression" dxfId="1210" priority="322">
      <formula>IF(RIGHT(TEXT(AI669,"0.#"),1)=".",TRUE,FALSE)</formula>
    </cfRule>
  </conditionalFormatting>
  <conditionalFormatting sqref="AI670">
    <cfRule type="expression" dxfId="1209" priority="319">
      <formula>IF(RIGHT(TEXT(AI670,"0.#"),1)=".",FALSE,TRUE)</formula>
    </cfRule>
    <cfRule type="expression" dxfId="1208" priority="320">
      <formula>IF(RIGHT(TEXT(AI670,"0.#"),1)=".",TRUE,FALSE)</formula>
    </cfRule>
  </conditionalFormatting>
  <conditionalFormatting sqref="P29:AC29">
    <cfRule type="expression" dxfId="1207" priority="279">
      <formula>IF(RIGHT(TEXT(P29,"0.#"),1)=".",FALSE,TRUE)</formula>
    </cfRule>
    <cfRule type="expression" dxfId="1206" priority="280">
      <formula>IF(RIGHT(TEXT(P29,"0.#"),1)=".",TRUE,FALSE)</formula>
    </cfRule>
  </conditionalFormatting>
  <conditionalFormatting sqref="AM34">
    <cfRule type="expression" dxfId="1205" priority="277">
      <formula>IF(RIGHT(TEXT(AM34,"0.#"),1)=".",FALSE,TRUE)</formula>
    </cfRule>
    <cfRule type="expression" dxfId="1204" priority="278">
      <formula>IF(RIGHT(TEXT(AM34,"0.#"),1)=".",TRUE,FALSE)</formula>
    </cfRule>
  </conditionalFormatting>
  <conditionalFormatting sqref="AM33">
    <cfRule type="expression" dxfId="1203" priority="275">
      <formula>IF(RIGHT(TEXT(AM33,"0.#"),1)=".",FALSE,TRUE)</formula>
    </cfRule>
    <cfRule type="expression" dxfId="1202" priority="276">
      <formula>IF(RIGHT(TEXT(AM33,"0.#"),1)=".",TRUE,FALSE)</formula>
    </cfRule>
  </conditionalFormatting>
  <conditionalFormatting sqref="AM32">
    <cfRule type="expression" dxfId="1201" priority="273">
      <formula>IF(RIGHT(TEXT(AM32,"0.#"),1)=".",FALSE,TRUE)</formula>
    </cfRule>
    <cfRule type="expression" dxfId="1200" priority="274">
      <formula>IF(RIGHT(TEXT(AM32,"0.#"),1)=".",TRUE,FALSE)</formula>
    </cfRule>
  </conditionalFormatting>
  <conditionalFormatting sqref="AE134">
    <cfRule type="expression" dxfId="1199" priority="271">
      <formula>IF(RIGHT(TEXT(AE134,"0.#"),1)=".",FALSE,TRUE)</formula>
    </cfRule>
    <cfRule type="expression" dxfId="1198" priority="272">
      <formula>IF(RIGHT(TEXT(AE134,"0.#"),1)=".",TRUE,FALSE)</formula>
    </cfRule>
  </conditionalFormatting>
  <conditionalFormatting sqref="AE135">
    <cfRule type="expression" dxfId="1197" priority="269">
      <formula>IF(RIGHT(TEXT(AE135,"0.#"),1)=".",FALSE,TRUE)</formula>
    </cfRule>
    <cfRule type="expression" dxfId="1196" priority="270">
      <formula>IF(RIGHT(TEXT(AE135,"0.#"),1)=".",TRUE,FALSE)</formula>
    </cfRule>
  </conditionalFormatting>
  <conditionalFormatting sqref="AI135">
    <cfRule type="expression" dxfId="1195" priority="267">
      <formula>IF(RIGHT(TEXT(AI135,"0.#"),1)=".",FALSE,TRUE)</formula>
    </cfRule>
    <cfRule type="expression" dxfId="1194" priority="268">
      <formula>IF(RIGHT(TEXT(AI135,"0.#"),1)=".",TRUE,FALSE)</formula>
    </cfRule>
  </conditionalFormatting>
  <conditionalFormatting sqref="AI134">
    <cfRule type="expression" dxfId="1193" priority="265">
      <formula>IF(RIGHT(TEXT(AI134,"0.#"),1)=".",FALSE,TRUE)</formula>
    </cfRule>
    <cfRule type="expression" dxfId="1192" priority="266">
      <formula>IF(RIGHT(TEXT(AI134,"0.#"),1)=".",TRUE,FALSE)</formula>
    </cfRule>
  </conditionalFormatting>
  <conditionalFormatting sqref="AM135">
    <cfRule type="expression" dxfId="1191" priority="263">
      <formula>IF(RIGHT(TEXT(AM135,"0.#"),1)=".",FALSE,TRUE)</formula>
    </cfRule>
    <cfRule type="expression" dxfId="1190" priority="264">
      <formula>IF(RIGHT(TEXT(AM135,"0.#"),1)=".",TRUE,FALSE)</formula>
    </cfRule>
  </conditionalFormatting>
  <conditionalFormatting sqref="AM134">
    <cfRule type="expression" dxfId="1189" priority="261">
      <formula>IF(RIGHT(TEXT(AM134,"0.#"),1)=".",FALSE,TRUE)</formula>
    </cfRule>
    <cfRule type="expression" dxfId="1188" priority="262">
      <formula>IF(RIGHT(TEXT(AM134,"0.#"),1)=".",TRUE,FALSE)</formula>
    </cfRule>
  </conditionalFormatting>
  <conditionalFormatting sqref="AM139">
    <cfRule type="expression" dxfId="1187" priority="259">
      <formula>IF(RIGHT(TEXT(AM139,"0.#"),1)=".",FALSE,TRUE)</formula>
    </cfRule>
    <cfRule type="expression" dxfId="1186" priority="260">
      <formula>IF(RIGHT(TEXT(AM139,"0.#"),1)=".",TRUE,FALSE)</formula>
    </cfRule>
  </conditionalFormatting>
  <conditionalFormatting sqref="AM46">
    <cfRule type="expression" dxfId="1185" priority="253">
      <formula>IF(RIGHT(TEXT(AM46,"0.#"),1)=".",FALSE,TRUE)</formula>
    </cfRule>
    <cfRule type="expression" dxfId="1184" priority="254">
      <formula>IF(RIGHT(TEXT(AM46,"0.#"),1)=".",TRUE,FALSE)</formula>
    </cfRule>
  </conditionalFormatting>
  <conditionalFormatting sqref="AM48">
    <cfRule type="expression" dxfId="1183" priority="257">
      <formula>IF(RIGHT(TEXT(AM48,"0.#"),1)=".",FALSE,TRUE)</formula>
    </cfRule>
    <cfRule type="expression" dxfId="1182" priority="258">
      <formula>IF(RIGHT(TEXT(AM48,"0.#"),1)=".",TRUE,FALSE)</formula>
    </cfRule>
  </conditionalFormatting>
  <conditionalFormatting sqref="AM47">
    <cfRule type="expression" dxfId="1181" priority="255">
      <formula>IF(RIGHT(TEXT(AM47,"0.#"),1)=".",FALSE,TRUE)</formula>
    </cfRule>
    <cfRule type="expression" dxfId="1180" priority="256">
      <formula>IF(RIGHT(TEXT(AM47,"0.#"),1)=".",TRUE,FALSE)</formula>
    </cfRule>
  </conditionalFormatting>
  <conditionalFormatting sqref="AM116">
    <cfRule type="expression" dxfId="1179" priority="251">
      <formula>IF(RIGHT(TEXT(AM116,"0.#"),1)=".",FALSE,TRUE)</formula>
    </cfRule>
    <cfRule type="expression" dxfId="1178" priority="252">
      <formula>IF(RIGHT(TEXT(AM116,"0.#"),1)=".",TRUE,FALSE)</formula>
    </cfRule>
  </conditionalFormatting>
  <conditionalFormatting sqref="AM117">
    <cfRule type="expression" dxfId="1177" priority="249">
      <formula>IF(RIGHT(TEXT(AM117,"0.#"),1)=".",FALSE,TRUE)</formula>
    </cfRule>
    <cfRule type="expression" dxfId="1176" priority="250">
      <formula>IF(RIGHT(TEXT(AM117,"0.#"),1)=".",TRUE,FALSE)</formula>
    </cfRule>
  </conditionalFormatting>
  <conditionalFormatting sqref="AL845:AO845">
    <cfRule type="expression" dxfId="1175" priority="245">
      <formula>IF(AND(AL845&gt;=0, RIGHT(TEXT(AL845,"0.#"),1)&lt;&gt;"."),TRUE,FALSE)</formula>
    </cfRule>
    <cfRule type="expression" dxfId="1174" priority="246">
      <formula>IF(AND(AL845&gt;=0, RIGHT(TEXT(AL845,"0.#"),1)="."),TRUE,FALSE)</formula>
    </cfRule>
    <cfRule type="expression" dxfId="1173" priority="247">
      <formula>IF(AND(AL845&lt;0, RIGHT(TEXT(AL845,"0.#"),1)&lt;&gt;"."),TRUE,FALSE)</formula>
    </cfRule>
    <cfRule type="expression" dxfId="1172" priority="248">
      <formula>IF(AND(AL845&lt;0, RIGHT(TEXT(AL845,"0.#"),1)="."),TRUE,FALSE)</formula>
    </cfRule>
  </conditionalFormatting>
  <conditionalFormatting sqref="AL846:AO847">
    <cfRule type="expression" dxfId="1171" priority="241">
      <formula>IF(AND(AL846&gt;=0, RIGHT(TEXT(AL846,"0.#"),1)&lt;&gt;"."),TRUE,FALSE)</formula>
    </cfRule>
    <cfRule type="expression" dxfId="1170" priority="242">
      <formula>IF(AND(AL846&gt;=0, RIGHT(TEXT(AL846,"0.#"),1)="."),TRUE,FALSE)</formula>
    </cfRule>
    <cfRule type="expression" dxfId="1169" priority="243">
      <formula>IF(AND(AL846&lt;0, RIGHT(TEXT(AL846,"0.#"),1)&lt;&gt;"."),TRUE,FALSE)</formula>
    </cfRule>
    <cfRule type="expression" dxfId="1168" priority="244">
      <formula>IF(AND(AL846&lt;0, RIGHT(TEXT(AL846,"0.#"),1)="."),TRUE,FALSE)</formula>
    </cfRule>
  </conditionalFormatting>
  <conditionalFormatting sqref="AL849:AO849">
    <cfRule type="expression" dxfId="1167" priority="237">
      <formula>IF(AND(AL849&gt;=0, RIGHT(TEXT(AL849,"0.#"),1)&lt;&gt;"."),TRUE,FALSE)</formula>
    </cfRule>
    <cfRule type="expression" dxfId="1166" priority="238">
      <formula>IF(AND(AL849&gt;=0, RIGHT(TEXT(AL849,"0.#"),1)="."),TRUE,FALSE)</formula>
    </cfRule>
    <cfRule type="expression" dxfId="1165" priority="239">
      <formula>IF(AND(AL849&lt;0, RIGHT(TEXT(AL849,"0.#"),1)&lt;&gt;"."),TRUE,FALSE)</formula>
    </cfRule>
    <cfRule type="expression" dxfId="1164" priority="240">
      <formula>IF(AND(AL849&lt;0, RIGHT(TEXT(AL849,"0.#"),1)="."),TRUE,FALSE)</formula>
    </cfRule>
  </conditionalFormatting>
  <conditionalFormatting sqref="AL848:AO848">
    <cfRule type="expression" dxfId="1163" priority="233">
      <formula>IF(AND(AL848&gt;=0, RIGHT(TEXT(AL848,"0.#"),1)&lt;&gt;"."),TRUE,FALSE)</formula>
    </cfRule>
    <cfRule type="expression" dxfId="1162" priority="234">
      <formula>IF(AND(AL848&gt;=0, RIGHT(TEXT(AL848,"0.#"),1)="."),TRUE,FALSE)</formula>
    </cfRule>
    <cfRule type="expression" dxfId="1161" priority="235">
      <formula>IF(AND(AL848&lt;0, RIGHT(TEXT(AL848,"0.#"),1)&lt;&gt;"."),TRUE,FALSE)</formula>
    </cfRule>
    <cfRule type="expression" dxfId="1160" priority="236">
      <formula>IF(AND(AL848&lt;0, RIGHT(TEXT(AL848,"0.#"),1)="."),TRUE,FALSE)</formula>
    </cfRule>
  </conditionalFormatting>
  <conditionalFormatting sqref="AL850:AO850">
    <cfRule type="expression" dxfId="1159" priority="229">
      <formula>IF(AND(AL850&gt;=0, RIGHT(TEXT(AL850,"0.#"),1)&lt;&gt;"."),TRUE,FALSE)</formula>
    </cfRule>
    <cfRule type="expression" dxfId="1158" priority="230">
      <formula>IF(AND(AL850&gt;=0, RIGHT(TEXT(AL850,"0.#"),1)="."),TRUE,FALSE)</formula>
    </cfRule>
    <cfRule type="expression" dxfId="1157" priority="231">
      <formula>IF(AND(AL850&lt;0, RIGHT(TEXT(AL850,"0.#"),1)&lt;&gt;"."),TRUE,FALSE)</formula>
    </cfRule>
    <cfRule type="expression" dxfId="1156" priority="232">
      <formula>IF(AND(AL850&lt;0, RIGHT(TEXT(AL850,"0.#"),1)="."),TRUE,FALSE)</formula>
    </cfRule>
  </conditionalFormatting>
  <conditionalFormatting sqref="AL851:AO851">
    <cfRule type="expression" dxfId="1155" priority="225">
      <formula>IF(AND(AL851&gt;=0, RIGHT(TEXT(AL851,"0.#"),1)&lt;&gt;"."),TRUE,FALSE)</formula>
    </cfRule>
    <cfRule type="expression" dxfId="1154" priority="226">
      <formula>IF(AND(AL851&gt;=0, RIGHT(TEXT(AL851,"0.#"),1)="."),TRUE,FALSE)</formula>
    </cfRule>
    <cfRule type="expression" dxfId="1153" priority="227">
      <formula>IF(AND(AL851&lt;0, RIGHT(TEXT(AL851,"0.#"),1)&lt;&gt;"."),TRUE,FALSE)</formula>
    </cfRule>
    <cfRule type="expression" dxfId="1152" priority="228">
      <formula>IF(AND(AL851&lt;0, RIGHT(TEXT(AL851,"0.#"),1)="."),TRUE,FALSE)</formula>
    </cfRule>
  </conditionalFormatting>
  <conditionalFormatting sqref="AL852:AO852">
    <cfRule type="expression" dxfId="1151" priority="221">
      <formula>IF(AND(AL852&gt;=0, RIGHT(TEXT(AL852,"0.#"),1)&lt;&gt;"."),TRUE,FALSE)</formula>
    </cfRule>
    <cfRule type="expression" dxfId="1150" priority="222">
      <formula>IF(AND(AL852&gt;=0, RIGHT(TEXT(AL852,"0.#"),1)="."),TRUE,FALSE)</formula>
    </cfRule>
    <cfRule type="expression" dxfId="1149" priority="223">
      <formula>IF(AND(AL852&lt;0, RIGHT(TEXT(AL852,"0.#"),1)&lt;&gt;"."),TRUE,FALSE)</formula>
    </cfRule>
    <cfRule type="expression" dxfId="1148" priority="224">
      <formula>IF(AND(AL852&lt;0, RIGHT(TEXT(AL852,"0.#"),1)="."),TRUE,FALSE)</formula>
    </cfRule>
  </conditionalFormatting>
  <conditionalFormatting sqref="AL853:AO853">
    <cfRule type="expression" dxfId="1147" priority="217">
      <formula>IF(AND(AL853&gt;=0, RIGHT(TEXT(AL853,"0.#"),1)&lt;&gt;"."),TRUE,FALSE)</formula>
    </cfRule>
    <cfRule type="expression" dxfId="1146" priority="218">
      <formula>IF(AND(AL853&gt;=0, RIGHT(TEXT(AL853,"0.#"),1)="."),TRUE,FALSE)</formula>
    </cfRule>
    <cfRule type="expression" dxfId="1145" priority="219">
      <formula>IF(AND(AL853&lt;0, RIGHT(TEXT(AL853,"0.#"),1)&lt;&gt;"."),TRUE,FALSE)</formula>
    </cfRule>
    <cfRule type="expression" dxfId="1144" priority="220">
      <formula>IF(AND(AL853&lt;0, RIGHT(TEXT(AL853,"0.#"),1)="."),TRUE,FALSE)</formula>
    </cfRule>
  </conditionalFormatting>
  <conditionalFormatting sqref="AL854:AO854">
    <cfRule type="expression" dxfId="1143" priority="213">
      <formula>IF(AND(AL854&gt;=0, RIGHT(TEXT(AL854,"0.#"),1)&lt;&gt;"."),TRUE,FALSE)</formula>
    </cfRule>
    <cfRule type="expression" dxfId="1142" priority="214">
      <formula>IF(AND(AL854&gt;=0, RIGHT(TEXT(AL854,"0.#"),1)="."),TRUE,FALSE)</formula>
    </cfRule>
    <cfRule type="expression" dxfId="1141" priority="215">
      <formula>IF(AND(AL854&lt;0, RIGHT(TEXT(AL854,"0.#"),1)&lt;&gt;"."),TRUE,FALSE)</formula>
    </cfRule>
    <cfRule type="expression" dxfId="1140" priority="216">
      <formula>IF(AND(AL854&lt;0, RIGHT(TEXT(AL854,"0.#"),1)="."),TRUE,FALSE)</formula>
    </cfRule>
  </conditionalFormatting>
  <conditionalFormatting sqref="AL856:AO856">
    <cfRule type="expression" dxfId="1139" priority="201">
      <formula>IF(AND(AL856&gt;=0, RIGHT(TEXT(AL856,"0.#"),1)&lt;&gt;"."),TRUE,FALSE)</formula>
    </cfRule>
    <cfRule type="expression" dxfId="1138" priority="202">
      <formula>IF(AND(AL856&gt;=0, RIGHT(TEXT(AL856,"0.#"),1)="."),TRUE,FALSE)</formula>
    </cfRule>
    <cfRule type="expression" dxfId="1137" priority="203">
      <formula>IF(AND(AL856&lt;0, RIGHT(TEXT(AL856,"0.#"),1)&lt;&gt;"."),TRUE,FALSE)</formula>
    </cfRule>
    <cfRule type="expression" dxfId="1136" priority="204">
      <formula>IF(AND(AL856&lt;0, RIGHT(TEXT(AL856,"0.#"),1)="."),TRUE,FALSE)</formula>
    </cfRule>
  </conditionalFormatting>
  <conditionalFormatting sqref="AL857:AO857">
    <cfRule type="expression" dxfId="1135" priority="209">
      <formula>IF(AND(AL857&gt;=0, RIGHT(TEXT(AL857,"0.#"),1)&lt;&gt;"."),TRUE,FALSE)</formula>
    </cfRule>
    <cfRule type="expression" dxfId="1134" priority="210">
      <formula>IF(AND(AL857&gt;=0, RIGHT(TEXT(AL857,"0.#"),1)="."),TRUE,FALSE)</formula>
    </cfRule>
    <cfRule type="expression" dxfId="1133" priority="211">
      <formula>IF(AND(AL857&lt;0, RIGHT(TEXT(AL857,"0.#"),1)&lt;&gt;"."),TRUE,FALSE)</formula>
    </cfRule>
    <cfRule type="expression" dxfId="1132" priority="212">
      <formula>IF(AND(AL857&lt;0, RIGHT(TEXT(AL857,"0.#"),1)="."),TRUE,FALSE)</formula>
    </cfRule>
  </conditionalFormatting>
  <conditionalFormatting sqref="AL855:AO855">
    <cfRule type="expression" dxfId="1131" priority="205">
      <formula>IF(AND(AL855&gt;=0, RIGHT(TEXT(AL855,"0.#"),1)&lt;&gt;"."),TRUE,FALSE)</formula>
    </cfRule>
    <cfRule type="expression" dxfId="1130" priority="206">
      <formula>IF(AND(AL855&gt;=0, RIGHT(TEXT(AL855,"0.#"),1)="."),TRUE,FALSE)</formula>
    </cfRule>
    <cfRule type="expression" dxfId="1129" priority="207">
      <formula>IF(AND(AL855&lt;0, RIGHT(TEXT(AL855,"0.#"),1)&lt;&gt;"."),TRUE,FALSE)</formula>
    </cfRule>
    <cfRule type="expression" dxfId="1128" priority="208">
      <formula>IF(AND(AL855&lt;0, RIGHT(TEXT(AL855,"0.#"),1)="."),TRUE,FALSE)</formula>
    </cfRule>
  </conditionalFormatting>
  <conditionalFormatting sqref="AL878:AO887">
    <cfRule type="expression" dxfId="1127" priority="197">
      <formula>IF(AND(AL878&gt;=0, RIGHT(TEXT(AL878,"0.#"),1)&lt;&gt;"."),TRUE,FALSE)</formula>
    </cfRule>
    <cfRule type="expression" dxfId="1126" priority="198">
      <formula>IF(AND(AL878&gt;=0, RIGHT(TEXT(AL878,"0.#"),1)="."),TRUE,FALSE)</formula>
    </cfRule>
    <cfRule type="expression" dxfId="1125" priority="199">
      <formula>IF(AND(AL878&lt;0, RIGHT(TEXT(AL878,"0.#"),1)&lt;&gt;"."),TRUE,FALSE)</formula>
    </cfRule>
    <cfRule type="expression" dxfId="1124" priority="200">
      <formula>IF(AND(AL878&lt;0, RIGHT(TEXT(AL878,"0.#"),1)="."),TRUE,FALSE)</formula>
    </cfRule>
  </conditionalFormatting>
  <conditionalFormatting sqref="AL913:AO913 AL915:AO916 AL919:AO919 AL921:AO921">
    <cfRule type="expression" dxfId="1123" priority="193">
      <formula>IF(AND(AL913&gt;=0, RIGHT(TEXT(AL913,"0.#"),1)&lt;&gt;"."),TRUE,FALSE)</formula>
    </cfRule>
    <cfRule type="expression" dxfId="1122" priority="194">
      <formula>IF(AND(AL913&gt;=0, RIGHT(TEXT(AL913,"0.#"),1)="."),TRUE,FALSE)</formula>
    </cfRule>
    <cfRule type="expression" dxfId="1121" priority="195">
      <formula>IF(AND(AL913&lt;0, RIGHT(TEXT(AL913,"0.#"),1)&lt;&gt;"."),TRUE,FALSE)</formula>
    </cfRule>
    <cfRule type="expression" dxfId="1120" priority="196">
      <formula>IF(AND(AL913&lt;0, RIGHT(TEXT(AL913,"0.#"),1)="."),TRUE,FALSE)</formula>
    </cfRule>
  </conditionalFormatting>
  <conditionalFormatting sqref="AL918:AO918">
    <cfRule type="expression" dxfId="1119" priority="189">
      <formula>IF(AND(AL918&gt;=0, RIGHT(TEXT(AL918,"0.#"),1)&lt;&gt;"."),TRUE,FALSE)</formula>
    </cfRule>
    <cfRule type="expression" dxfId="1118" priority="190">
      <formula>IF(AND(AL918&gt;=0, RIGHT(TEXT(AL918,"0.#"),1)="."),TRUE,FALSE)</formula>
    </cfRule>
    <cfRule type="expression" dxfId="1117" priority="191">
      <formula>IF(AND(AL918&lt;0, RIGHT(TEXT(AL918,"0.#"),1)&lt;&gt;"."),TRUE,FALSE)</formula>
    </cfRule>
    <cfRule type="expression" dxfId="1116" priority="192">
      <formula>IF(AND(AL918&lt;0, RIGHT(TEXT(AL918,"0.#"),1)="."),TRUE,FALSE)</formula>
    </cfRule>
  </conditionalFormatting>
  <conditionalFormatting sqref="AL923:AO923">
    <cfRule type="expression" dxfId="1115" priority="185">
      <formula>IF(AND(AL923&gt;=0, RIGHT(TEXT(AL923,"0.#"),1)&lt;&gt;"."),TRUE,FALSE)</formula>
    </cfRule>
    <cfRule type="expression" dxfId="1114" priority="186">
      <formula>IF(AND(AL923&gt;=0, RIGHT(TEXT(AL923,"0.#"),1)="."),TRUE,FALSE)</formula>
    </cfRule>
    <cfRule type="expression" dxfId="1113" priority="187">
      <formula>IF(AND(AL923&lt;0, RIGHT(TEXT(AL923,"0.#"),1)&lt;&gt;"."),TRUE,FALSE)</formula>
    </cfRule>
    <cfRule type="expression" dxfId="1112" priority="188">
      <formula>IF(AND(AL923&lt;0, RIGHT(TEXT(AL923,"0.#"),1)="."),TRUE,FALSE)</formula>
    </cfRule>
  </conditionalFormatting>
  <conditionalFormatting sqref="AL927:AO928">
    <cfRule type="expression" dxfId="1111" priority="181">
      <formula>IF(AND(AL927&gt;=0, RIGHT(TEXT(AL927,"0.#"),1)&lt;&gt;"."),TRUE,FALSE)</formula>
    </cfRule>
    <cfRule type="expression" dxfId="1110" priority="182">
      <formula>IF(AND(AL927&gt;=0, RIGHT(TEXT(AL927,"0.#"),1)="."),TRUE,FALSE)</formula>
    </cfRule>
    <cfRule type="expression" dxfId="1109" priority="183">
      <formula>IF(AND(AL927&lt;0, RIGHT(TEXT(AL927,"0.#"),1)&lt;&gt;"."),TRUE,FALSE)</formula>
    </cfRule>
    <cfRule type="expression" dxfId="1108" priority="184">
      <formula>IF(AND(AL927&lt;0, RIGHT(TEXT(AL927,"0.#"),1)="."),TRUE,FALSE)</formula>
    </cfRule>
  </conditionalFormatting>
  <conditionalFormatting sqref="AL930:AO930">
    <cfRule type="expression" dxfId="1107" priority="177">
      <formula>IF(AND(AL930&gt;=0, RIGHT(TEXT(AL930,"0.#"),1)&lt;&gt;"."),TRUE,FALSE)</formula>
    </cfRule>
    <cfRule type="expression" dxfId="1106" priority="178">
      <formula>IF(AND(AL930&gt;=0, RIGHT(TEXT(AL930,"0.#"),1)="."),TRUE,FALSE)</formula>
    </cfRule>
    <cfRule type="expression" dxfId="1105" priority="179">
      <formula>IF(AND(AL930&lt;0, RIGHT(TEXT(AL930,"0.#"),1)&lt;&gt;"."),TRUE,FALSE)</formula>
    </cfRule>
    <cfRule type="expression" dxfId="1104" priority="180">
      <formula>IF(AND(AL930&lt;0, RIGHT(TEXT(AL930,"0.#"),1)="."),TRUE,FALSE)</formula>
    </cfRule>
  </conditionalFormatting>
  <conditionalFormatting sqref="AL912:AO912">
    <cfRule type="expression" dxfId="1103" priority="173">
      <formula>IF(AND(AL912&gt;=0, RIGHT(TEXT(AL912,"0.#"),1)&lt;&gt;"."),TRUE,FALSE)</formula>
    </cfRule>
    <cfRule type="expression" dxfId="1102" priority="174">
      <formula>IF(AND(AL912&gt;=0, RIGHT(TEXT(AL912,"0.#"),1)="."),TRUE,FALSE)</formula>
    </cfRule>
    <cfRule type="expression" dxfId="1101" priority="175">
      <formula>IF(AND(AL912&lt;0, RIGHT(TEXT(AL912,"0.#"),1)&lt;&gt;"."),TRUE,FALSE)</formula>
    </cfRule>
    <cfRule type="expression" dxfId="1100" priority="176">
      <formula>IF(AND(AL912&lt;0, RIGHT(TEXT(AL912,"0.#"),1)="."),TRUE,FALSE)</formula>
    </cfRule>
  </conditionalFormatting>
  <conditionalFormatting sqref="AL911:AO911">
    <cfRule type="expression" dxfId="1099" priority="169">
      <formula>IF(AND(AL911&gt;=0, RIGHT(TEXT(AL911,"0.#"),1)&lt;&gt;"."),TRUE,FALSE)</formula>
    </cfRule>
    <cfRule type="expression" dxfId="1098" priority="170">
      <formula>IF(AND(AL911&gt;=0, RIGHT(TEXT(AL911,"0.#"),1)="."),TRUE,FALSE)</formula>
    </cfRule>
    <cfRule type="expression" dxfId="1097" priority="171">
      <formula>IF(AND(AL911&lt;0, RIGHT(TEXT(AL911,"0.#"),1)&lt;&gt;"."),TRUE,FALSE)</formula>
    </cfRule>
    <cfRule type="expression" dxfId="1096" priority="172">
      <formula>IF(AND(AL911&lt;0, RIGHT(TEXT(AL911,"0.#"),1)="."),TRUE,FALSE)</formula>
    </cfRule>
  </conditionalFormatting>
  <conditionalFormatting sqref="AL944:AO945">
    <cfRule type="expression" dxfId="1095" priority="165">
      <formula>IF(AND(AL944&gt;=0, RIGHT(TEXT(AL944,"0.#"),1)&lt;&gt;"."),TRUE,FALSE)</formula>
    </cfRule>
    <cfRule type="expression" dxfId="1094" priority="166">
      <formula>IF(AND(AL944&gt;=0, RIGHT(TEXT(AL944,"0.#"),1)="."),TRUE,FALSE)</formula>
    </cfRule>
    <cfRule type="expression" dxfId="1093" priority="167">
      <formula>IF(AND(AL944&lt;0, RIGHT(TEXT(AL944,"0.#"),1)&lt;&gt;"."),TRUE,FALSE)</formula>
    </cfRule>
    <cfRule type="expression" dxfId="1092" priority="168">
      <formula>IF(AND(AL944&lt;0, RIGHT(TEXT(AL944,"0.#"),1)="."),TRUE,FALSE)</formula>
    </cfRule>
  </conditionalFormatting>
  <conditionalFormatting sqref="AL946:AO946">
    <cfRule type="expression" dxfId="1091" priority="161">
      <formula>IF(AND(AL946&gt;=0, RIGHT(TEXT(AL946,"0.#"),1)&lt;&gt;"."),TRUE,FALSE)</formula>
    </cfRule>
    <cfRule type="expression" dxfId="1090" priority="162">
      <formula>IF(AND(AL946&gt;=0, RIGHT(TEXT(AL946,"0.#"),1)="."),TRUE,FALSE)</formula>
    </cfRule>
    <cfRule type="expression" dxfId="1089" priority="163">
      <formula>IF(AND(AL946&lt;0, RIGHT(TEXT(AL946,"0.#"),1)&lt;&gt;"."),TRUE,FALSE)</formula>
    </cfRule>
    <cfRule type="expression" dxfId="1088" priority="164">
      <formula>IF(AND(AL946&lt;0, RIGHT(TEXT(AL946,"0.#"),1)="."),TRUE,FALSE)</formula>
    </cfRule>
  </conditionalFormatting>
  <conditionalFormatting sqref="AL956:AO956">
    <cfRule type="expression" dxfId="1087" priority="157">
      <formula>IF(AND(AL956&gt;=0, RIGHT(TEXT(AL956,"0.#"),1)&lt;&gt;"."),TRUE,FALSE)</formula>
    </cfRule>
    <cfRule type="expression" dxfId="1086" priority="158">
      <formula>IF(AND(AL956&gt;=0, RIGHT(TEXT(AL956,"0.#"),1)="."),TRUE,FALSE)</formula>
    </cfRule>
    <cfRule type="expression" dxfId="1085" priority="159">
      <formula>IF(AND(AL956&lt;0, RIGHT(TEXT(AL956,"0.#"),1)&lt;&gt;"."),TRUE,FALSE)</formula>
    </cfRule>
    <cfRule type="expression" dxfId="1084" priority="160">
      <formula>IF(AND(AL956&lt;0, RIGHT(TEXT(AL956,"0.#"),1)="."),TRUE,FALSE)</formula>
    </cfRule>
  </conditionalFormatting>
  <conditionalFormatting sqref="AL947:AO948 AL955:AO955 AL950:AO953">
    <cfRule type="expression" dxfId="1083" priority="153">
      <formula>IF(AND(AL947&gt;=0, RIGHT(TEXT(AL947,"0.#"),1)&lt;&gt;"."),TRUE,FALSE)</formula>
    </cfRule>
    <cfRule type="expression" dxfId="1082" priority="154">
      <formula>IF(AND(AL947&gt;=0, RIGHT(TEXT(AL947,"0.#"),1)="."),TRUE,FALSE)</formula>
    </cfRule>
    <cfRule type="expression" dxfId="1081" priority="155">
      <formula>IF(AND(AL947&lt;0, RIGHT(TEXT(AL947,"0.#"),1)&lt;&gt;"."),TRUE,FALSE)</formula>
    </cfRule>
    <cfRule type="expression" dxfId="1080" priority="156">
      <formula>IF(AND(AL947&lt;0, RIGHT(TEXT(AL947,"0.#"),1)="."),TRUE,FALSE)</formula>
    </cfRule>
  </conditionalFormatting>
  <conditionalFormatting sqref="AL954:AO954">
    <cfRule type="expression" dxfId="1079" priority="149">
      <formula>IF(AND(AL954&gt;=0, RIGHT(TEXT(AL954,"0.#"),1)&lt;&gt;"."),TRUE,FALSE)</formula>
    </cfRule>
    <cfRule type="expression" dxfId="1078" priority="150">
      <formula>IF(AND(AL954&gt;=0, RIGHT(TEXT(AL954,"0.#"),1)="."),TRUE,FALSE)</formula>
    </cfRule>
    <cfRule type="expression" dxfId="1077" priority="151">
      <formula>IF(AND(AL954&lt;0, RIGHT(TEXT(AL954,"0.#"),1)&lt;&gt;"."),TRUE,FALSE)</formula>
    </cfRule>
    <cfRule type="expression" dxfId="1076" priority="152">
      <formula>IF(AND(AL954&lt;0, RIGHT(TEXT(AL954,"0.#"),1)="."),TRUE,FALSE)</formula>
    </cfRule>
  </conditionalFormatting>
  <conditionalFormatting sqref="AL949:AO949">
    <cfRule type="expression" dxfId="1075" priority="145">
      <formula>IF(AND(AL949&gt;=0, RIGHT(TEXT(AL949,"0.#"),1)&lt;&gt;"."),TRUE,FALSE)</formula>
    </cfRule>
    <cfRule type="expression" dxfId="1074" priority="146">
      <formula>IF(AND(AL949&gt;=0, RIGHT(TEXT(AL949,"0.#"),1)="."),TRUE,FALSE)</formula>
    </cfRule>
    <cfRule type="expression" dxfId="1073" priority="147">
      <formula>IF(AND(AL949&lt;0, RIGHT(TEXT(AL949,"0.#"),1)&lt;&gt;"."),TRUE,FALSE)</formula>
    </cfRule>
    <cfRule type="expression" dxfId="1072" priority="148">
      <formula>IF(AND(AL949&lt;0, RIGHT(TEXT(AL949,"0.#"),1)="."),TRUE,FALSE)</formula>
    </cfRule>
  </conditionalFormatting>
  <conditionalFormatting sqref="AL977:AO977">
    <cfRule type="expression" dxfId="1071" priority="141">
      <formula>IF(AND(AL977&gt;=0, RIGHT(TEXT(AL977,"0.#"),1)&lt;&gt;"."),TRUE,FALSE)</formula>
    </cfRule>
    <cfRule type="expression" dxfId="1070" priority="142">
      <formula>IF(AND(AL977&gt;=0, RIGHT(TEXT(AL977,"0.#"),1)="."),TRUE,FALSE)</formula>
    </cfRule>
    <cfRule type="expression" dxfId="1069" priority="143">
      <formula>IF(AND(AL977&lt;0, RIGHT(TEXT(AL977,"0.#"),1)&lt;&gt;"."),TRUE,FALSE)</formula>
    </cfRule>
    <cfRule type="expression" dxfId="1068" priority="144">
      <formula>IF(AND(AL977&lt;0, RIGHT(TEXT(AL977,"0.#"),1)="."),TRUE,FALSE)</formula>
    </cfRule>
  </conditionalFormatting>
  <conditionalFormatting sqref="AL978:AO980">
    <cfRule type="expression" dxfId="1067" priority="137">
      <formula>IF(AND(AL978&gt;=0, RIGHT(TEXT(AL978,"0.#"),1)&lt;&gt;"."),TRUE,FALSE)</formula>
    </cfRule>
    <cfRule type="expression" dxfId="1066" priority="138">
      <formula>IF(AND(AL978&gt;=0, RIGHT(TEXT(AL978,"0.#"),1)="."),TRUE,FALSE)</formula>
    </cfRule>
    <cfRule type="expression" dxfId="1065" priority="139">
      <formula>IF(AND(AL978&lt;0, RIGHT(TEXT(AL978,"0.#"),1)&lt;&gt;"."),TRUE,FALSE)</formula>
    </cfRule>
    <cfRule type="expression" dxfId="1064" priority="140">
      <formula>IF(AND(AL978&lt;0, RIGHT(TEXT(AL978,"0.#"),1)="."),TRUE,FALSE)</formula>
    </cfRule>
  </conditionalFormatting>
  <conditionalFormatting sqref="AL981:AO981">
    <cfRule type="expression" dxfId="1063" priority="133">
      <formula>IF(AND(AL981&gt;=0, RIGHT(TEXT(AL981,"0.#"),1)&lt;&gt;"."),TRUE,FALSE)</formula>
    </cfRule>
    <cfRule type="expression" dxfId="1062" priority="134">
      <formula>IF(AND(AL981&gt;=0, RIGHT(TEXT(AL981,"0.#"),1)="."),TRUE,FALSE)</formula>
    </cfRule>
    <cfRule type="expression" dxfId="1061" priority="135">
      <formula>IF(AND(AL981&lt;0, RIGHT(TEXT(AL981,"0.#"),1)&lt;&gt;"."),TRUE,FALSE)</formula>
    </cfRule>
    <cfRule type="expression" dxfId="1060" priority="136">
      <formula>IF(AND(AL981&lt;0, RIGHT(TEXT(AL981,"0.#"),1)="."),TRUE,FALSE)</formula>
    </cfRule>
  </conditionalFormatting>
  <conditionalFormatting sqref="AL987:AO987">
    <cfRule type="expression" dxfId="1059" priority="117">
      <formula>IF(AND(AL987&gt;=0, RIGHT(TEXT(AL987,"0.#"),1)&lt;&gt;"."),TRUE,FALSE)</formula>
    </cfRule>
    <cfRule type="expression" dxfId="1058" priority="118">
      <formula>IF(AND(AL987&gt;=0, RIGHT(TEXT(AL987,"0.#"),1)="."),TRUE,FALSE)</formula>
    </cfRule>
    <cfRule type="expression" dxfId="1057" priority="119">
      <formula>IF(AND(AL987&lt;0, RIGHT(TEXT(AL987,"0.#"),1)&lt;&gt;"."),TRUE,FALSE)</formula>
    </cfRule>
    <cfRule type="expression" dxfId="1056" priority="120">
      <formula>IF(AND(AL987&lt;0, RIGHT(TEXT(AL987,"0.#"),1)="."),TRUE,FALSE)</formula>
    </cfRule>
  </conditionalFormatting>
  <conditionalFormatting sqref="AL988:AO989">
    <cfRule type="expression" dxfId="1055" priority="113">
      <formula>IF(AND(AL988&gt;=0, RIGHT(TEXT(AL988,"0.#"),1)&lt;&gt;"."),TRUE,FALSE)</formula>
    </cfRule>
    <cfRule type="expression" dxfId="1054" priority="114">
      <formula>IF(AND(AL988&gt;=0, RIGHT(TEXT(AL988,"0.#"),1)="."),TRUE,FALSE)</formula>
    </cfRule>
    <cfRule type="expression" dxfId="1053" priority="115">
      <formula>IF(AND(AL988&lt;0, RIGHT(TEXT(AL988,"0.#"),1)&lt;&gt;"."),TRUE,FALSE)</formula>
    </cfRule>
    <cfRule type="expression" dxfId="1052" priority="116">
      <formula>IF(AND(AL988&lt;0, RIGHT(TEXT(AL988,"0.#"),1)="."),TRUE,FALSE)</formula>
    </cfRule>
  </conditionalFormatting>
  <conditionalFormatting sqref="AL982:AO982">
    <cfRule type="expression" dxfId="1051" priority="129">
      <formula>IF(AND(AL982&gt;=0, RIGHT(TEXT(AL982,"0.#"),1)&lt;&gt;"."),TRUE,FALSE)</formula>
    </cfRule>
    <cfRule type="expression" dxfId="1050" priority="130">
      <formula>IF(AND(AL982&gt;=0, RIGHT(TEXT(AL982,"0.#"),1)="."),TRUE,FALSE)</formula>
    </cfRule>
    <cfRule type="expression" dxfId="1049" priority="131">
      <formula>IF(AND(AL982&lt;0, RIGHT(TEXT(AL982,"0.#"),1)&lt;&gt;"."),TRUE,FALSE)</formula>
    </cfRule>
    <cfRule type="expression" dxfId="1048" priority="132">
      <formula>IF(AND(AL982&lt;0, RIGHT(TEXT(AL982,"0.#"),1)="."),TRUE,FALSE)</formula>
    </cfRule>
  </conditionalFormatting>
  <conditionalFormatting sqref="AL983:AO983">
    <cfRule type="expression" dxfId="1047" priority="125">
      <formula>IF(AND(AL983&gt;=0, RIGHT(TEXT(AL983,"0.#"),1)&lt;&gt;"."),TRUE,FALSE)</formula>
    </cfRule>
    <cfRule type="expression" dxfId="1046" priority="126">
      <formula>IF(AND(AL983&gt;=0, RIGHT(TEXT(AL983,"0.#"),1)="."),TRUE,FALSE)</formula>
    </cfRule>
    <cfRule type="expression" dxfId="1045" priority="127">
      <formula>IF(AND(AL983&lt;0, RIGHT(TEXT(AL983,"0.#"),1)&lt;&gt;"."),TRUE,FALSE)</formula>
    </cfRule>
    <cfRule type="expression" dxfId="1044" priority="128">
      <formula>IF(AND(AL983&lt;0, RIGHT(TEXT(AL983,"0.#"),1)="."),TRUE,FALSE)</formula>
    </cfRule>
  </conditionalFormatting>
  <conditionalFormatting sqref="AL986:AO986">
    <cfRule type="expression" dxfId="1043" priority="121">
      <formula>IF(AND(AL986&gt;=0, RIGHT(TEXT(AL986,"0.#"),1)&lt;&gt;"."),TRUE,FALSE)</formula>
    </cfRule>
    <cfRule type="expression" dxfId="1042" priority="122">
      <formula>IF(AND(AL986&gt;=0, RIGHT(TEXT(AL986,"0.#"),1)="."),TRUE,FALSE)</formula>
    </cfRule>
    <cfRule type="expression" dxfId="1041" priority="123">
      <formula>IF(AND(AL986&lt;0, RIGHT(TEXT(AL986,"0.#"),1)&lt;&gt;"."),TRUE,FALSE)</formula>
    </cfRule>
    <cfRule type="expression" dxfId="1040" priority="124">
      <formula>IF(AND(AL986&lt;0, RIGHT(TEXT(AL986,"0.#"),1)="."),TRUE,FALSE)</formula>
    </cfRule>
  </conditionalFormatting>
  <conditionalFormatting sqref="AL1019:AO1019">
    <cfRule type="expression" dxfId="1039" priority="85">
      <formula>IF(AND(AL1019&gt;=0, RIGHT(TEXT(AL1019,"0.#"),1)&lt;&gt;"."),TRUE,FALSE)</formula>
    </cfRule>
    <cfRule type="expression" dxfId="1038" priority="86">
      <formula>IF(AND(AL1019&gt;=0, RIGHT(TEXT(AL1019,"0.#"),1)="."),TRUE,FALSE)</formula>
    </cfRule>
    <cfRule type="expression" dxfId="1037" priority="87">
      <formula>IF(AND(AL1019&lt;0, RIGHT(TEXT(AL1019,"0.#"),1)&lt;&gt;"."),TRUE,FALSE)</formula>
    </cfRule>
    <cfRule type="expression" dxfId="1036" priority="88">
      <formula>IF(AND(AL1019&lt;0, RIGHT(TEXT(AL1019,"0.#"),1)="."),TRUE,FALSE)</formula>
    </cfRule>
  </conditionalFormatting>
  <conditionalFormatting sqref="AL1018:AO1018">
    <cfRule type="expression" dxfId="1035" priority="89">
      <formula>IF(AND(AL1018&gt;=0, RIGHT(TEXT(AL1018,"0.#"),1)&lt;&gt;"."),TRUE,FALSE)</formula>
    </cfRule>
    <cfRule type="expression" dxfId="1034" priority="90">
      <formula>IF(AND(AL1018&gt;=0, RIGHT(TEXT(AL1018,"0.#"),1)="."),TRUE,FALSE)</formula>
    </cfRule>
    <cfRule type="expression" dxfId="1033" priority="91">
      <formula>IF(AND(AL1018&lt;0, RIGHT(TEXT(AL1018,"0.#"),1)&lt;&gt;"."),TRUE,FALSE)</formula>
    </cfRule>
    <cfRule type="expression" dxfId="1032" priority="92">
      <formula>IF(AND(AL1018&lt;0, RIGHT(TEXT(AL1018,"0.#"),1)="."),TRUE,FALSE)</formula>
    </cfRule>
  </conditionalFormatting>
  <conditionalFormatting sqref="AL1010:AO1010">
    <cfRule type="expression" dxfId="1031" priority="101">
      <formula>IF(AND(AL1010&gt;=0, RIGHT(TEXT(AL1010,"0.#"),1)&lt;&gt;"."),TRUE,FALSE)</formula>
    </cfRule>
    <cfRule type="expression" dxfId="1030" priority="102">
      <formula>IF(AND(AL1010&gt;=0, RIGHT(TEXT(AL1010,"0.#"),1)="."),TRUE,FALSE)</formula>
    </cfRule>
    <cfRule type="expression" dxfId="1029" priority="103">
      <formula>IF(AND(AL1010&lt;0, RIGHT(TEXT(AL1010,"0.#"),1)&lt;&gt;"."),TRUE,FALSE)</formula>
    </cfRule>
    <cfRule type="expression" dxfId="1028" priority="104">
      <formula>IF(AND(AL1010&lt;0, RIGHT(TEXT(AL1010,"0.#"),1)="."),TRUE,FALSE)</formula>
    </cfRule>
  </conditionalFormatting>
  <conditionalFormatting sqref="AL1011:AO1015">
    <cfRule type="expression" dxfId="1027" priority="97">
      <formula>IF(AND(AL1011&gt;=0, RIGHT(TEXT(AL1011,"0.#"),1)&lt;&gt;"."),TRUE,FALSE)</formula>
    </cfRule>
    <cfRule type="expression" dxfId="1026" priority="98">
      <formula>IF(AND(AL1011&gt;=0, RIGHT(TEXT(AL1011,"0.#"),1)="."),TRUE,FALSE)</formula>
    </cfRule>
    <cfRule type="expression" dxfId="1025" priority="99">
      <formula>IF(AND(AL1011&lt;0, RIGHT(TEXT(AL1011,"0.#"),1)&lt;&gt;"."),TRUE,FALSE)</formula>
    </cfRule>
    <cfRule type="expression" dxfId="1024" priority="100">
      <formula>IF(AND(AL1011&lt;0, RIGHT(TEXT(AL1011,"0.#"),1)="."),TRUE,FALSE)</formula>
    </cfRule>
  </conditionalFormatting>
  <conditionalFormatting sqref="AL1016:AO1017">
    <cfRule type="expression" dxfId="1023" priority="93">
      <formula>IF(AND(AL1016&gt;=0, RIGHT(TEXT(AL1016,"0.#"),1)&lt;&gt;"."),TRUE,FALSE)</formula>
    </cfRule>
    <cfRule type="expression" dxfId="1022" priority="94">
      <formula>IF(AND(AL1016&gt;=0, RIGHT(TEXT(AL1016,"0.#"),1)="."),TRUE,FALSE)</formula>
    </cfRule>
    <cfRule type="expression" dxfId="1021" priority="95">
      <formula>IF(AND(AL1016&lt;0, RIGHT(TEXT(AL1016,"0.#"),1)&lt;&gt;"."),TRUE,FALSE)</formula>
    </cfRule>
    <cfRule type="expression" dxfId="1020" priority="96">
      <formula>IF(AND(AL1016&lt;0, RIGHT(TEXT(AL1016,"0.#"),1)="."),TRUE,FALSE)</formula>
    </cfRule>
  </conditionalFormatting>
  <conditionalFormatting sqref="AL1043:AO1043">
    <cfRule type="expression" dxfId="1019" priority="81">
      <formula>IF(AND(AL1043&gt;=0, RIGHT(TEXT(AL1043,"0.#"),1)&lt;&gt;"."),TRUE,FALSE)</formula>
    </cfRule>
    <cfRule type="expression" dxfId="1018" priority="82">
      <formula>IF(AND(AL1043&gt;=0, RIGHT(TEXT(AL1043,"0.#"),1)="."),TRUE,FALSE)</formula>
    </cfRule>
    <cfRule type="expression" dxfId="1017" priority="83">
      <formula>IF(AND(AL1043&lt;0, RIGHT(TEXT(AL1043,"0.#"),1)&lt;&gt;"."),TRUE,FALSE)</formula>
    </cfRule>
    <cfRule type="expression" dxfId="1016" priority="84">
      <formula>IF(AND(AL1043&lt;0, RIGHT(TEXT(AL1043,"0.#"),1)="."),TRUE,FALSE)</formula>
    </cfRule>
  </conditionalFormatting>
  <conditionalFormatting sqref="AL1044:AO1044">
    <cfRule type="expression" dxfId="1015" priority="77">
      <formula>IF(AND(AL1044&gt;=0, RIGHT(TEXT(AL1044,"0.#"),1)&lt;&gt;"."),TRUE,FALSE)</formula>
    </cfRule>
    <cfRule type="expression" dxfId="1014" priority="78">
      <formula>IF(AND(AL1044&gt;=0, RIGHT(TEXT(AL1044,"0.#"),1)="."),TRUE,FALSE)</formula>
    </cfRule>
    <cfRule type="expression" dxfId="1013" priority="79">
      <formula>IF(AND(AL1044&lt;0, RIGHT(TEXT(AL1044,"0.#"),1)&lt;&gt;"."),TRUE,FALSE)</formula>
    </cfRule>
    <cfRule type="expression" dxfId="1012" priority="80">
      <formula>IF(AND(AL1044&lt;0, RIGHT(TEXT(AL1044,"0.#"),1)="."),TRUE,FALSE)</formula>
    </cfRule>
  </conditionalFormatting>
  <conditionalFormatting sqref="AL1045:AO1045">
    <cfRule type="expression" dxfId="1011" priority="73">
      <formula>IF(AND(AL1045&gt;=0, RIGHT(TEXT(AL1045,"0.#"),1)&lt;&gt;"."),TRUE,FALSE)</formula>
    </cfRule>
    <cfRule type="expression" dxfId="1010" priority="74">
      <formula>IF(AND(AL1045&gt;=0, RIGHT(TEXT(AL1045,"0.#"),1)="."),TRUE,FALSE)</formula>
    </cfRule>
    <cfRule type="expression" dxfId="1009" priority="75">
      <formula>IF(AND(AL1045&lt;0, RIGHT(TEXT(AL1045,"0.#"),1)&lt;&gt;"."),TRUE,FALSE)</formula>
    </cfRule>
    <cfRule type="expression" dxfId="1008" priority="76">
      <formula>IF(AND(AL1045&lt;0, RIGHT(TEXT(AL1045,"0.#"),1)="."),TRUE,FALSE)</formula>
    </cfRule>
  </conditionalFormatting>
  <conditionalFormatting sqref="AL1047:AO1047">
    <cfRule type="expression" dxfId="1007" priority="69">
      <formula>IF(AND(AL1047&gt;=0, RIGHT(TEXT(AL1047,"0.#"),1)&lt;&gt;"."),TRUE,FALSE)</formula>
    </cfRule>
    <cfRule type="expression" dxfId="1006" priority="70">
      <formula>IF(AND(AL1047&gt;=0, RIGHT(TEXT(AL1047,"0.#"),1)="."),TRUE,FALSE)</formula>
    </cfRule>
    <cfRule type="expression" dxfId="1005" priority="71">
      <formula>IF(AND(AL1047&lt;0, RIGHT(TEXT(AL1047,"0.#"),1)&lt;&gt;"."),TRUE,FALSE)</formula>
    </cfRule>
    <cfRule type="expression" dxfId="1004" priority="72">
      <formula>IF(AND(AL1047&lt;0, RIGHT(TEXT(AL1047,"0.#"),1)="."),TRUE,FALSE)</formula>
    </cfRule>
  </conditionalFormatting>
  <conditionalFormatting sqref="AL1049:AO1049">
    <cfRule type="expression" dxfId="1003" priority="61">
      <formula>IF(AND(AL1049&gt;=0, RIGHT(TEXT(AL1049,"0.#"),1)&lt;&gt;"."),TRUE,FALSE)</formula>
    </cfRule>
    <cfRule type="expression" dxfId="1002" priority="62">
      <formula>IF(AND(AL1049&gt;=0, RIGHT(TEXT(AL1049,"0.#"),1)="."),TRUE,FALSE)</formula>
    </cfRule>
    <cfRule type="expression" dxfId="1001" priority="63">
      <formula>IF(AND(AL1049&lt;0, RIGHT(TEXT(AL1049,"0.#"),1)&lt;&gt;"."),TRUE,FALSE)</formula>
    </cfRule>
    <cfRule type="expression" dxfId="1000" priority="64">
      <formula>IF(AND(AL1049&lt;0, RIGHT(TEXT(AL1049,"0.#"),1)="."),TRUE,FALSE)</formula>
    </cfRule>
  </conditionalFormatting>
  <conditionalFormatting sqref="AL1048:AO1048">
    <cfRule type="expression" dxfId="999" priority="65">
      <formula>IF(AND(AL1048&gt;=0, RIGHT(TEXT(AL1048,"0.#"),1)&lt;&gt;"."),TRUE,FALSE)</formula>
    </cfRule>
    <cfRule type="expression" dxfId="998" priority="66">
      <formula>IF(AND(AL1048&gt;=0, RIGHT(TEXT(AL1048,"0.#"),1)="."),TRUE,FALSE)</formula>
    </cfRule>
    <cfRule type="expression" dxfId="997" priority="67">
      <formula>IF(AND(AL1048&lt;0, RIGHT(TEXT(AL1048,"0.#"),1)&lt;&gt;"."),TRUE,FALSE)</formula>
    </cfRule>
    <cfRule type="expression" dxfId="996" priority="68">
      <formula>IF(AND(AL1048&lt;0, RIGHT(TEXT(AL1048,"0.#"),1)="."),TRUE,FALSE)</formula>
    </cfRule>
  </conditionalFormatting>
  <conditionalFormatting sqref="AL1050:AO1050">
    <cfRule type="expression" dxfId="995" priority="57">
      <formula>IF(AND(AL1050&gt;=0, RIGHT(TEXT(AL1050,"0.#"),1)&lt;&gt;"."),TRUE,FALSE)</formula>
    </cfRule>
    <cfRule type="expression" dxfId="994" priority="58">
      <formula>IF(AND(AL1050&gt;=0, RIGHT(TEXT(AL1050,"0.#"),1)="."),TRUE,FALSE)</formula>
    </cfRule>
    <cfRule type="expression" dxfId="993" priority="59">
      <formula>IF(AND(AL1050&lt;0, RIGHT(TEXT(AL1050,"0.#"),1)&lt;&gt;"."),TRUE,FALSE)</formula>
    </cfRule>
    <cfRule type="expression" dxfId="992" priority="60">
      <formula>IF(AND(AL1050&lt;0, RIGHT(TEXT(AL1050,"0.#"),1)="."),TRUE,FALSE)</formula>
    </cfRule>
  </conditionalFormatting>
  <conditionalFormatting sqref="AL1051:AO1052">
    <cfRule type="expression" dxfId="991" priority="53">
      <formula>IF(AND(AL1051&gt;=0, RIGHT(TEXT(AL1051,"0.#"),1)&lt;&gt;"."),TRUE,FALSE)</formula>
    </cfRule>
    <cfRule type="expression" dxfId="990" priority="54">
      <formula>IF(AND(AL1051&gt;=0, RIGHT(TEXT(AL1051,"0.#"),1)="."),TRUE,FALSE)</formula>
    </cfRule>
    <cfRule type="expression" dxfId="989" priority="55">
      <formula>IF(AND(AL1051&lt;0, RIGHT(TEXT(AL1051,"0.#"),1)&lt;&gt;"."),TRUE,FALSE)</formula>
    </cfRule>
    <cfRule type="expression" dxfId="988" priority="56">
      <formula>IF(AND(AL1051&lt;0, RIGHT(TEXT(AL1051,"0.#"),1)="."),TRUE,FALSE)</formula>
    </cfRule>
  </conditionalFormatting>
  <conditionalFormatting sqref="Y1076">
    <cfRule type="expression" dxfId="987" priority="43">
      <formula>IF(RIGHT(TEXT(Y1076,"0.#"),1)=".",FALSE,TRUE)</formula>
    </cfRule>
    <cfRule type="expression" dxfId="986" priority="44">
      <formula>IF(RIGHT(TEXT(Y1076,"0.#"),1)=".",TRUE,FALSE)</formula>
    </cfRule>
  </conditionalFormatting>
  <conditionalFormatting sqref="AL1076:AO1076">
    <cfRule type="expression" dxfId="985" priority="39">
      <formula>IF(AND(AL1076&gt;=0, RIGHT(TEXT(AL1076,"0.#"),1)&lt;&gt;"."),TRUE,FALSE)</formula>
    </cfRule>
    <cfRule type="expression" dxfId="984" priority="40">
      <formula>IF(AND(AL1076&gt;=0, RIGHT(TEXT(AL1076,"0.#"),1)="."),TRUE,FALSE)</formula>
    </cfRule>
    <cfRule type="expression" dxfId="983" priority="41">
      <formula>IF(AND(AL1076&lt;0, RIGHT(TEXT(AL1076,"0.#"),1)&lt;&gt;"."),TRUE,FALSE)</formula>
    </cfRule>
    <cfRule type="expression" dxfId="982" priority="42">
      <formula>IF(AND(AL1076&lt;0, RIGHT(TEXT(AL1076,"0.#"),1)="."),TRUE,FALSE)</formula>
    </cfRule>
  </conditionalFormatting>
  <conditionalFormatting sqref="Y1077:Y1082">
    <cfRule type="expression" dxfId="981" priority="37">
      <formula>IF(RIGHT(TEXT(Y1077,"0.#"),1)=".",FALSE,TRUE)</formula>
    </cfRule>
    <cfRule type="expression" dxfId="980" priority="38">
      <formula>IF(RIGHT(TEXT(Y1077,"0.#"),1)=".",TRUE,FALSE)</formula>
    </cfRule>
  </conditionalFormatting>
  <conditionalFormatting sqref="AL1077:AO1082">
    <cfRule type="expression" dxfId="979" priority="33">
      <formula>IF(AND(AL1077&gt;=0, RIGHT(TEXT(AL1077,"0.#"),1)&lt;&gt;"."),TRUE,FALSE)</formula>
    </cfRule>
    <cfRule type="expression" dxfId="978" priority="34">
      <formula>IF(AND(AL1077&gt;=0, RIGHT(TEXT(AL1077,"0.#"),1)="."),TRUE,FALSE)</formula>
    </cfRule>
    <cfRule type="expression" dxfId="977" priority="35">
      <formula>IF(AND(AL1077&lt;0, RIGHT(TEXT(AL1077,"0.#"),1)&lt;&gt;"."),TRUE,FALSE)</formula>
    </cfRule>
    <cfRule type="expression" dxfId="976" priority="36">
      <formula>IF(AND(AL1077&lt;0, RIGHT(TEXT(AL1077,"0.#"),1)="."),TRUE,FALSE)</formula>
    </cfRule>
  </conditionalFormatting>
  <conditionalFormatting sqref="Y1085">
    <cfRule type="expression" dxfId="975" priority="31">
      <formula>IF(RIGHT(TEXT(Y1085,"0.#"),1)=".",FALSE,TRUE)</formula>
    </cfRule>
    <cfRule type="expression" dxfId="974" priority="32">
      <formula>IF(RIGHT(TEXT(Y1085,"0.#"),1)=".",TRUE,FALSE)</formula>
    </cfRule>
  </conditionalFormatting>
  <conditionalFormatting sqref="AL1085:AO1085">
    <cfRule type="expression" dxfId="973" priority="27">
      <formula>IF(AND(AL1085&gt;=0, RIGHT(TEXT(AL1085,"0.#"),1)&lt;&gt;"."),TRUE,FALSE)</formula>
    </cfRule>
    <cfRule type="expression" dxfId="972" priority="28">
      <formula>IF(AND(AL1085&gt;=0, RIGHT(TEXT(AL1085,"0.#"),1)="."),TRUE,FALSE)</formula>
    </cfRule>
    <cfRule type="expression" dxfId="971" priority="29">
      <formula>IF(AND(AL1085&lt;0, RIGHT(TEXT(AL1085,"0.#"),1)&lt;&gt;"."),TRUE,FALSE)</formula>
    </cfRule>
    <cfRule type="expression" dxfId="970" priority="30">
      <formula>IF(AND(AL1085&lt;0, RIGHT(TEXT(AL1085,"0.#"),1)="."),TRUE,FALSE)</formula>
    </cfRule>
  </conditionalFormatting>
  <conditionalFormatting sqref="Y1084">
    <cfRule type="expression" dxfId="969" priority="25">
      <formula>IF(RIGHT(TEXT(Y1084,"0.#"),1)=".",FALSE,TRUE)</formula>
    </cfRule>
    <cfRule type="expression" dxfId="968" priority="26">
      <formula>IF(RIGHT(TEXT(Y1084,"0.#"),1)=".",TRUE,FALSE)</formula>
    </cfRule>
  </conditionalFormatting>
  <conditionalFormatting sqref="AL1084:AO1084">
    <cfRule type="expression" dxfId="967" priority="21">
      <formula>IF(AND(AL1084&gt;=0, RIGHT(TEXT(AL1084,"0.#"),1)&lt;&gt;"."),TRUE,FALSE)</formula>
    </cfRule>
    <cfRule type="expression" dxfId="966" priority="22">
      <formula>IF(AND(AL1084&gt;=0, RIGHT(TEXT(AL1084,"0.#"),1)="."),TRUE,FALSE)</formula>
    </cfRule>
    <cfRule type="expression" dxfId="965" priority="23">
      <formula>IF(AND(AL1084&lt;0, RIGHT(TEXT(AL1084,"0.#"),1)&lt;&gt;"."),TRUE,FALSE)</formula>
    </cfRule>
    <cfRule type="expression" dxfId="964" priority="24">
      <formula>IF(AND(AL1084&lt;0, RIGHT(TEXT(AL1084,"0.#"),1)="."),TRUE,FALSE)</formula>
    </cfRule>
  </conditionalFormatting>
  <conditionalFormatting sqref="Y1083">
    <cfRule type="expression" dxfId="963" priority="19">
      <formula>IF(RIGHT(TEXT(Y1083,"0.#"),1)=".",FALSE,TRUE)</formula>
    </cfRule>
    <cfRule type="expression" dxfId="962" priority="20">
      <formula>IF(RIGHT(TEXT(Y1083,"0.#"),1)=".",TRUE,FALSE)</formula>
    </cfRule>
  </conditionalFormatting>
  <conditionalFormatting sqref="AL1083:AO1083">
    <cfRule type="expression" dxfId="961" priority="15">
      <formula>IF(AND(AL1083&gt;=0, RIGHT(TEXT(AL1083,"0.#"),1)&lt;&gt;"."),TRUE,FALSE)</formula>
    </cfRule>
    <cfRule type="expression" dxfId="960" priority="16">
      <formula>IF(AND(AL1083&gt;=0, RIGHT(TEXT(AL1083,"0.#"),1)="."),TRUE,FALSE)</formula>
    </cfRule>
    <cfRule type="expression" dxfId="959" priority="17">
      <formula>IF(AND(AL1083&lt;0, RIGHT(TEXT(AL1083,"0.#"),1)&lt;&gt;"."),TRUE,FALSE)</formula>
    </cfRule>
    <cfRule type="expression" dxfId="958" priority="18">
      <formula>IF(AND(AL1083&lt;0, RIGHT(TEXT(AL1083,"0.#"),1)="."),TRUE,FALSE)</formula>
    </cfRule>
  </conditionalFormatting>
  <conditionalFormatting sqref="AL1112:AO1112">
    <cfRule type="expression" dxfId="957" priority="11">
      <formula>IF(AND(AL1112&gt;=0, RIGHT(TEXT(AL1112,"0.#"),1)&lt;&gt;"."),TRUE,FALSE)</formula>
    </cfRule>
    <cfRule type="expression" dxfId="956" priority="12">
      <formula>IF(AND(AL1112&gt;=0, RIGHT(TEXT(AL1112,"0.#"),1)="."),TRUE,FALSE)</formula>
    </cfRule>
    <cfRule type="expression" dxfId="955" priority="13">
      <formula>IF(AND(AL1112&lt;0, RIGHT(TEXT(AL1112,"0.#"),1)&lt;&gt;"."),TRUE,FALSE)</formula>
    </cfRule>
    <cfRule type="expression" dxfId="954" priority="14">
      <formula>IF(AND(AL1112&lt;0, RIGHT(TEXT(AL1112,"0.#"),1)="."),TRUE,FALSE)</formula>
    </cfRule>
  </conditionalFormatting>
  <conditionalFormatting sqref="AL1111:AO1111">
    <cfRule type="expression" dxfId="953" priority="7">
      <formula>IF(AND(AL1111&gt;=0, RIGHT(TEXT(AL1111,"0.#"),1)&lt;&gt;"."),TRUE,FALSE)</formula>
    </cfRule>
    <cfRule type="expression" dxfId="952" priority="8">
      <formula>IF(AND(AL1111&gt;=0, RIGHT(TEXT(AL1111,"0.#"),1)="."),TRUE,FALSE)</formula>
    </cfRule>
    <cfRule type="expression" dxfId="951" priority="9">
      <formula>IF(AND(AL1111&lt;0, RIGHT(TEXT(AL1111,"0.#"),1)&lt;&gt;"."),TRUE,FALSE)</formula>
    </cfRule>
    <cfRule type="expression" dxfId="950" priority="10">
      <formula>IF(AND(AL1111&lt;0, RIGHT(TEXT(AL1111,"0.#"),1)="."),TRUE,FALSE)</formula>
    </cfRule>
  </conditionalFormatting>
  <conditionalFormatting sqref="Y1110">
    <cfRule type="expression" dxfId="949" priority="5">
      <formula>IF(RIGHT(TEXT(Y1110,"0.#"),1)=".",FALSE,TRUE)</formula>
    </cfRule>
    <cfRule type="expression" dxfId="948" priority="6">
      <formula>IF(RIGHT(TEXT(Y1110,"0.#"),1)=".",TRUE,FALSE)</formula>
    </cfRule>
  </conditionalFormatting>
  <conditionalFormatting sqref="AL1110:AO1110">
    <cfRule type="expression" dxfId="947" priority="1">
      <formula>IF(AND(AL1110&gt;=0, RIGHT(TEXT(AL1110,"0.#"),1)&lt;&gt;"."),TRUE,FALSE)</formula>
    </cfRule>
    <cfRule type="expression" dxfId="946" priority="2">
      <formula>IF(AND(AL1110&gt;=0, RIGHT(TEXT(AL1110,"0.#"),1)="."),TRUE,FALSE)</formula>
    </cfRule>
    <cfRule type="expression" dxfId="945" priority="3">
      <formula>IF(AND(AL1110&lt;0, RIGHT(TEXT(AL1110,"0.#"),1)&lt;&gt;"."),TRUE,FALSE)</formula>
    </cfRule>
    <cfRule type="expression" dxfId="944" priority="4">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29" max="49" man="1"/>
    <brk id="129" max="49" man="1"/>
    <brk id="699" max="49" man="1"/>
    <brk id="733" max="49" man="1"/>
    <brk id="747" max="49" man="1"/>
    <brk id="786" max="49" man="1"/>
    <brk id="839" max="49" man="1"/>
    <brk id="875" max="49" man="1"/>
    <brk id="908" max="49" man="1"/>
    <brk id="941" max="49" man="1"/>
    <brk id="974" max="49" man="1"/>
    <brk id="1040"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243</v>
      </c>
      <c r="AI1" s="51" t="s">
        <v>252</v>
      </c>
      <c r="AK1" s="51" t="s">
        <v>257</v>
      </c>
      <c r="AM1" s="82"/>
      <c r="AN1" s="82"/>
      <c r="AP1" s="28" t="s">
        <v>344</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358</v>
      </c>
      <c r="AI2" s="51" t="s">
        <v>392</v>
      </c>
      <c r="AK2" s="51" t="s">
        <v>258</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359</v>
      </c>
      <c r="AI3" s="51" t="s">
        <v>251</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360</v>
      </c>
      <c r="AI4" s="51" t="s">
        <v>253</v>
      </c>
      <c r="AK4" s="51" t="str">
        <f t="shared" ref="AK4:AK49" si="7">CHAR(CODE(AK3)+1)</f>
        <v>C</v>
      </c>
      <c r="AM4" s="82"/>
      <c r="AN4" s="82"/>
      <c r="AP4" s="53" t="s">
        <v>360</v>
      </c>
    </row>
    <row r="5" spans="1:42" ht="13.5" customHeight="1" x14ac:dyDescent="0.15">
      <c r="A5" s="14" t="s">
        <v>88</v>
      </c>
      <c r="B5" s="15" t="s">
        <v>735</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735</v>
      </c>
      <c r="M6" s="13" t="str">
        <f t="shared" si="2"/>
        <v>公共事業</v>
      </c>
      <c r="N6" s="13" t="str">
        <f t="shared" si="6"/>
        <v>公共事業</v>
      </c>
      <c r="O6" s="13"/>
      <c r="P6" s="12" t="s">
        <v>78</v>
      </c>
      <c r="Q6" s="17" t="s">
        <v>735</v>
      </c>
      <c r="R6" s="13" t="str">
        <f t="shared" si="3"/>
        <v>交付</v>
      </c>
      <c r="S6" s="13" t="str">
        <f t="shared" si="4"/>
        <v>委託・請負、交付</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t="s">
        <v>735</v>
      </c>
      <c r="C7" s="13" t="str">
        <f t="shared" si="0"/>
        <v>観光立国</v>
      </c>
      <c r="D7" s="13" t="str">
        <f t="shared" si="8"/>
        <v>海洋政策、観光立国</v>
      </c>
      <c r="F7" s="18" t="s">
        <v>293</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委託・請負、交付</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海洋政策、観光立国</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委託・請負、交付</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t="s">
        <v>735</v>
      </c>
      <c r="C9" s="13" t="str">
        <f t="shared" si="0"/>
        <v>高齢社会対策</v>
      </c>
      <c r="D9" s="13" t="str">
        <f t="shared" si="8"/>
        <v>海洋政策、観光立国、高齢社会対策</v>
      </c>
      <c r="F9" s="18" t="s">
        <v>294</v>
      </c>
      <c r="G9" s="17"/>
      <c r="H9" s="13" t="str">
        <f t="shared" si="1"/>
        <v/>
      </c>
      <c r="I9" s="13" t="str">
        <f t="shared" si="5"/>
        <v>一般会計</v>
      </c>
      <c r="K9" s="14" t="s">
        <v>110</v>
      </c>
      <c r="L9" s="15"/>
      <c r="M9" s="13" t="str">
        <f t="shared" si="2"/>
        <v/>
      </c>
      <c r="N9" s="13" t="str">
        <f t="shared" si="6"/>
        <v>公共事業</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315</v>
      </c>
      <c r="B10" s="15" t="s">
        <v>735</v>
      </c>
      <c r="C10" s="13" t="str">
        <f t="shared" si="0"/>
        <v>国土強靱化施策</v>
      </c>
      <c r="D10" s="13" t="str">
        <f t="shared" si="8"/>
        <v>海洋政策、観光立国、高齢社会対策、国土強靱化施策</v>
      </c>
      <c r="F10" s="18" t="s">
        <v>117</v>
      </c>
      <c r="G10" s="17"/>
      <c r="H10" s="13" t="str">
        <f t="shared" si="1"/>
        <v/>
      </c>
      <c r="I10" s="13" t="str">
        <f t="shared" si="5"/>
        <v>一般会計</v>
      </c>
      <c r="K10" s="14" t="s">
        <v>319</v>
      </c>
      <c r="L10" s="15"/>
      <c r="M10" s="13" t="str">
        <f t="shared" si="2"/>
        <v/>
      </c>
      <c r="N10" s="13" t="str">
        <f t="shared" si="6"/>
        <v>公共事業</v>
      </c>
      <c r="O10" s="13"/>
      <c r="P10" s="13" t="str">
        <f>S8</f>
        <v>委託・請負、交付</v>
      </c>
      <c r="Q10" s="19"/>
      <c r="T10" s="13"/>
      <c r="W10" s="32" t="s">
        <v>156</v>
      </c>
      <c r="Y10" s="32" t="s">
        <v>410</v>
      </c>
      <c r="Z10" s="32" t="s">
        <v>541</v>
      </c>
      <c r="AA10" s="94" t="s">
        <v>504</v>
      </c>
      <c r="AB10" s="94" t="s">
        <v>635</v>
      </c>
      <c r="AC10" s="31"/>
      <c r="AD10" s="31"/>
      <c r="AE10" s="31"/>
      <c r="AF10" s="30"/>
      <c r="AG10" s="53" t="s">
        <v>350</v>
      </c>
      <c r="AK10" s="51" t="str">
        <f t="shared" si="7"/>
        <v>I</v>
      </c>
      <c r="AP10" s="51" t="s">
        <v>345</v>
      </c>
    </row>
    <row r="11" spans="1:42" ht="13.5" customHeight="1" x14ac:dyDescent="0.15">
      <c r="A11" s="14" t="s">
        <v>93</v>
      </c>
      <c r="B11" s="15" t="s">
        <v>735</v>
      </c>
      <c r="C11" s="13" t="str">
        <f t="shared" si="0"/>
        <v>子ども・若者育成支援</v>
      </c>
      <c r="D11" s="13" t="str">
        <f t="shared" si="8"/>
        <v>海洋政策、観光立国、高齢社会対策、国土強靱化施策、子ども・若者育成支援</v>
      </c>
      <c r="F11" s="18" t="s">
        <v>118</v>
      </c>
      <c r="G11" s="17"/>
      <c r="H11" s="13" t="str">
        <f t="shared" si="1"/>
        <v/>
      </c>
      <c r="I11" s="13" t="str">
        <f t="shared" si="5"/>
        <v>一般会計</v>
      </c>
      <c r="K11" s="14" t="s">
        <v>111</v>
      </c>
      <c r="L11" s="15" t="s">
        <v>735</v>
      </c>
      <c r="M11" s="13" t="str">
        <f t="shared" si="2"/>
        <v>その他の事項経費</v>
      </c>
      <c r="N11" s="13" t="str">
        <f t="shared" si="6"/>
        <v>公共事業、その他の事項経費</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t="s">
        <v>735</v>
      </c>
      <c r="C12" s="13" t="str">
        <f t="shared" ref="C12:C24" si="9">IF(B12="","",A12)</f>
        <v>障害者施策</v>
      </c>
      <c r="D12" s="13" t="str">
        <f t="shared" si="8"/>
        <v>海洋政策、観光立国、高齢社会対策、国土強靱化施策、子ども・若者育成支援、障害者施策</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t="s">
        <v>735</v>
      </c>
      <c r="C13" s="13" t="str">
        <f t="shared" si="9"/>
        <v>少子化社会対策</v>
      </c>
      <c r="D13" s="13" t="str">
        <f t="shared" si="8"/>
        <v>海洋政策、観光立国、高齢社会対策、国土強靱化施策、子ども・若者育成支援、障害者施策、少子化社会対策</v>
      </c>
      <c r="F13" s="18" t="s">
        <v>120</v>
      </c>
      <c r="G13" s="17"/>
      <c r="H13" s="13" t="str">
        <f t="shared" si="1"/>
        <v/>
      </c>
      <c r="I13" s="13" t="str">
        <f t="shared" si="5"/>
        <v>一般会計</v>
      </c>
      <c r="K13" s="13" t="str">
        <f>N11</f>
        <v>公共事業、その他の事項経費</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海洋政策、観光立国、高齢社会対策、国土強靱化施策、子ども・若者育成支援、障害者施策、少子化社会対策</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海洋政策、観光立国、高齢社会対策、国土強靱化施策、子ども・若者育成支援、障害者施策、少子化社会対策</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t="s">
        <v>735</v>
      </c>
      <c r="C16" s="13" t="str">
        <f t="shared" si="9"/>
        <v>地球温暖化対策</v>
      </c>
      <c r="D16" s="13" t="str">
        <f t="shared" si="8"/>
        <v>海洋政策、観光立国、高齢社会対策、国土強靱化施策、子ども・若者育成支援、障害者施策、少子化社会対策、地球温暖化対策</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海洋政策、観光立国、高齢社会対策、国土強靱化施策、子ども・若者育成支援、障害者施策、少子化社会対策、地球温暖化対策</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海洋政策、観光立国、高齢社会対策、国土強靱化施策、子ども・若者育成支援、障害者施策、少子化社会対策、地球温暖化対策</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海洋政策、観光立国、高齢社会対策、国土強靱化施策、子ども・若者育成支援、障害者施策、少子化社会対策、地球温暖化対策</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304</v>
      </c>
      <c r="B20" s="15"/>
      <c r="C20" s="13" t="str">
        <f t="shared" si="9"/>
        <v/>
      </c>
      <c r="D20" s="13" t="str">
        <f t="shared" si="8"/>
        <v>海洋政策、観光立国、高齢社会対策、国土強靱化施策、子ども・若者育成支援、障害者施策、少子化社会対策、地球温暖化対策</v>
      </c>
      <c r="F20" s="18" t="s">
        <v>303</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305</v>
      </c>
      <c r="B21" s="15" t="s">
        <v>735</v>
      </c>
      <c r="C21" s="13" t="str">
        <f t="shared" si="9"/>
        <v>地方創生</v>
      </c>
      <c r="D21" s="13" t="str">
        <f t="shared" si="8"/>
        <v>海洋政策、観光立国、高齢社会対策、国土強靱化施策、子ども・若者育成支援、障害者施策、少子化社会対策、地球温暖化対策、地方創生</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306</v>
      </c>
      <c r="B22" s="15"/>
      <c r="C22" s="13" t="str">
        <f t="shared" si="9"/>
        <v/>
      </c>
      <c r="D22" s="13" t="str">
        <f>IF(C22="",D21,IF(D21&lt;&gt;"",CONCATENATE(D21,"、",C22),C22))</f>
        <v>海洋政策、観光立国、高齢社会対策、国土強靱化施策、子ども・若者育成支援、障害者施策、少子化社会対策、地球温暖化対策、地方創生</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307</v>
      </c>
      <c r="B23" s="15"/>
      <c r="C23" s="13" t="str">
        <f t="shared" si="9"/>
        <v/>
      </c>
      <c r="D23" s="13" t="str">
        <f>IF(C23="",D22,IF(D22&lt;&gt;"",CONCATENATE(D22,"、",C23),C23))</f>
        <v>海洋政策、観光立国、高齢社会対策、国土強靱化施策、子ども・若者育成支援、障害者施策、少子化社会対策、地球温暖化対策、地方創生</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海洋政策、観光立国、高齢社会対策、国土強靱化施策、子ども・若者育成支援、障害者施策、少子化社会対策、地球温暖化対策、地方創生</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海洋政策、観光立国、高齢社会対策、国土強靱化施策、子ども・若者育成支援、障害者施策、少子化社会対策、地球温暖化対策、地方創生</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259</v>
      </c>
    </row>
    <row r="29" spans="1:37" ht="13.5" customHeight="1" x14ac:dyDescent="0.15">
      <c r="A29" s="13"/>
      <c r="B29" s="13"/>
      <c r="F29" s="18" t="s">
        <v>295</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296</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297</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298</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299</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300</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301</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302</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election activeCell="BC9" sqref="BC9"/>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74" t="s">
        <v>337</v>
      </c>
      <c r="B2" s="475"/>
      <c r="C2" s="475"/>
      <c r="D2" s="475"/>
      <c r="E2" s="475"/>
      <c r="F2" s="476"/>
      <c r="G2" s="591" t="s">
        <v>146</v>
      </c>
      <c r="H2" s="509"/>
      <c r="I2" s="509"/>
      <c r="J2" s="509"/>
      <c r="K2" s="509"/>
      <c r="L2" s="509"/>
      <c r="M2" s="509"/>
      <c r="N2" s="509"/>
      <c r="O2" s="592"/>
      <c r="P2" s="508" t="s">
        <v>59</v>
      </c>
      <c r="Q2" s="509"/>
      <c r="R2" s="509"/>
      <c r="S2" s="509"/>
      <c r="T2" s="509"/>
      <c r="U2" s="509"/>
      <c r="V2" s="509"/>
      <c r="W2" s="509"/>
      <c r="X2" s="592"/>
      <c r="Y2" s="1146"/>
      <c r="Z2" s="918"/>
      <c r="AA2" s="919"/>
      <c r="AB2" s="1150" t="s">
        <v>11</v>
      </c>
      <c r="AC2" s="1151"/>
      <c r="AD2" s="1152"/>
      <c r="AE2" s="1156" t="s">
        <v>376</v>
      </c>
      <c r="AF2" s="1156"/>
      <c r="AG2" s="1156"/>
      <c r="AH2" s="1156"/>
      <c r="AI2" s="1156" t="s">
        <v>398</v>
      </c>
      <c r="AJ2" s="1156"/>
      <c r="AK2" s="1156"/>
      <c r="AL2" s="636"/>
      <c r="AM2" s="1156" t="s">
        <v>495</v>
      </c>
      <c r="AN2" s="1156"/>
      <c r="AO2" s="1156"/>
      <c r="AP2" s="636"/>
      <c r="AQ2" s="158" t="s">
        <v>230</v>
      </c>
      <c r="AR2" s="133"/>
      <c r="AS2" s="133"/>
      <c r="AT2" s="134"/>
      <c r="AU2" s="612" t="s">
        <v>134</v>
      </c>
      <c r="AV2" s="612"/>
      <c r="AW2" s="612"/>
      <c r="AX2" s="613"/>
      <c r="AY2" s="34">
        <f>COUNTA($G$4)</f>
        <v>0</v>
      </c>
    </row>
    <row r="3" spans="1:51" ht="18.75" customHeight="1" x14ac:dyDescent="0.15">
      <c r="A3" s="474"/>
      <c r="B3" s="475"/>
      <c r="C3" s="475"/>
      <c r="D3" s="475"/>
      <c r="E3" s="475"/>
      <c r="F3" s="476"/>
      <c r="G3" s="493"/>
      <c r="H3" s="472"/>
      <c r="I3" s="472"/>
      <c r="J3" s="472"/>
      <c r="K3" s="472"/>
      <c r="L3" s="472"/>
      <c r="M3" s="472"/>
      <c r="N3" s="472"/>
      <c r="O3" s="494"/>
      <c r="P3" s="511"/>
      <c r="Q3" s="472"/>
      <c r="R3" s="472"/>
      <c r="S3" s="472"/>
      <c r="T3" s="472"/>
      <c r="U3" s="472"/>
      <c r="V3" s="472"/>
      <c r="W3" s="472"/>
      <c r="X3" s="494"/>
      <c r="Y3" s="1147"/>
      <c r="Z3" s="1148"/>
      <c r="AA3" s="1149"/>
      <c r="AB3" s="1153"/>
      <c r="AC3" s="1154"/>
      <c r="AD3" s="1155"/>
      <c r="AE3" s="1041"/>
      <c r="AF3" s="1041"/>
      <c r="AG3" s="1041"/>
      <c r="AH3" s="1041"/>
      <c r="AI3" s="1041"/>
      <c r="AJ3" s="1041"/>
      <c r="AK3" s="1041"/>
      <c r="AL3" s="487"/>
      <c r="AM3" s="1041"/>
      <c r="AN3" s="1041"/>
      <c r="AO3" s="1041"/>
      <c r="AP3" s="487"/>
      <c r="AQ3" s="199"/>
      <c r="AR3" s="200"/>
      <c r="AS3" s="136" t="s">
        <v>231</v>
      </c>
      <c r="AT3" s="137"/>
      <c r="AU3" s="200"/>
      <c r="AV3" s="200"/>
      <c r="AW3" s="472" t="s">
        <v>179</v>
      </c>
      <c r="AX3" s="473"/>
      <c r="AY3" s="34">
        <f>$AY$2</f>
        <v>0</v>
      </c>
    </row>
    <row r="4" spans="1:51" ht="22.5" customHeight="1" x14ac:dyDescent="0.15">
      <c r="A4" s="477"/>
      <c r="B4" s="475"/>
      <c r="C4" s="475"/>
      <c r="D4" s="475"/>
      <c r="E4" s="475"/>
      <c r="F4" s="476"/>
      <c r="G4" s="643"/>
      <c r="H4" s="1123"/>
      <c r="I4" s="1123"/>
      <c r="J4" s="1123"/>
      <c r="K4" s="1123"/>
      <c r="L4" s="1123"/>
      <c r="M4" s="1123"/>
      <c r="N4" s="1123"/>
      <c r="O4" s="1124"/>
      <c r="P4" s="108"/>
      <c r="Q4" s="1131"/>
      <c r="R4" s="1131"/>
      <c r="S4" s="1131"/>
      <c r="T4" s="1131"/>
      <c r="U4" s="1131"/>
      <c r="V4" s="1131"/>
      <c r="W4" s="1131"/>
      <c r="X4" s="1132"/>
      <c r="Y4" s="1141" t="s">
        <v>12</v>
      </c>
      <c r="Z4" s="1142"/>
      <c r="AA4" s="1143"/>
      <c r="AB4" s="540"/>
      <c r="AC4" s="1145"/>
      <c r="AD4" s="114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78"/>
      <c r="B5" s="479"/>
      <c r="C5" s="479"/>
      <c r="D5" s="479"/>
      <c r="E5" s="479"/>
      <c r="F5" s="480"/>
      <c r="G5" s="1125"/>
      <c r="H5" s="1126"/>
      <c r="I5" s="1126"/>
      <c r="J5" s="1126"/>
      <c r="K5" s="1126"/>
      <c r="L5" s="1126"/>
      <c r="M5" s="1126"/>
      <c r="N5" s="1126"/>
      <c r="O5" s="1127"/>
      <c r="P5" s="1133"/>
      <c r="Q5" s="1133"/>
      <c r="R5" s="1133"/>
      <c r="S5" s="1133"/>
      <c r="T5" s="1133"/>
      <c r="U5" s="1133"/>
      <c r="V5" s="1133"/>
      <c r="W5" s="1133"/>
      <c r="X5" s="1134"/>
      <c r="Y5" s="526" t="s">
        <v>54</v>
      </c>
      <c r="Z5" s="1138"/>
      <c r="AA5" s="1139"/>
      <c r="AB5" s="602"/>
      <c r="AC5" s="1144"/>
      <c r="AD5" s="114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78"/>
      <c r="B6" s="479"/>
      <c r="C6" s="479"/>
      <c r="D6" s="479"/>
      <c r="E6" s="479"/>
      <c r="F6" s="480"/>
      <c r="G6" s="1128"/>
      <c r="H6" s="1129"/>
      <c r="I6" s="1129"/>
      <c r="J6" s="1129"/>
      <c r="K6" s="1129"/>
      <c r="L6" s="1129"/>
      <c r="M6" s="1129"/>
      <c r="N6" s="1129"/>
      <c r="O6" s="1130"/>
      <c r="P6" s="1135"/>
      <c r="Q6" s="1135"/>
      <c r="R6" s="1135"/>
      <c r="S6" s="1135"/>
      <c r="T6" s="1135"/>
      <c r="U6" s="1135"/>
      <c r="V6" s="1135"/>
      <c r="W6" s="1135"/>
      <c r="X6" s="1136"/>
      <c r="Y6" s="1137" t="s">
        <v>13</v>
      </c>
      <c r="Z6" s="1138"/>
      <c r="AA6" s="1139"/>
      <c r="AB6" s="669" t="s">
        <v>180</v>
      </c>
      <c r="AC6" s="1140"/>
      <c r="AD6" s="114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366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74" t="s">
        <v>337</v>
      </c>
      <c r="B9" s="475"/>
      <c r="C9" s="475"/>
      <c r="D9" s="475"/>
      <c r="E9" s="475"/>
      <c r="F9" s="476"/>
      <c r="G9" s="591" t="s">
        <v>146</v>
      </c>
      <c r="H9" s="509"/>
      <c r="I9" s="509"/>
      <c r="J9" s="509"/>
      <c r="K9" s="509"/>
      <c r="L9" s="509"/>
      <c r="M9" s="509"/>
      <c r="N9" s="509"/>
      <c r="O9" s="592"/>
      <c r="P9" s="508" t="s">
        <v>59</v>
      </c>
      <c r="Q9" s="509"/>
      <c r="R9" s="509"/>
      <c r="S9" s="509"/>
      <c r="T9" s="509"/>
      <c r="U9" s="509"/>
      <c r="V9" s="509"/>
      <c r="W9" s="509"/>
      <c r="X9" s="592"/>
      <c r="Y9" s="1146"/>
      <c r="Z9" s="918"/>
      <c r="AA9" s="919"/>
      <c r="AB9" s="1150" t="s">
        <v>11</v>
      </c>
      <c r="AC9" s="1151"/>
      <c r="AD9" s="1152"/>
      <c r="AE9" s="1156" t="s">
        <v>376</v>
      </c>
      <c r="AF9" s="1156"/>
      <c r="AG9" s="1156"/>
      <c r="AH9" s="1156"/>
      <c r="AI9" s="1156" t="s">
        <v>398</v>
      </c>
      <c r="AJ9" s="1156"/>
      <c r="AK9" s="1156"/>
      <c r="AL9" s="636"/>
      <c r="AM9" s="1156" t="s">
        <v>495</v>
      </c>
      <c r="AN9" s="1156"/>
      <c r="AO9" s="1156"/>
      <c r="AP9" s="636"/>
      <c r="AQ9" s="158" t="s">
        <v>230</v>
      </c>
      <c r="AR9" s="133"/>
      <c r="AS9" s="133"/>
      <c r="AT9" s="134"/>
      <c r="AU9" s="612" t="s">
        <v>134</v>
      </c>
      <c r="AV9" s="612"/>
      <c r="AW9" s="612"/>
      <c r="AX9" s="613"/>
      <c r="AY9" s="34">
        <f>COUNTA($G$11)</f>
        <v>0</v>
      </c>
    </row>
    <row r="10" spans="1:51" ht="18.75" customHeight="1" x14ac:dyDescent="0.15">
      <c r="A10" s="474"/>
      <c r="B10" s="475"/>
      <c r="C10" s="475"/>
      <c r="D10" s="475"/>
      <c r="E10" s="475"/>
      <c r="F10" s="476"/>
      <c r="G10" s="493"/>
      <c r="H10" s="472"/>
      <c r="I10" s="472"/>
      <c r="J10" s="472"/>
      <c r="K10" s="472"/>
      <c r="L10" s="472"/>
      <c r="M10" s="472"/>
      <c r="N10" s="472"/>
      <c r="O10" s="494"/>
      <c r="P10" s="511"/>
      <c r="Q10" s="472"/>
      <c r="R10" s="472"/>
      <c r="S10" s="472"/>
      <c r="T10" s="472"/>
      <c r="U10" s="472"/>
      <c r="V10" s="472"/>
      <c r="W10" s="472"/>
      <c r="X10" s="494"/>
      <c r="Y10" s="1147"/>
      <c r="Z10" s="1148"/>
      <c r="AA10" s="1149"/>
      <c r="AB10" s="1153"/>
      <c r="AC10" s="1154"/>
      <c r="AD10" s="1155"/>
      <c r="AE10" s="1041"/>
      <c r="AF10" s="1041"/>
      <c r="AG10" s="1041"/>
      <c r="AH10" s="1041"/>
      <c r="AI10" s="1041"/>
      <c r="AJ10" s="1041"/>
      <c r="AK10" s="1041"/>
      <c r="AL10" s="487"/>
      <c r="AM10" s="1041"/>
      <c r="AN10" s="1041"/>
      <c r="AO10" s="1041"/>
      <c r="AP10" s="487"/>
      <c r="AQ10" s="199"/>
      <c r="AR10" s="200"/>
      <c r="AS10" s="136" t="s">
        <v>231</v>
      </c>
      <c r="AT10" s="137"/>
      <c r="AU10" s="200"/>
      <c r="AV10" s="200"/>
      <c r="AW10" s="472" t="s">
        <v>179</v>
      </c>
      <c r="AX10" s="473"/>
      <c r="AY10" s="34">
        <f>$AY$9</f>
        <v>0</v>
      </c>
    </row>
    <row r="11" spans="1:51" ht="22.5" customHeight="1" x14ac:dyDescent="0.15">
      <c r="A11" s="477"/>
      <c r="B11" s="475"/>
      <c r="C11" s="475"/>
      <c r="D11" s="475"/>
      <c r="E11" s="475"/>
      <c r="F11" s="476"/>
      <c r="G11" s="643"/>
      <c r="H11" s="1123"/>
      <c r="I11" s="1123"/>
      <c r="J11" s="1123"/>
      <c r="K11" s="1123"/>
      <c r="L11" s="1123"/>
      <c r="M11" s="1123"/>
      <c r="N11" s="1123"/>
      <c r="O11" s="1124"/>
      <c r="P11" s="108"/>
      <c r="Q11" s="1131"/>
      <c r="R11" s="1131"/>
      <c r="S11" s="1131"/>
      <c r="T11" s="1131"/>
      <c r="U11" s="1131"/>
      <c r="V11" s="1131"/>
      <c r="W11" s="1131"/>
      <c r="X11" s="1132"/>
      <c r="Y11" s="1141" t="s">
        <v>12</v>
      </c>
      <c r="Z11" s="1142"/>
      <c r="AA11" s="1143"/>
      <c r="AB11" s="540"/>
      <c r="AC11" s="1145"/>
      <c r="AD11" s="114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78"/>
      <c r="B12" s="479"/>
      <c r="C12" s="479"/>
      <c r="D12" s="479"/>
      <c r="E12" s="479"/>
      <c r="F12" s="480"/>
      <c r="G12" s="1125"/>
      <c r="H12" s="1126"/>
      <c r="I12" s="1126"/>
      <c r="J12" s="1126"/>
      <c r="K12" s="1126"/>
      <c r="L12" s="1126"/>
      <c r="M12" s="1126"/>
      <c r="N12" s="1126"/>
      <c r="O12" s="1127"/>
      <c r="P12" s="1133"/>
      <c r="Q12" s="1133"/>
      <c r="R12" s="1133"/>
      <c r="S12" s="1133"/>
      <c r="T12" s="1133"/>
      <c r="U12" s="1133"/>
      <c r="V12" s="1133"/>
      <c r="W12" s="1133"/>
      <c r="X12" s="1134"/>
      <c r="Y12" s="526" t="s">
        <v>54</v>
      </c>
      <c r="Z12" s="1138"/>
      <c r="AA12" s="1139"/>
      <c r="AB12" s="602"/>
      <c r="AC12" s="1144"/>
      <c r="AD12" s="114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81"/>
      <c r="B13" s="482"/>
      <c r="C13" s="482"/>
      <c r="D13" s="482"/>
      <c r="E13" s="482"/>
      <c r="F13" s="483"/>
      <c r="G13" s="1128"/>
      <c r="H13" s="1129"/>
      <c r="I13" s="1129"/>
      <c r="J13" s="1129"/>
      <c r="K13" s="1129"/>
      <c r="L13" s="1129"/>
      <c r="M13" s="1129"/>
      <c r="N13" s="1129"/>
      <c r="O13" s="1130"/>
      <c r="P13" s="1135"/>
      <c r="Q13" s="1135"/>
      <c r="R13" s="1135"/>
      <c r="S13" s="1135"/>
      <c r="T13" s="1135"/>
      <c r="U13" s="1135"/>
      <c r="V13" s="1135"/>
      <c r="W13" s="1135"/>
      <c r="X13" s="1136"/>
      <c r="Y13" s="1137" t="s">
        <v>13</v>
      </c>
      <c r="Z13" s="1138"/>
      <c r="AA13" s="1139"/>
      <c r="AB13" s="669" t="s">
        <v>180</v>
      </c>
      <c r="AC13" s="1140"/>
      <c r="AD13" s="114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366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74" t="s">
        <v>337</v>
      </c>
      <c r="B16" s="475"/>
      <c r="C16" s="475"/>
      <c r="D16" s="475"/>
      <c r="E16" s="475"/>
      <c r="F16" s="476"/>
      <c r="G16" s="591" t="s">
        <v>146</v>
      </c>
      <c r="H16" s="509"/>
      <c r="I16" s="509"/>
      <c r="J16" s="509"/>
      <c r="K16" s="509"/>
      <c r="L16" s="509"/>
      <c r="M16" s="509"/>
      <c r="N16" s="509"/>
      <c r="O16" s="592"/>
      <c r="P16" s="508" t="s">
        <v>59</v>
      </c>
      <c r="Q16" s="509"/>
      <c r="R16" s="509"/>
      <c r="S16" s="509"/>
      <c r="T16" s="509"/>
      <c r="U16" s="509"/>
      <c r="V16" s="509"/>
      <c r="W16" s="509"/>
      <c r="X16" s="592"/>
      <c r="Y16" s="1146"/>
      <c r="Z16" s="918"/>
      <c r="AA16" s="919"/>
      <c r="AB16" s="1150" t="s">
        <v>11</v>
      </c>
      <c r="AC16" s="1151"/>
      <c r="AD16" s="1152"/>
      <c r="AE16" s="1156" t="s">
        <v>376</v>
      </c>
      <c r="AF16" s="1156"/>
      <c r="AG16" s="1156"/>
      <c r="AH16" s="1156"/>
      <c r="AI16" s="1156" t="s">
        <v>398</v>
      </c>
      <c r="AJ16" s="1156"/>
      <c r="AK16" s="1156"/>
      <c r="AL16" s="636"/>
      <c r="AM16" s="1156" t="s">
        <v>495</v>
      </c>
      <c r="AN16" s="1156"/>
      <c r="AO16" s="1156"/>
      <c r="AP16" s="636"/>
      <c r="AQ16" s="158" t="s">
        <v>230</v>
      </c>
      <c r="AR16" s="133"/>
      <c r="AS16" s="133"/>
      <c r="AT16" s="134"/>
      <c r="AU16" s="612" t="s">
        <v>134</v>
      </c>
      <c r="AV16" s="612"/>
      <c r="AW16" s="612"/>
      <c r="AX16" s="613"/>
      <c r="AY16" s="34">
        <f>COUNTA($G$18)</f>
        <v>0</v>
      </c>
    </row>
    <row r="17" spans="1:51" ht="18.75" customHeight="1" x14ac:dyDescent="0.15">
      <c r="A17" s="474"/>
      <c r="B17" s="475"/>
      <c r="C17" s="475"/>
      <c r="D17" s="475"/>
      <c r="E17" s="475"/>
      <c r="F17" s="476"/>
      <c r="G17" s="493"/>
      <c r="H17" s="472"/>
      <c r="I17" s="472"/>
      <c r="J17" s="472"/>
      <c r="K17" s="472"/>
      <c r="L17" s="472"/>
      <c r="M17" s="472"/>
      <c r="N17" s="472"/>
      <c r="O17" s="494"/>
      <c r="P17" s="511"/>
      <c r="Q17" s="472"/>
      <c r="R17" s="472"/>
      <c r="S17" s="472"/>
      <c r="T17" s="472"/>
      <c r="U17" s="472"/>
      <c r="V17" s="472"/>
      <c r="W17" s="472"/>
      <c r="X17" s="494"/>
      <c r="Y17" s="1147"/>
      <c r="Z17" s="1148"/>
      <c r="AA17" s="1149"/>
      <c r="AB17" s="1153"/>
      <c r="AC17" s="1154"/>
      <c r="AD17" s="1155"/>
      <c r="AE17" s="1041"/>
      <c r="AF17" s="1041"/>
      <c r="AG17" s="1041"/>
      <c r="AH17" s="1041"/>
      <c r="AI17" s="1041"/>
      <c r="AJ17" s="1041"/>
      <c r="AK17" s="1041"/>
      <c r="AL17" s="487"/>
      <c r="AM17" s="1041"/>
      <c r="AN17" s="1041"/>
      <c r="AO17" s="1041"/>
      <c r="AP17" s="487"/>
      <c r="AQ17" s="199"/>
      <c r="AR17" s="200"/>
      <c r="AS17" s="136" t="s">
        <v>231</v>
      </c>
      <c r="AT17" s="137"/>
      <c r="AU17" s="200"/>
      <c r="AV17" s="200"/>
      <c r="AW17" s="472" t="s">
        <v>179</v>
      </c>
      <c r="AX17" s="473"/>
      <c r="AY17" s="34">
        <f>$AY$16</f>
        <v>0</v>
      </c>
    </row>
    <row r="18" spans="1:51" ht="22.5" customHeight="1" x14ac:dyDescent="0.15">
      <c r="A18" s="477"/>
      <c r="B18" s="475"/>
      <c r="C18" s="475"/>
      <c r="D18" s="475"/>
      <c r="E18" s="475"/>
      <c r="F18" s="476"/>
      <c r="G18" s="643"/>
      <c r="H18" s="1123"/>
      <c r="I18" s="1123"/>
      <c r="J18" s="1123"/>
      <c r="K18" s="1123"/>
      <c r="L18" s="1123"/>
      <c r="M18" s="1123"/>
      <c r="N18" s="1123"/>
      <c r="O18" s="1124"/>
      <c r="P18" s="108"/>
      <c r="Q18" s="1131"/>
      <c r="R18" s="1131"/>
      <c r="S18" s="1131"/>
      <c r="T18" s="1131"/>
      <c r="U18" s="1131"/>
      <c r="V18" s="1131"/>
      <c r="W18" s="1131"/>
      <c r="X18" s="1132"/>
      <c r="Y18" s="1141" t="s">
        <v>12</v>
      </c>
      <c r="Z18" s="1142"/>
      <c r="AA18" s="1143"/>
      <c r="AB18" s="540"/>
      <c r="AC18" s="1145"/>
      <c r="AD18" s="114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78"/>
      <c r="B19" s="479"/>
      <c r="C19" s="479"/>
      <c r="D19" s="479"/>
      <c r="E19" s="479"/>
      <c r="F19" s="480"/>
      <c r="G19" s="1125"/>
      <c r="H19" s="1126"/>
      <c r="I19" s="1126"/>
      <c r="J19" s="1126"/>
      <c r="K19" s="1126"/>
      <c r="L19" s="1126"/>
      <c r="M19" s="1126"/>
      <c r="N19" s="1126"/>
      <c r="O19" s="1127"/>
      <c r="P19" s="1133"/>
      <c r="Q19" s="1133"/>
      <c r="R19" s="1133"/>
      <c r="S19" s="1133"/>
      <c r="T19" s="1133"/>
      <c r="U19" s="1133"/>
      <c r="V19" s="1133"/>
      <c r="W19" s="1133"/>
      <c r="X19" s="1134"/>
      <c r="Y19" s="526" t="s">
        <v>54</v>
      </c>
      <c r="Z19" s="1138"/>
      <c r="AA19" s="1139"/>
      <c r="AB19" s="602"/>
      <c r="AC19" s="1144"/>
      <c r="AD19" s="114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81"/>
      <c r="B20" s="482"/>
      <c r="C20" s="482"/>
      <c r="D20" s="482"/>
      <c r="E20" s="482"/>
      <c r="F20" s="483"/>
      <c r="G20" s="1128"/>
      <c r="H20" s="1129"/>
      <c r="I20" s="1129"/>
      <c r="J20" s="1129"/>
      <c r="K20" s="1129"/>
      <c r="L20" s="1129"/>
      <c r="M20" s="1129"/>
      <c r="N20" s="1129"/>
      <c r="O20" s="1130"/>
      <c r="P20" s="1135"/>
      <c r="Q20" s="1135"/>
      <c r="R20" s="1135"/>
      <c r="S20" s="1135"/>
      <c r="T20" s="1135"/>
      <c r="U20" s="1135"/>
      <c r="V20" s="1135"/>
      <c r="W20" s="1135"/>
      <c r="X20" s="1136"/>
      <c r="Y20" s="1137" t="s">
        <v>13</v>
      </c>
      <c r="Z20" s="1138"/>
      <c r="AA20" s="1139"/>
      <c r="AB20" s="669" t="s">
        <v>180</v>
      </c>
      <c r="AC20" s="1140"/>
      <c r="AD20" s="114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366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74" t="s">
        <v>337</v>
      </c>
      <c r="B23" s="475"/>
      <c r="C23" s="475"/>
      <c r="D23" s="475"/>
      <c r="E23" s="475"/>
      <c r="F23" s="476"/>
      <c r="G23" s="591" t="s">
        <v>146</v>
      </c>
      <c r="H23" s="509"/>
      <c r="I23" s="509"/>
      <c r="J23" s="509"/>
      <c r="K23" s="509"/>
      <c r="L23" s="509"/>
      <c r="M23" s="509"/>
      <c r="N23" s="509"/>
      <c r="O23" s="592"/>
      <c r="P23" s="508" t="s">
        <v>59</v>
      </c>
      <c r="Q23" s="509"/>
      <c r="R23" s="509"/>
      <c r="S23" s="509"/>
      <c r="T23" s="509"/>
      <c r="U23" s="509"/>
      <c r="V23" s="509"/>
      <c r="W23" s="509"/>
      <c r="X23" s="592"/>
      <c r="Y23" s="1146"/>
      <c r="Z23" s="918"/>
      <c r="AA23" s="919"/>
      <c r="AB23" s="1150" t="s">
        <v>11</v>
      </c>
      <c r="AC23" s="1151"/>
      <c r="AD23" s="1152"/>
      <c r="AE23" s="1156" t="s">
        <v>376</v>
      </c>
      <c r="AF23" s="1156"/>
      <c r="AG23" s="1156"/>
      <c r="AH23" s="1156"/>
      <c r="AI23" s="1156" t="s">
        <v>398</v>
      </c>
      <c r="AJ23" s="1156"/>
      <c r="AK23" s="1156"/>
      <c r="AL23" s="636"/>
      <c r="AM23" s="1156" t="s">
        <v>495</v>
      </c>
      <c r="AN23" s="1156"/>
      <c r="AO23" s="1156"/>
      <c r="AP23" s="636"/>
      <c r="AQ23" s="158" t="s">
        <v>230</v>
      </c>
      <c r="AR23" s="133"/>
      <c r="AS23" s="133"/>
      <c r="AT23" s="134"/>
      <c r="AU23" s="612" t="s">
        <v>134</v>
      </c>
      <c r="AV23" s="612"/>
      <c r="AW23" s="612"/>
      <c r="AX23" s="613"/>
      <c r="AY23" s="34">
        <f>COUNTA($G$25)</f>
        <v>0</v>
      </c>
    </row>
    <row r="24" spans="1:51" ht="18.75" customHeight="1" x14ac:dyDescent="0.15">
      <c r="A24" s="474"/>
      <c r="B24" s="475"/>
      <c r="C24" s="475"/>
      <c r="D24" s="475"/>
      <c r="E24" s="475"/>
      <c r="F24" s="476"/>
      <c r="G24" s="493"/>
      <c r="H24" s="472"/>
      <c r="I24" s="472"/>
      <c r="J24" s="472"/>
      <c r="K24" s="472"/>
      <c r="L24" s="472"/>
      <c r="M24" s="472"/>
      <c r="N24" s="472"/>
      <c r="O24" s="494"/>
      <c r="P24" s="511"/>
      <c r="Q24" s="472"/>
      <c r="R24" s="472"/>
      <c r="S24" s="472"/>
      <c r="T24" s="472"/>
      <c r="U24" s="472"/>
      <c r="V24" s="472"/>
      <c r="W24" s="472"/>
      <c r="X24" s="494"/>
      <c r="Y24" s="1147"/>
      <c r="Z24" s="1148"/>
      <c r="AA24" s="1149"/>
      <c r="AB24" s="1153"/>
      <c r="AC24" s="1154"/>
      <c r="AD24" s="1155"/>
      <c r="AE24" s="1041"/>
      <c r="AF24" s="1041"/>
      <c r="AG24" s="1041"/>
      <c r="AH24" s="1041"/>
      <c r="AI24" s="1041"/>
      <c r="AJ24" s="1041"/>
      <c r="AK24" s="1041"/>
      <c r="AL24" s="487"/>
      <c r="AM24" s="1041"/>
      <c r="AN24" s="1041"/>
      <c r="AO24" s="1041"/>
      <c r="AP24" s="487"/>
      <c r="AQ24" s="199"/>
      <c r="AR24" s="200"/>
      <c r="AS24" s="136" t="s">
        <v>231</v>
      </c>
      <c r="AT24" s="137"/>
      <c r="AU24" s="200"/>
      <c r="AV24" s="200"/>
      <c r="AW24" s="472" t="s">
        <v>179</v>
      </c>
      <c r="AX24" s="473"/>
      <c r="AY24" s="34">
        <f>$AY$23</f>
        <v>0</v>
      </c>
    </row>
    <row r="25" spans="1:51" ht="22.5" customHeight="1" x14ac:dyDescent="0.15">
      <c r="A25" s="477"/>
      <c r="B25" s="475"/>
      <c r="C25" s="475"/>
      <c r="D25" s="475"/>
      <c r="E25" s="475"/>
      <c r="F25" s="476"/>
      <c r="G25" s="643"/>
      <c r="H25" s="1123"/>
      <c r="I25" s="1123"/>
      <c r="J25" s="1123"/>
      <c r="K25" s="1123"/>
      <c r="L25" s="1123"/>
      <c r="M25" s="1123"/>
      <c r="N25" s="1123"/>
      <c r="O25" s="1124"/>
      <c r="P25" s="108"/>
      <c r="Q25" s="1131"/>
      <c r="R25" s="1131"/>
      <c r="S25" s="1131"/>
      <c r="T25" s="1131"/>
      <c r="U25" s="1131"/>
      <c r="V25" s="1131"/>
      <c r="W25" s="1131"/>
      <c r="X25" s="1132"/>
      <c r="Y25" s="1141" t="s">
        <v>12</v>
      </c>
      <c r="Z25" s="1142"/>
      <c r="AA25" s="1143"/>
      <c r="AB25" s="540"/>
      <c r="AC25" s="1145"/>
      <c r="AD25" s="114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78"/>
      <c r="B26" s="479"/>
      <c r="C26" s="479"/>
      <c r="D26" s="479"/>
      <c r="E26" s="479"/>
      <c r="F26" s="480"/>
      <c r="G26" s="1125"/>
      <c r="H26" s="1126"/>
      <c r="I26" s="1126"/>
      <c r="J26" s="1126"/>
      <c r="K26" s="1126"/>
      <c r="L26" s="1126"/>
      <c r="M26" s="1126"/>
      <c r="N26" s="1126"/>
      <c r="O26" s="1127"/>
      <c r="P26" s="1133"/>
      <c r="Q26" s="1133"/>
      <c r="R26" s="1133"/>
      <c r="S26" s="1133"/>
      <c r="T26" s="1133"/>
      <c r="U26" s="1133"/>
      <c r="V26" s="1133"/>
      <c r="W26" s="1133"/>
      <c r="X26" s="1134"/>
      <c r="Y26" s="526" t="s">
        <v>54</v>
      </c>
      <c r="Z26" s="1138"/>
      <c r="AA26" s="1139"/>
      <c r="AB26" s="602"/>
      <c r="AC26" s="1144"/>
      <c r="AD26" s="114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81"/>
      <c r="B27" s="482"/>
      <c r="C27" s="482"/>
      <c r="D27" s="482"/>
      <c r="E27" s="482"/>
      <c r="F27" s="483"/>
      <c r="G27" s="1128"/>
      <c r="H27" s="1129"/>
      <c r="I27" s="1129"/>
      <c r="J27" s="1129"/>
      <c r="K27" s="1129"/>
      <c r="L27" s="1129"/>
      <c r="M27" s="1129"/>
      <c r="N27" s="1129"/>
      <c r="O27" s="1130"/>
      <c r="P27" s="1135"/>
      <c r="Q27" s="1135"/>
      <c r="R27" s="1135"/>
      <c r="S27" s="1135"/>
      <c r="T27" s="1135"/>
      <c r="U27" s="1135"/>
      <c r="V27" s="1135"/>
      <c r="W27" s="1135"/>
      <c r="X27" s="1136"/>
      <c r="Y27" s="1137" t="s">
        <v>13</v>
      </c>
      <c r="Z27" s="1138"/>
      <c r="AA27" s="1139"/>
      <c r="AB27" s="669" t="s">
        <v>180</v>
      </c>
      <c r="AC27" s="1140"/>
      <c r="AD27" s="114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366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74" t="s">
        <v>337</v>
      </c>
      <c r="B30" s="475"/>
      <c r="C30" s="475"/>
      <c r="D30" s="475"/>
      <c r="E30" s="475"/>
      <c r="F30" s="476"/>
      <c r="G30" s="591" t="s">
        <v>146</v>
      </c>
      <c r="H30" s="509"/>
      <c r="I30" s="509"/>
      <c r="J30" s="509"/>
      <c r="K30" s="509"/>
      <c r="L30" s="509"/>
      <c r="M30" s="509"/>
      <c r="N30" s="509"/>
      <c r="O30" s="592"/>
      <c r="P30" s="508" t="s">
        <v>59</v>
      </c>
      <c r="Q30" s="509"/>
      <c r="R30" s="509"/>
      <c r="S30" s="509"/>
      <c r="T30" s="509"/>
      <c r="U30" s="509"/>
      <c r="V30" s="509"/>
      <c r="W30" s="509"/>
      <c r="X30" s="592"/>
      <c r="Y30" s="1146"/>
      <c r="Z30" s="918"/>
      <c r="AA30" s="919"/>
      <c r="AB30" s="1150" t="s">
        <v>11</v>
      </c>
      <c r="AC30" s="1151"/>
      <c r="AD30" s="1152"/>
      <c r="AE30" s="1156" t="s">
        <v>376</v>
      </c>
      <c r="AF30" s="1156"/>
      <c r="AG30" s="1156"/>
      <c r="AH30" s="1156"/>
      <c r="AI30" s="1156" t="s">
        <v>398</v>
      </c>
      <c r="AJ30" s="1156"/>
      <c r="AK30" s="1156"/>
      <c r="AL30" s="636"/>
      <c r="AM30" s="1156" t="s">
        <v>495</v>
      </c>
      <c r="AN30" s="1156"/>
      <c r="AO30" s="1156"/>
      <c r="AP30" s="636"/>
      <c r="AQ30" s="158" t="s">
        <v>230</v>
      </c>
      <c r="AR30" s="133"/>
      <c r="AS30" s="133"/>
      <c r="AT30" s="134"/>
      <c r="AU30" s="612" t="s">
        <v>134</v>
      </c>
      <c r="AV30" s="612"/>
      <c r="AW30" s="612"/>
      <c r="AX30" s="613"/>
      <c r="AY30" s="34">
        <f>COUNTA($G$32)</f>
        <v>0</v>
      </c>
    </row>
    <row r="31" spans="1:51" ht="18.75" customHeight="1" x14ac:dyDescent="0.15">
      <c r="A31" s="474"/>
      <c r="B31" s="475"/>
      <c r="C31" s="475"/>
      <c r="D31" s="475"/>
      <c r="E31" s="475"/>
      <c r="F31" s="476"/>
      <c r="G31" s="493"/>
      <c r="H31" s="472"/>
      <c r="I31" s="472"/>
      <c r="J31" s="472"/>
      <c r="K31" s="472"/>
      <c r="L31" s="472"/>
      <c r="M31" s="472"/>
      <c r="N31" s="472"/>
      <c r="O31" s="494"/>
      <c r="P31" s="511"/>
      <c r="Q31" s="472"/>
      <c r="R31" s="472"/>
      <c r="S31" s="472"/>
      <c r="T31" s="472"/>
      <c r="U31" s="472"/>
      <c r="V31" s="472"/>
      <c r="W31" s="472"/>
      <c r="X31" s="494"/>
      <c r="Y31" s="1147"/>
      <c r="Z31" s="1148"/>
      <c r="AA31" s="1149"/>
      <c r="AB31" s="1153"/>
      <c r="AC31" s="1154"/>
      <c r="AD31" s="1155"/>
      <c r="AE31" s="1041"/>
      <c r="AF31" s="1041"/>
      <c r="AG31" s="1041"/>
      <c r="AH31" s="1041"/>
      <c r="AI31" s="1041"/>
      <c r="AJ31" s="1041"/>
      <c r="AK31" s="1041"/>
      <c r="AL31" s="487"/>
      <c r="AM31" s="1041"/>
      <c r="AN31" s="1041"/>
      <c r="AO31" s="1041"/>
      <c r="AP31" s="487"/>
      <c r="AQ31" s="199"/>
      <c r="AR31" s="200"/>
      <c r="AS31" s="136" t="s">
        <v>231</v>
      </c>
      <c r="AT31" s="137"/>
      <c r="AU31" s="200"/>
      <c r="AV31" s="200"/>
      <c r="AW31" s="472" t="s">
        <v>179</v>
      </c>
      <c r="AX31" s="473"/>
      <c r="AY31" s="34">
        <f>$AY$30</f>
        <v>0</v>
      </c>
    </row>
    <row r="32" spans="1:51" ht="22.5" customHeight="1" x14ac:dyDescent="0.15">
      <c r="A32" s="477"/>
      <c r="B32" s="475"/>
      <c r="C32" s="475"/>
      <c r="D32" s="475"/>
      <c r="E32" s="475"/>
      <c r="F32" s="476"/>
      <c r="G32" s="643"/>
      <c r="H32" s="1123"/>
      <c r="I32" s="1123"/>
      <c r="J32" s="1123"/>
      <c r="K32" s="1123"/>
      <c r="L32" s="1123"/>
      <c r="M32" s="1123"/>
      <c r="N32" s="1123"/>
      <c r="O32" s="1124"/>
      <c r="P32" s="108"/>
      <c r="Q32" s="1131"/>
      <c r="R32" s="1131"/>
      <c r="S32" s="1131"/>
      <c r="T32" s="1131"/>
      <c r="U32" s="1131"/>
      <c r="V32" s="1131"/>
      <c r="W32" s="1131"/>
      <c r="X32" s="1132"/>
      <c r="Y32" s="1141" t="s">
        <v>12</v>
      </c>
      <c r="Z32" s="1142"/>
      <c r="AA32" s="1143"/>
      <c r="AB32" s="540"/>
      <c r="AC32" s="1145"/>
      <c r="AD32" s="114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78"/>
      <c r="B33" s="479"/>
      <c r="C33" s="479"/>
      <c r="D33" s="479"/>
      <c r="E33" s="479"/>
      <c r="F33" s="480"/>
      <c r="G33" s="1125"/>
      <c r="H33" s="1126"/>
      <c r="I33" s="1126"/>
      <c r="J33" s="1126"/>
      <c r="K33" s="1126"/>
      <c r="L33" s="1126"/>
      <c r="M33" s="1126"/>
      <c r="N33" s="1126"/>
      <c r="O33" s="1127"/>
      <c r="P33" s="1133"/>
      <c r="Q33" s="1133"/>
      <c r="R33" s="1133"/>
      <c r="S33" s="1133"/>
      <c r="T33" s="1133"/>
      <c r="U33" s="1133"/>
      <c r="V33" s="1133"/>
      <c r="W33" s="1133"/>
      <c r="X33" s="1134"/>
      <c r="Y33" s="526" t="s">
        <v>54</v>
      </c>
      <c r="Z33" s="1138"/>
      <c r="AA33" s="1139"/>
      <c r="AB33" s="602"/>
      <c r="AC33" s="1144"/>
      <c r="AD33" s="114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81"/>
      <c r="B34" s="482"/>
      <c r="C34" s="482"/>
      <c r="D34" s="482"/>
      <c r="E34" s="482"/>
      <c r="F34" s="483"/>
      <c r="G34" s="1128"/>
      <c r="H34" s="1129"/>
      <c r="I34" s="1129"/>
      <c r="J34" s="1129"/>
      <c r="K34" s="1129"/>
      <c r="L34" s="1129"/>
      <c r="M34" s="1129"/>
      <c r="N34" s="1129"/>
      <c r="O34" s="1130"/>
      <c r="P34" s="1135"/>
      <c r="Q34" s="1135"/>
      <c r="R34" s="1135"/>
      <c r="S34" s="1135"/>
      <c r="T34" s="1135"/>
      <c r="U34" s="1135"/>
      <c r="V34" s="1135"/>
      <c r="W34" s="1135"/>
      <c r="X34" s="1136"/>
      <c r="Y34" s="1137" t="s">
        <v>13</v>
      </c>
      <c r="Z34" s="1138"/>
      <c r="AA34" s="1139"/>
      <c r="AB34" s="669" t="s">
        <v>180</v>
      </c>
      <c r="AC34" s="1140"/>
      <c r="AD34" s="114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366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74" t="s">
        <v>337</v>
      </c>
      <c r="B37" s="475"/>
      <c r="C37" s="475"/>
      <c r="D37" s="475"/>
      <c r="E37" s="475"/>
      <c r="F37" s="476"/>
      <c r="G37" s="591" t="s">
        <v>146</v>
      </c>
      <c r="H37" s="509"/>
      <c r="I37" s="509"/>
      <c r="J37" s="509"/>
      <c r="K37" s="509"/>
      <c r="L37" s="509"/>
      <c r="M37" s="509"/>
      <c r="N37" s="509"/>
      <c r="O37" s="592"/>
      <c r="P37" s="508" t="s">
        <v>59</v>
      </c>
      <c r="Q37" s="509"/>
      <c r="R37" s="509"/>
      <c r="S37" s="509"/>
      <c r="T37" s="509"/>
      <c r="U37" s="509"/>
      <c r="V37" s="509"/>
      <c r="W37" s="509"/>
      <c r="X37" s="592"/>
      <c r="Y37" s="1146"/>
      <c r="Z37" s="918"/>
      <c r="AA37" s="919"/>
      <c r="AB37" s="1150" t="s">
        <v>11</v>
      </c>
      <c r="AC37" s="1151"/>
      <c r="AD37" s="1152"/>
      <c r="AE37" s="1156" t="s">
        <v>376</v>
      </c>
      <c r="AF37" s="1156"/>
      <c r="AG37" s="1156"/>
      <c r="AH37" s="1156"/>
      <c r="AI37" s="1156" t="s">
        <v>398</v>
      </c>
      <c r="AJ37" s="1156"/>
      <c r="AK37" s="1156"/>
      <c r="AL37" s="636"/>
      <c r="AM37" s="1156" t="s">
        <v>495</v>
      </c>
      <c r="AN37" s="1156"/>
      <c r="AO37" s="1156"/>
      <c r="AP37" s="636"/>
      <c r="AQ37" s="158" t="s">
        <v>230</v>
      </c>
      <c r="AR37" s="133"/>
      <c r="AS37" s="133"/>
      <c r="AT37" s="134"/>
      <c r="AU37" s="612" t="s">
        <v>134</v>
      </c>
      <c r="AV37" s="612"/>
      <c r="AW37" s="612"/>
      <c r="AX37" s="613"/>
      <c r="AY37" s="34">
        <f>COUNTA($G$39)</f>
        <v>0</v>
      </c>
    </row>
    <row r="38" spans="1:51" ht="18.75" customHeight="1" x14ac:dyDescent="0.15">
      <c r="A38" s="474"/>
      <c r="B38" s="475"/>
      <c r="C38" s="475"/>
      <c r="D38" s="475"/>
      <c r="E38" s="475"/>
      <c r="F38" s="476"/>
      <c r="G38" s="493"/>
      <c r="H38" s="472"/>
      <c r="I38" s="472"/>
      <c r="J38" s="472"/>
      <c r="K38" s="472"/>
      <c r="L38" s="472"/>
      <c r="M38" s="472"/>
      <c r="N38" s="472"/>
      <c r="O38" s="494"/>
      <c r="P38" s="511"/>
      <c r="Q38" s="472"/>
      <c r="R38" s="472"/>
      <c r="S38" s="472"/>
      <c r="T38" s="472"/>
      <c r="U38" s="472"/>
      <c r="V38" s="472"/>
      <c r="W38" s="472"/>
      <c r="X38" s="494"/>
      <c r="Y38" s="1147"/>
      <c r="Z38" s="1148"/>
      <c r="AA38" s="1149"/>
      <c r="AB38" s="1153"/>
      <c r="AC38" s="1154"/>
      <c r="AD38" s="1155"/>
      <c r="AE38" s="1041"/>
      <c r="AF38" s="1041"/>
      <c r="AG38" s="1041"/>
      <c r="AH38" s="1041"/>
      <c r="AI38" s="1041"/>
      <c r="AJ38" s="1041"/>
      <c r="AK38" s="1041"/>
      <c r="AL38" s="487"/>
      <c r="AM38" s="1041"/>
      <c r="AN38" s="1041"/>
      <c r="AO38" s="1041"/>
      <c r="AP38" s="487"/>
      <c r="AQ38" s="199"/>
      <c r="AR38" s="200"/>
      <c r="AS38" s="136" t="s">
        <v>231</v>
      </c>
      <c r="AT38" s="137"/>
      <c r="AU38" s="200"/>
      <c r="AV38" s="200"/>
      <c r="AW38" s="472" t="s">
        <v>179</v>
      </c>
      <c r="AX38" s="473"/>
      <c r="AY38" s="34">
        <f>$AY$37</f>
        <v>0</v>
      </c>
    </row>
    <row r="39" spans="1:51" ht="22.5" customHeight="1" x14ac:dyDescent="0.15">
      <c r="A39" s="477"/>
      <c r="B39" s="475"/>
      <c r="C39" s="475"/>
      <c r="D39" s="475"/>
      <c r="E39" s="475"/>
      <c r="F39" s="476"/>
      <c r="G39" s="643"/>
      <c r="H39" s="1123"/>
      <c r="I39" s="1123"/>
      <c r="J39" s="1123"/>
      <c r="K39" s="1123"/>
      <c r="L39" s="1123"/>
      <c r="M39" s="1123"/>
      <c r="N39" s="1123"/>
      <c r="O39" s="1124"/>
      <c r="P39" s="108"/>
      <c r="Q39" s="1131"/>
      <c r="R39" s="1131"/>
      <c r="S39" s="1131"/>
      <c r="T39" s="1131"/>
      <c r="U39" s="1131"/>
      <c r="V39" s="1131"/>
      <c r="W39" s="1131"/>
      <c r="X39" s="1132"/>
      <c r="Y39" s="1141" t="s">
        <v>12</v>
      </c>
      <c r="Z39" s="1142"/>
      <c r="AA39" s="1143"/>
      <c r="AB39" s="540"/>
      <c r="AC39" s="1145"/>
      <c r="AD39" s="114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78"/>
      <c r="B40" s="479"/>
      <c r="C40" s="479"/>
      <c r="D40" s="479"/>
      <c r="E40" s="479"/>
      <c r="F40" s="480"/>
      <c r="G40" s="1125"/>
      <c r="H40" s="1126"/>
      <c r="I40" s="1126"/>
      <c r="J40" s="1126"/>
      <c r="K40" s="1126"/>
      <c r="L40" s="1126"/>
      <c r="M40" s="1126"/>
      <c r="N40" s="1126"/>
      <c r="O40" s="1127"/>
      <c r="P40" s="1133"/>
      <c r="Q40" s="1133"/>
      <c r="R40" s="1133"/>
      <c r="S40" s="1133"/>
      <c r="T40" s="1133"/>
      <c r="U40" s="1133"/>
      <c r="V40" s="1133"/>
      <c r="W40" s="1133"/>
      <c r="X40" s="1134"/>
      <c r="Y40" s="526" t="s">
        <v>54</v>
      </c>
      <c r="Z40" s="1138"/>
      <c r="AA40" s="1139"/>
      <c r="AB40" s="602"/>
      <c r="AC40" s="1144"/>
      <c r="AD40" s="114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81"/>
      <c r="B41" s="482"/>
      <c r="C41" s="482"/>
      <c r="D41" s="482"/>
      <c r="E41" s="482"/>
      <c r="F41" s="483"/>
      <c r="G41" s="1128"/>
      <c r="H41" s="1129"/>
      <c r="I41" s="1129"/>
      <c r="J41" s="1129"/>
      <c r="K41" s="1129"/>
      <c r="L41" s="1129"/>
      <c r="M41" s="1129"/>
      <c r="N41" s="1129"/>
      <c r="O41" s="1130"/>
      <c r="P41" s="1135"/>
      <c r="Q41" s="1135"/>
      <c r="R41" s="1135"/>
      <c r="S41" s="1135"/>
      <c r="T41" s="1135"/>
      <c r="U41" s="1135"/>
      <c r="V41" s="1135"/>
      <c r="W41" s="1135"/>
      <c r="X41" s="1136"/>
      <c r="Y41" s="1137" t="s">
        <v>13</v>
      </c>
      <c r="Z41" s="1138"/>
      <c r="AA41" s="1139"/>
      <c r="AB41" s="669" t="s">
        <v>180</v>
      </c>
      <c r="AC41" s="1140"/>
      <c r="AD41" s="114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366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74" t="s">
        <v>337</v>
      </c>
      <c r="B44" s="475"/>
      <c r="C44" s="475"/>
      <c r="D44" s="475"/>
      <c r="E44" s="475"/>
      <c r="F44" s="476"/>
      <c r="G44" s="591" t="s">
        <v>146</v>
      </c>
      <c r="H44" s="509"/>
      <c r="I44" s="509"/>
      <c r="J44" s="509"/>
      <c r="K44" s="509"/>
      <c r="L44" s="509"/>
      <c r="M44" s="509"/>
      <c r="N44" s="509"/>
      <c r="O44" s="592"/>
      <c r="P44" s="508" t="s">
        <v>59</v>
      </c>
      <c r="Q44" s="509"/>
      <c r="R44" s="509"/>
      <c r="S44" s="509"/>
      <c r="T44" s="509"/>
      <c r="U44" s="509"/>
      <c r="V44" s="509"/>
      <c r="W44" s="509"/>
      <c r="X44" s="592"/>
      <c r="Y44" s="1146"/>
      <c r="Z44" s="918"/>
      <c r="AA44" s="919"/>
      <c r="AB44" s="1150" t="s">
        <v>11</v>
      </c>
      <c r="AC44" s="1151"/>
      <c r="AD44" s="1152"/>
      <c r="AE44" s="1156" t="s">
        <v>376</v>
      </c>
      <c r="AF44" s="1156"/>
      <c r="AG44" s="1156"/>
      <c r="AH44" s="1156"/>
      <c r="AI44" s="1156" t="s">
        <v>398</v>
      </c>
      <c r="AJ44" s="1156"/>
      <c r="AK44" s="1156"/>
      <c r="AL44" s="636"/>
      <c r="AM44" s="1156" t="s">
        <v>495</v>
      </c>
      <c r="AN44" s="1156"/>
      <c r="AO44" s="1156"/>
      <c r="AP44" s="636"/>
      <c r="AQ44" s="158" t="s">
        <v>230</v>
      </c>
      <c r="AR44" s="133"/>
      <c r="AS44" s="133"/>
      <c r="AT44" s="134"/>
      <c r="AU44" s="612" t="s">
        <v>134</v>
      </c>
      <c r="AV44" s="612"/>
      <c r="AW44" s="612"/>
      <c r="AX44" s="613"/>
      <c r="AY44" s="34">
        <f>COUNTA($G$46)</f>
        <v>0</v>
      </c>
    </row>
    <row r="45" spans="1:51" ht="18.75" customHeight="1" x14ac:dyDescent="0.15">
      <c r="A45" s="474"/>
      <c r="B45" s="475"/>
      <c r="C45" s="475"/>
      <c r="D45" s="475"/>
      <c r="E45" s="475"/>
      <c r="F45" s="476"/>
      <c r="G45" s="493"/>
      <c r="H45" s="472"/>
      <c r="I45" s="472"/>
      <c r="J45" s="472"/>
      <c r="K45" s="472"/>
      <c r="L45" s="472"/>
      <c r="M45" s="472"/>
      <c r="N45" s="472"/>
      <c r="O45" s="494"/>
      <c r="P45" s="511"/>
      <c r="Q45" s="472"/>
      <c r="R45" s="472"/>
      <c r="S45" s="472"/>
      <c r="T45" s="472"/>
      <c r="U45" s="472"/>
      <c r="V45" s="472"/>
      <c r="W45" s="472"/>
      <c r="X45" s="494"/>
      <c r="Y45" s="1147"/>
      <c r="Z45" s="1148"/>
      <c r="AA45" s="1149"/>
      <c r="AB45" s="1153"/>
      <c r="AC45" s="1154"/>
      <c r="AD45" s="1155"/>
      <c r="AE45" s="1041"/>
      <c r="AF45" s="1041"/>
      <c r="AG45" s="1041"/>
      <c r="AH45" s="1041"/>
      <c r="AI45" s="1041"/>
      <c r="AJ45" s="1041"/>
      <c r="AK45" s="1041"/>
      <c r="AL45" s="487"/>
      <c r="AM45" s="1041"/>
      <c r="AN45" s="1041"/>
      <c r="AO45" s="1041"/>
      <c r="AP45" s="487"/>
      <c r="AQ45" s="199"/>
      <c r="AR45" s="200"/>
      <c r="AS45" s="136" t="s">
        <v>231</v>
      </c>
      <c r="AT45" s="137"/>
      <c r="AU45" s="200"/>
      <c r="AV45" s="200"/>
      <c r="AW45" s="472" t="s">
        <v>179</v>
      </c>
      <c r="AX45" s="473"/>
      <c r="AY45" s="34">
        <f>$AY$44</f>
        <v>0</v>
      </c>
    </row>
    <row r="46" spans="1:51" ht="22.5" customHeight="1" x14ac:dyDescent="0.15">
      <c r="A46" s="477"/>
      <c r="B46" s="475"/>
      <c r="C46" s="475"/>
      <c r="D46" s="475"/>
      <c r="E46" s="475"/>
      <c r="F46" s="476"/>
      <c r="G46" s="643"/>
      <c r="H46" s="1123"/>
      <c r="I46" s="1123"/>
      <c r="J46" s="1123"/>
      <c r="K46" s="1123"/>
      <c r="L46" s="1123"/>
      <c r="M46" s="1123"/>
      <c r="N46" s="1123"/>
      <c r="O46" s="1124"/>
      <c r="P46" s="108"/>
      <c r="Q46" s="1131"/>
      <c r="R46" s="1131"/>
      <c r="S46" s="1131"/>
      <c r="T46" s="1131"/>
      <c r="U46" s="1131"/>
      <c r="V46" s="1131"/>
      <c r="W46" s="1131"/>
      <c r="X46" s="1132"/>
      <c r="Y46" s="1141" t="s">
        <v>12</v>
      </c>
      <c r="Z46" s="1142"/>
      <c r="AA46" s="1143"/>
      <c r="AB46" s="540"/>
      <c r="AC46" s="1145"/>
      <c r="AD46" s="114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78"/>
      <c r="B47" s="479"/>
      <c r="C47" s="479"/>
      <c r="D47" s="479"/>
      <c r="E47" s="479"/>
      <c r="F47" s="480"/>
      <c r="G47" s="1125"/>
      <c r="H47" s="1126"/>
      <c r="I47" s="1126"/>
      <c r="J47" s="1126"/>
      <c r="K47" s="1126"/>
      <c r="L47" s="1126"/>
      <c r="M47" s="1126"/>
      <c r="N47" s="1126"/>
      <c r="O47" s="1127"/>
      <c r="P47" s="1133"/>
      <c r="Q47" s="1133"/>
      <c r="R47" s="1133"/>
      <c r="S47" s="1133"/>
      <c r="T47" s="1133"/>
      <c r="U47" s="1133"/>
      <c r="V47" s="1133"/>
      <c r="W47" s="1133"/>
      <c r="X47" s="1134"/>
      <c r="Y47" s="526" t="s">
        <v>54</v>
      </c>
      <c r="Z47" s="1138"/>
      <c r="AA47" s="1139"/>
      <c r="AB47" s="602"/>
      <c r="AC47" s="1144"/>
      <c r="AD47" s="114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81"/>
      <c r="B48" s="482"/>
      <c r="C48" s="482"/>
      <c r="D48" s="482"/>
      <c r="E48" s="482"/>
      <c r="F48" s="483"/>
      <c r="G48" s="1128"/>
      <c r="H48" s="1129"/>
      <c r="I48" s="1129"/>
      <c r="J48" s="1129"/>
      <c r="K48" s="1129"/>
      <c r="L48" s="1129"/>
      <c r="M48" s="1129"/>
      <c r="N48" s="1129"/>
      <c r="O48" s="1130"/>
      <c r="P48" s="1135"/>
      <c r="Q48" s="1135"/>
      <c r="R48" s="1135"/>
      <c r="S48" s="1135"/>
      <c r="T48" s="1135"/>
      <c r="U48" s="1135"/>
      <c r="V48" s="1135"/>
      <c r="W48" s="1135"/>
      <c r="X48" s="1136"/>
      <c r="Y48" s="1137" t="s">
        <v>13</v>
      </c>
      <c r="Z48" s="1138"/>
      <c r="AA48" s="1139"/>
      <c r="AB48" s="669" t="s">
        <v>180</v>
      </c>
      <c r="AC48" s="1140"/>
      <c r="AD48" s="114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366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74" t="s">
        <v>337</v>
      </c>
      <c r="B51" s="475"/>
      <c r="C51" s="475"/>
      <c r="D51" s="475"/>
      <c r="E51" s="475"/>
      <c r="F51" s="476"/>
      <c r="G51" s="591" t="s">
        <v>146</v>
      </c>
      <c r="H51" s="509"/>
      <c r="I51" s="509"/>
      <c r="J51" s="509"/>
      <c r="K51" s="509"/>
      <c r="L51" s="509"/>
      <c r="M51" s="509"/>
      <c r="N51" s="509"/>
      <c r="O51" s="592"/>
      <c r="P51" s="508" t="s">
        <v>59</v>
      </c>
      <c r="Q51" s="509"/>
      <c r="R51" s="509"/>
      <c r="S51" s="509"/>
      <c r="T51" s="509"/>
      <c r="U51" s="509"/>
      <c r="V51" s="509"/>
      <c r="W51" s="509"/>
      <c r="X51" s="592"/>
      <c r="Y51" s="1146"/>
      <c r="Z51" s="918"/>
      <c r="AA51" s="919"/>
      <c r="AB51" s="636" t="s">
        <v>11</v>
      </c>
      <c r="AC51" s="1151"/>
      <c r="AD51" s="1152"/>
      <c r="AE51" s="1156" t="s">
        <v>376</v>
      </c>
      <c r="AF51" s="1156"/>
      <c r="AG51" s="1156"/>
      <c r="AH51" s="1156"/>
      <c r="AI51" s="1156" t="s">
        <v>398</v>
      </c>
      <c r="AJ51" s="1156"/>
      <c r="AK51" s="1156"/>
      <c r="AL51" s="636"/>
      <c r="AM51" s="1156" t="s">
        <v>495</v>
      </c>
      <c r="AN51" s="1156"/>
      <c r="AO51" s="1156"/>
      <c r="AP51" s="636"/>
      <c r="AQ51" s="158" t="s">
        <v>230</v>
      </c>
      <c r="AR51" s="133"/>
      <c r="AS51" s="133"/>
      <c r="AT51" s="134"/>
      <c r="AU51" s="612" t="s">
        <v>134</v>
      </c>
      <c r="AV51" s="612"/>
      <c r="AW51" s="612"/>
      <c r="AX51" s="613"/>
      <c r="AY51" s="34">
        <f>COUNTA($G$53)</f>
        <v>0</v>
      </c>
    </row>
    <row r="52" spans="1:51" ht="18.75" customHeight="1" x14ac:dyDescent="0.15">
      <c r="A52" s="474"/>
      <c r="B52" s="475"/>
      <c r="C52" s="475"/>
      <c r="D52" s="475"/>
      <c r="E52" s="475"/>
      <c r="F52" s="476"/>
      <c r="G52" s="493"/>
      <c r="H52" s="472"/>
      <c r="I52" s="472"/>
      <c r="J52" s="472"/>
      <c r="K52" s="472"/>
      <c r="L52" s="472"/>
      <c r="M52" s="472"/>
      <c r="N52" s="472"/>
      <c r="O52" s="494"/>
      <c r="P52" s="511"/>
      <c r="Q52" s="472"/>
      <c r="R52" s="472"/>
      <c r="S52" s="472"/>
      <c r="T52" s="472"/>
      <c r="U52" s="472"/>
      <c r="V52" s="472"/>
      <c r="W52" s="472"/>
      <c r="X52" s="494"/>
      <c r="Y52" s="1147"/>
      <c r="Z52" s="1148"/>
      <c r="AA52" s="1149"/>
      <c r="AB52" s="1153"/>
      <c r="AC52" s="1154"/>
      <c r="AD52" s="1155"/>
      <c r="AE52" s="1041"/>
      <c r="AF52" s="1041"/>
      <c r="AG52" s="1041"/>
      <c r="AH52" s="1041"/>
      <c r="AI52" s="1041"/>
      <c r="AJ52" s="1041"/>
      <c r="AK52" s="1041"/>
      <c r="AL52" s="487"/>
      <c r="AM52" s="1041"/>
      <c r="AN52" s="1041"/>
      <c r="AO52" s="1041"/>
      <c r="AP52" s="487"/>
      <c r="AQ52" s="199"/>
      <c r="AR52" s="200"/>
      <c r="AS52" s="136" t="s">
        <v>231</v>
      </c>
      <c r="AT52" s="137"/>
      <c r="AU52" s="200"/>
      <c r="AV52" s="200"/>
      <c r="AW52" s="472" t="s">
        <v>179</v>
      </c>
      <c r="AX52" s="473"/>
      <c r="AY52" s="34">
        <f>$AY$51</f>
        <v>0</v>
      </c>
    </row>
    <row r="53" spans="1:51" ht="22.5" customHeight="1" x14ac:dyDescent="0.15">
      <c r="A53" s="477"/>
      <c r="B53" s="475"/>
      <c r="C53" s="475"/>
      <c r="D53" s="475"/>
      <c r="E53" s="475"/>
      <c r="F53" s="476"/>
      <c r="G53" s="643"/>
      <c r="H53" s="1123"/>
      <c r="I53" s="1123"/>
      <c r="J53" s="1123"/>
      <c r="K53" s="1123"/>
      <c r="L53" s="1123"/>
      <c r="M53" s="1123"/>
      <c r="N53" s="1123"/>
      <c r="O53" s="1124"/>
      <c r="P53" s="108"/>
      <c r="Q53" s="1131"/>
      <c r="R53" s="1131"/>
      <c r="S53" s="1131"/>
      <c r="T53" s="1131"/>
      <c r="U53" s="1131"/>
      <c r="V53" s="1131"/>
      <c r="W53" s="1131"/>
      <c r="X53" s="1132"/>
      <c r="Y53" s="1141" t="s">
        <v>12</v>
      </c>
      <c r="Z53" s="1142"/>
      <c r="AA53" s="1143"/>
      <c r="AB53" s="540"/>
      <c r="AC53" s="1145"/>
      <c r="AD53" s="114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78"/>
      <c r="B54" s="479"/>
      <c r="C54" s="479"/>
      <c r="D54" s="479"/>
      <c r="E54" s="479"/>
      <c r="F54" s="480"/>
      <c r="G54" s="1125"/>
      <c r="H54" s="1126"/>
      <c r="I54" s="1126"/>
      <c r="J54" s="1126"/>
      <c r="K54" s="1126"/>
      <c r="L54" s="1126"/>
      <c r="M54" s="1126"/>
      <c r="N54" s="1126"/>
      <c r="O54" s="1127"/>
      <c r="P54" s="1133"/>
      <c r="Q54" s="1133"/>
      <c r="R54" s="1133"/>
      <c r="S54" s="1133"/>
      <c r="T54" s="1133"/>
      <c r="U54" s="1133"/>
      <c r="V54" s="1133"/>
      <c r="W54" s="1133"/>
      <c r="X54" s="1134"/>
      <c r="Y54" s="526" t="s">
        <v>54</v>
      </c>
      <c r="Z54" s="1138"/>
      <c r="AA54" s="1139"/>
      <c r="AB54" s="602"/>
      <c r="AC54" s="1144"/>
      <c r="AD54" s="114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81"/>
      <c r="B55" s="482"/>
      <c r="C55" s="482"/>
      <c r="D55" s="482"/>
      <c r="E55" s="482"/>
      <c r="F55" s="483"/>
      <c r="G55" s="1128"/>
      <c r="H55" s="1129"/>
      <c r="I55" s="1129"/>
      <c r="J55" s="1129"/>
      <c r="K55" s="1129"/>
      <c r="L55" s="1129"/>
      <c r="M55" s="1129"/>
      <c r="N55" s="1129"/>
      <c r="O55" s="1130"/>
      <c r="P55" s="1135"/>
      <c r="Q55" s="1135"/>
      <c r="R55" s="1135"/>
      <c r="S55" s="1135"/>
      <c r="T55" s="1135"/>
      <c r="U55" s="1135"/>
      <c r="V55" s="1135"/>
      <c r="W55" s="1135"/>
      <c r="X55" s="1136"/>
      <c r="Y55" s="1137" t="s">
        <v>13</v>
      </c>
      <c r="Z55" s="1138"/>
      <c r="AA55" s="1139"/>
      <c r="AB55" s="669" t="s">
        <v>180</v>
      </c>
      <c r="AC55" s="1140"/>
      <c r="AD55" s="114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366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74" t="s">
        <v>337</v>
      </c>
      <c r="B58" s="475"/>
      <c r="C58" s="475"/>
      <c r="D58" s="475"/>
      <c r="E58" s="475"/>
      <c r="F58" s="476"/>
      <c r="G58" s="591" t="s">
        <v>146</v>
      </c>
      <c r="H58" s="509"/>
      <c r="I58" s="509"/>
      <c r="J58" s="509"/>
      <c r="K58" s="509"/>
      <c r="L58" s="509"/>
      <c r="M58" s="509"/>
      <c r="N58" s="509"/>
      <c r="O58" s="592"/>
      <c r="P58" s="508" t="s">
        <v>59</v>
      </c>
      <c r="Q58" s="509"/>
      <c r="R58" s="509"/>
      <c r="S58" s="509"/>
      <c r="T58" s="509"/>
      <c r="U58" s="509"/>
      <c r="V58" s="509"/>
      <c r="W58" s="509"/>
      <c r="X58" s="592"/>
      <c r="Y58" s="1146"/>
      <c r="Z58" s="918"/>
      <c r="AA58" s="919"/>
      <c r="AB58" s="1150" t="s">
        <v>11</v>
      </c>
      <c r="AC58" s="1151"/>
      <c r="AD58" s="1152"/>
      <c r="AE58" s="1156" t="s">
        <v>376</v>
      </c>
      <c r="AF58" s="1156"/>
      <c r="AG58" s="1156"/>
      <c r="AH58" s="1156"/>
      <c r="AI58" s="1156" t="s">
        <v>398</v>
      </c>
      <c r="AJ58" s="1156"/>
      <c r="AK58" s="1156"/>
      <c r="AL58" s="636"/>
      <c r="AM58" s="1156" t="s">
        <v>495</v>
      </c>
      <c r="AN58" s="1156"/>
      <c r="AO58" s="1156"/>
      <c r="AP58" s="636"/>
      <c r="AQ58" s="158" t="s">
        <v>230</v>
      </c>
      <c r="AR58" s="133"/>
      <c r="AS58" s="133"/>
      <c r="AT58" s="134"/>
      <c r="AU58" s="612" t="s">
        <v>134</v>
      </c>
      <c r="AV58" s="612"/>
      <c r="AW58" s="612"/>
      <c r="AX58" s="613"/>
      <c r="AY58" s="34">
        <f>COUNTA($G$60)</f>
        <v>0</v>
      </c>
    </row>
    <row r="59" spans="1:51" ht="18.75" customHeight="1" x14ac:dyDescent="0.15">
      <c r="A59" s="474"/>
      <c r="B59" s="475"/>
      <c r="C59" s="475"/>
      <c r="D59" s="475"/>
      <c r="E59" s="475"/>
      <c r="F59" s="476"/>
      <c r="G59" s="493"/>
      <c r="H59" s="472"/>
      <c r="I59" s="472"/>
      <c r="J59" s="472"/>
      <c r="K59" s="472"/>
      <c r="L59" s="472"/>
      <c r="M59" s="472"/>
      <c r="N59" s="472"/>
      <c r="O59" s="494"/>
      <c r="P59" s="511"/>
      <c r="Q59" s="472"/>
      <c r="R59" s="472"/>
      <c r="S59" s="472"/>
      <c r="T59" s="472"/>
      <c r="U59" s="472"/>
      <c r="V59" s="472"/>
      <c r="W59" s="472"/>
      <c r="X59" s="494"/>
      <c r="Y59" s="1147"/>
      <c r="Z59" s="1148"/>
      <c r="AA59" s="1149"/>
      <c r="AB59" s="1153"/>
      <c r="AC59" s="1154"/>
      <c r="AD59" s="1155"/>
      <c r="AE59" s="1041"/>
      <c r="AF59" s="1041"/>
      <c r="AG59" s="1041"/>
      <c r="AH59" s="1041"/>
      <c r="AI59" s="1041"/>
      <c r="AJ59" s="1041"/>
      <c r="AK59" s="1041"/>
      <c r="AL59" s="487"/>
      <c r="AM59" s="1041"/>
      <c r="AN59" s="1041"/>
      <c r="AO59" s="1041"/>
      <c r="AP59" s="487"/>
      <c r="AQ59" s="199"/>
      <c r="AR59" s="200"/>
      <c r="AS59" s="136" t="s">
        <v>231</v>
      </c>
      <c r="AT59" s="137"/>
      <c r="AU59" s="200"/>
      <c r="AV59" s="200"/>
      <c r="AW59" s="472" t="s">
        <v>179</v>
      </c>
      <c r="AX59" s="473"/>
      <c r="AY59" s="34">
        <f>$AY$58</f>
        <v>0</v>
      </c>
    </row>
    <row r="60" spans="1:51" ht="22.5" customHeight="1" x14ac:dyDescent="0.15">
      <c r="A60" s="477"/>
      <c r="B60" s="475"/>
      <c r="C60" s="475"/>
      <c r="D60" s="475"/>
      <c r="E60" s="475"/>
      <c r="F60" s="476"/>
      <c r="G60" s="643"/>
      <c r="H60" s="1123"/>
      <c r="I60" s="1123"/>
      <c r="J60" s="1123"/>
      <c r="K60" s="1123"/>
      <c r="L60" s="1123"/>
      <c r="M60" s="1123"/>
      <c r="N60" s="1123"/>
      <c r="O60" s="1124"/>
      <c r="P60" s="108"/>
      <c r="Q60" s="1131"/>
      <c r="R60" s="1131"/>
      <c r="S60" s="1131"/>
      <c r="T60" s="1131"/>
      <c r="U60" s="1131"/>
      <c r="V60" s="1131"/>
      <c r="W60" s="1131"/>
      <c r="X60" s="1132"/>
      <c r="Y60" s="1141" t="s">
        <v>12</v>
      </c>
      <c r="Z60" s="1142"/>
      <c r="AA60" s="1143"/>
      <c r="AB60" s="540"/>
      <c r="AC60" s="1145"/>
      <c r="AD60" s="114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78"/>
      <c r="B61" s="479"/>
      <c r="C61" s="479"/>
      <c r="D61" s="479"/>
      <c r="E61" s="479"/>
      <c r="F61" s="480"/>
      <c r="G61" s="1125"/>
      <c r="H61" s="1126"/>
      <c r="I61" s="1126"/>
      <c r="J61" s="1126"/>
      <c r="K61" s="1126"/>
      <c r="L61" s="1126"/>
      <c r="M61" s="1126"/>
      <c r="N61" s="1126"/>
      <c r="O61" s="1127"/>
      <c r="P61" s="1133"/>
      <c r="Q61" s="1133"/>
      <c r="R61" s="1133"/>
      <c r="S61" s="1133"/>
      <c r="T61" s="1133"/>
      <c r="U61" s="1133"/>
      <c r="V61" s="1133"/>
      <c r="W61" s="1133"/>
      <c r="X61" s="1134"/>
      <c r="Y61" s="526" t="s">
        <v>54</v>
      </c>
      <c r="Z61" s="1138"/>
      <c r="AA61" s="1139"/>
      <c r="AB61" s="602"/>
      <c r="AC61" s="1144"/>
      <c r="AD61" s="114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81"/>
      <c r="B62" s="482"/>
      <c r="C62" s="482"/>
      <c r="D62" s="482"/>
      <c r="E62" s="482"/>
      <c r="F62" s="483"/>
      <c r="G62" s="1128"/>
      <c r="H62" s="1129"/>
      <c r="I62" s="1129"/>
      <c r="J62" s="1129"/>
      <c r="K62" s="1129"/>
      <c r="L62" s="1129"/>
      <c r="M62" s="1129"/>
      <c r="N62" s="1129"/>
      <c r="O62" s="1130"/>
      <c r="P62" s="1135"/>
      <c r="Q62" s="1135"/>
      <c r="R62" s="1135"/>
      <c r="S62" s="1135"/>
      <c r="T62" s="1135"/>
      <c r="U62" s="1135"/>
      <c r="V62" s="1135"/>
      <c r="W62" s="1135"/>
      <c r="X62" s="1136"/>
      <c r="Y62" s="1137" t="s">
        <v>13</v>
      </c>
      <c r="Z62" s="1138"/>
      <c r="AA62" s="1139"/>
      <c r="AB62" s="669" t="s">
        <v>180</v>
      </c>
      <c r="AC62" s="1140"/>
      <c r="AD62" s="114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366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74" t="s">
        <v>337</v>
      </c>
      <c r="B65" s="475"/>
      <c r="C65" s="475"/>
      <c r="D65" s="475"/>
      <c r="E65" s="475"/>
      <c r="F65" s="476"/>
      <c r="G65" s="591" t="s">
        <v>146</v>
      </c>
      <c r="H65" s="509"/>
      <c r="I65" s="509"/>
      <c r="J65" s="509"/>
      <c r="K65" s="509"/>
      <c r="L65" s="509"/>
      <c r="M65" s="509"/>
      <c r="N65" s="509"/>
      <c r="O65" s="592"/>
      <c r="P65" s="508" t="s">
        <v>59</v>
      </c>
      <c r="Q65" s="509"/>
      <c r="R65" s="509"/>
      <c r="S65" s="509"/>
      <c r="T65" s="509"/>
      <c r="U65" s="509"/>
      <c r="V65" s="509"/>
      <c r="W65" s="509"/>
      <c r="X65" s="592"/>
      <c r="Y65" s="1146"/>
      <c r="Z65" s="918"/>
      <c r="AA65" s="919"/>
      <c r="AB65" s="1150" t="s">
        <v>11</v>
      </c>
      <c r="AC65" s="1151"/>
      <c r="AD65" s="1152"/>
      <c r="AE65" s="1156" t="s">
        <v>376</v>
      </c>
      <c r="AF65" s="1156"/>
      <c r="AG65" s="1156"/>
      <c r="AH65" s="1156"/>
      <c r="AI65" s="1156" t="s">
        <v>398</v>
      </c>
      <c r="AJ65" s="1156"/>
      <c r="AK65" s="1156"/>
      <c r="AL65" s="636"/>
      <c r="AM65" s="1156" t="s">
        <v>495</v>
      </c>
      <c r="AN65" s="1156"/>
      <c r="AO65" s="1156"/>
      <c r="AP65" s="636"/>
      <c r="AQ65" s="158" t="s">
        <v>230</v>
      </c>
      <c r="AR65" s="133"/>
      <c r="AS65" s="133"/>
      <c r="AT65" s="134"/>
      <c r="AU65" s="612" t="s">
        <v>134</v>
      </c>
      <c r="AV65" s="612"/>
      <c r="AW65" s="612"/>
      <c r="AX65" s="613"/>
      <c r="AY65" s="34">
        <f>COUNTA($G$67)</f>
        <v>0</v>
      </c>
    </row>
    <row r="66" spans="1:51" ht="18.75" customHeight="1" x14ac:dyDescent="0.15">
      <c r="A66" s="474"/>
      <c r="B66" s="475"/>
      <c r="C66" s="475"/>
      <c r="D66" s="475"/>
      <c r="E66" s="475"/>
      <c r="F66" s="476"/>
      <c r="G66" s="493"/>
      <c r="H66" s="472"/>
      <c r="I66" s="472"/>
      <c r="J66" s="472"/>
      <c r="K66" s="472"/>
      <c r="L66" s="472"/>
      <c r="M66" s="472"/>
      <c r="N66" s="472"/>
      <c r="O66" s="494"/>
      <c r="P66" s="511"/>
      <c r="Q66" s="472"/>
      <c r="R66" s="472"/>
      <c r="S66" s="472"/>
      <c r="T66" s="472"/>
      <c r="U66" s="472"/>
      <c r="V66" s="472"/>
      <c r="W66" s="472"/>
      <c r="X66" s="494"/>
      <c r="Y66" s="1147"/>
      <c r="Z66" s="1148"/>
      <c r="AA66" s="1149"/>
      <c r="AB66" s="1153"/>
      <c r="AC66" s="1154"/>
      <c r="AD66" s="1155"/>
      <c r="AE66" s="1041"/>
      <c r="AF66" s="1041"/>
      <c r="AG66" s="1041"/>
      <c r="AH66" s="1041"/>
      <c r="AI66" s="1041"/>
      <c r="AJ66" s="1041"/>
      <c r="AK66" s="1041"/>
      <c r="AL66" s="487"/>
      <c r="AM66" s="1041"/>
      <c r="AN66" s="1041"/>
      <c r="AO66" s="1041"/>
      <c r="AP66" s="487"/>
      <c r="AQ66" s="199"/>
      <c r="AR66" s="200"/>
      <c r="AS66" s="136" t="s">
        <v>231</v>
      </c>
      <c r="AT66" s="137"/>
      <c r="AU66" s="200"/>
      <c r="AV66" s="200"/>
      <c r="AW66" s="472" t="s">
        <v>179</v>
      </c>
      <c r="AX66" s="473"/>
      <c r="AY66" s="34">
        <f>$AY$65</f>
        <v>0</v>
      </c>
    </row>
    <row r="67" spans="1:51" ht="22.5" customHeight="1" x14ac:dyDescent="0.15">
      <c r="A67" s="477"/>
      <c r="B67" s="475"/>
      <c r="C67" s="475"/>
      <c r="D67" s="475"/>
      <c r="E67" s="475"/>
      <c r="F67" s="476"/>
      <c r="G67" s="643"/>
      <c r="H67" s="1123"/>
      <c r="I67" s="1123"/>
      <c r="J67" s="1123"/>
      <c r="K67" s="1123"/>
      <c r="L67" s="1123"/>
      <c r="M67" s="1123"/>
      <c r="N67" s="1123"/>
      <c r="O67" s="1124"/>
      <c r="P67" s="108"/>
      <c r="Q67" s="1131"/>
      <c r="R67" s="1131"/>
      <c r="S67" s="1131"/>
      <c r="T67" s="1131"/>
      <c r="U67" s="1131"/>
      <c r="V67" s="1131"/>
      <c r="W67" s="1131"/>
      <c r="X67" s="1132"/>
      <c r="Y67" s="1141" t="s">
        <v>12</v>
      </c>
      <c r="Z67" s="1142"/>
      <c r="AA67" s="1143"/>
      <c r="AB67" s="540"/>
      <c r="AC67" s="1145"/>
      <c r="AD67" s="114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78"/>
      <c r="B68" s="479"/>
      <c r="C68" s="479"/>
      <c r="D68" s="479"/>
      <c r="E68" s="479"/>
      <c r="F68" s="480"/>
      <c r="G68" s="1125"/>
      <c r="H68" s="1126"/>
      <c r="I68" s="1126"/>
      <c r="J68" s="1126"/>
      <c r="K68" s="1126"/>
      <c r="L68" s="1126"/>
      <c r="M68" s="1126"/>
      <c r="N68" s="1126"/>
      <c r="O68" s="1127"/>
      <c r="P68" s="1133"/>
      <c r="Q68" s="1133"/>
      <c r="R68" s="1133"/>
      <c r="S68" s="1133"/>
      <c r="T68" s="1133"/>
      <c r="U68" s="1133"/>
      <c r="V68" s="1133"/>
      <c r="W68" s="1133"/>
      <c r="X68" s="1134"/>
      <c r="Y68" s="526" t="s">
        <v>54</v>
      </c>
      <c r="Z68" s="1138"/>
      <c r="AA68" s="1139"/>
      <c r="AB68" s="602"/>
      <c r="AC68" s="1144"/>
      <c r="AD68" s="114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81"/>
      <c r="B69" s="482"/>
      <c r="C69" s="482"/>
      <c r="D69" s="482"/>
      <c r="E69" s="482"/>
      <c r="F69" s="483"/>
      <c r="G69" s="1128"/>
      <c r="H69" s="1129"/>
      <c r="I69" s="1129"/>
      <c r="J69" s="1129"/>
      <c r="K69" s="1129"/>
      <c r="L69" s="1129"/>
      <c r="M69" s="1129"/>
      <c r="N69" s="1129"/>
      <c r="O69" s="1130"/>
      <c r="P69" s="1135"/>
      <c r="Q69" s="1135"/>
      <c r="R69" s="1135"/>
      <c r="S69" s="1135"/>
      <c r="T69" s="1135"/>
      <c r="U69" s="1135"/>
      <c r="V69" s="1135"/>
      <c r="W69" s="1135"/>
      <c r="X69" s="1136"/>
      <c r="Y69" s="526" t="s">
        <v>13</v>
      </c>
      <c r="Z69" s="1138"/>
      <c r="AA69" s="1139"/>
      <c r="AB69" s="635" t="s">
        <v>180</v>
      </c>
      <c r="AC69" s="383"/>
      <c r="AD69" s="383"/>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366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120"/>
      <c r="H71" s="1121"/>
      <c r="I71" s="1121"/>
      <c r="J71" s="1121"/>
      <c r="K71" s="1121"/>
      <c r="L71" s="1121"/>
      <c r="M71" s="1121"/>
      <c r="N71" s="1121"/>
      <c r="O71" s="1121"/>
      <c r="P71" s="1121"/>
      <c r="Q71" s="1121"/>
      <c r="R71" s="1121"/>
      <c r="S71" s="1121"/>
      <c r="T71" s="1121"/>
      <c r="U71" s="1121"/>
      <c r="V71" s="1121"/>
      <c r="W71" s="1121"/>
      <c r="X71" s="1121"/>
      <c r="Y71" s="1121"/>
      <c r="Z71" s="1121"/>
      <c r="AA71" s="1121"/>
      <c r="AB71" s="1121"/>
      <c r="AC71" s="1121"/>
      <c r="AD71" s="1121"/>
      <c r="AE71" s="1121"/>
      <c r="AF71" s="1121"/>
      <c r="AG71" s="1121"/>
      <c r="AH71" s="1121"/>
      <c r="AI71" s="1121"/>
      <c r="AJ71" s="1121"/>
      <c r="AK71" s="1121"/>
      <c r="AL71" s="1121"/>
      <c r="AM71" s="1121"/>
      <c r="AN71" s="1121"/>
      <c r="AO71" s="1121"/>
      <c r="AP71" s="1121"/>
      <c r="AQ71" s="1121"/>
      <c r="AR71" s="1121"/>
      <c r="AS71" s="1121"/>
      <c r="AT71" s="1121"/>
      <c r="AU71" s="1121"/>
      <c r="AV71" s="1121"/>
      <c r="AW71" s="1121"/>
      <c r="AX71" s="112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943" priority="327">
      <formula>IF(RIGHT(TEXT(AE4,"0.#"),1)=".",FALSE,TRUE)</formula>
    </cfRule>
    <cfRule type="expression" dxfId="942" priority="328">
      <formula>IF(RIGHT(TEXT(AE4,"0.#"),1)=".",TRUE,FALSE)</formula>
    </cfRule>
  </conditionalFormatting>
  <conditionalFormatting sqref="AE5">
    <cfRule type="expression" dxfId="941" priority="325">
      <formula>IF(RIGHT(TEXT(AE5,"0.#"),1)=".",FALSE,TRUE)</formula>
    </cfRule>
    <cfRule type="expression" dxfId="940" priority="326">
      <formula>IF(RIGHT(TEXT(AE5,"0.#"),1)=".",TRUE,FALSE)</formula>
    </cfRule>
  </conditionalFormatting>
  <conditionalFormatting sqref="AE6">
    <cfRule type="expression" dxfId="939" priority="323">
      <formula>IF(RIGHT(TEXT(AE6,"0.#"),1)=".",FALSE,TRUE)</formula>
    </cfRule>
    <cfRule type="expression" dxfId="938" priority="324">
      <formula>IF(RIGHT(TEXT(AE6,"0.#"),1)=".",TRUE,FALSE)</formula>
    </cfRule>
  </conditionalFormatting>
  <conditionalFormatting sqref="AI6">
    <cfRule type="expression" dxfId="937" priority="321">
      <formula>IF(RIGHT(TEXT(AI6,"0.#"),1)=".",FALSE,TRUE)</formula>
    </cfRule>
    <cfRule type="expression" dxfId="936" priority="322">
      <formula>IF(RIGHT(TEXT(AI6,"0.#"),1)=".",TRUE,FALSE)</formula>
    </cfRule>
  </conditionalFormatting>
  <conditionalFormatting sqref="AI5">
    <cfRule type="expression" dxfId="935" priority="319">
      <formula>IF(RIGHT(TEXT(AI5,"0.#"),1)=".",FALSE,TRUE)</formula>
    </cfRule>
    <cfRule type="expression" dxfId="934" priority="320">
      <formula>IF(RIGHT(TEXT(AI5,"0.#"),1)=".",TRUE,FALSE)</formula>
    </cfRule>
  </conditionalFormatting>
  <conditionalFormatting sqref="AI4">
    <cfRule type="expression" dxfId="933" priority="317">
      <formula>IF(RIGHT(TEXT(AI4,"0.#"),1)=".",FALSE,TRUE)</formula>
    </cfRule>
    <cfRule type="expression" dxfId="932" priority="318">
      <formula>IF(RIGHT(TEXT(AI4,"0.#"),1)=".",TRUE,FALSE)</formula>
    </cfRule>
  </conditionalFormatting>
  <conditionalFormatting sqref="AM4">
    <cfRule type="expression" dxfId="931" priority="315">
      <formula>IF(RIGHT(TEXT(AM4,"0.#"),1)=".",FALSE,TRUE)</formula>
    </cfRule>
    <cfRule type="expression" dxfId="930" priority="316">
      <formula>IF(RIGHT(TEXT(AM4,"0.#"),1)=".",TRUE,FALSE)</formula>
    </cfRule>
  </conditionalFormatting>
  <conditionalFormatting sqref="AM5">
    <cfRule type="expression" dxfId="929" priority="313">
      <formula>IF(RIGHT(TEXT(AM5,"0.#"),1)=".",FALSE,TRUE)</formula>
    </cfRule>
    <cfRule type="expression" dxfId="928" priority="314">
      <formula>IF(RIGHT(TEXT(AM5,"0.#"),1)=".",TRUE,FALSE)</formula>
    </cfRule>
  </conditionalFormatting>
  <conditionalFormatting sqref="AM6">
    <cfRule type="expression" dxfId="927" priority="311">
      <formula>IF(RIGHT(TEXT(AM6,"0.#"),1)=".",FALSE,TRUE)</formula>
    </cfRule>
    <cfRule type="expression" dxfId="926" priority="312">
      <formula>IF(RIGHT(TEXT(AM6,"0.#"),1)=".",TRUE,FALSE)</formula>
    </cfRule>
  </conditionalFormatting>
  <conditionalFormatting sqref="AQ4:AQ6">
    <cfRule type="expression" dxfId="925" priority="309">
      <formula>IF(RIGHT(TEXT(AQ4,"0.#"),1)=".",FALSE,TRUE)</formula>
    </cfRule>
    <cfRule type="expression" dxfId="924" priority="310">
      <formula>IF(RIGHT(TEXT(AQ4,"0.#"),1)=".",TRUE,FALSE)</formula>
    </cfRule>
  </conditionalFormatting>
  <conditionalFormatting sqref="AU4:AU6">
    <cfRule type="expression" dxfId="923" priority="307">
      <formula>IF(RIGHT(TEXT(AU4,"0.#"),1)=".",FALSE,TRUE)</formula>
    </cfRule>
    <cfRule type="expression" dxfId="922" priority="308">
      <formula>IF(RIGHT(TEXT(AU4,"0.#"),1)=".",TRUE,FALSE)</formula>
    </cfRule>
  </conditionalFormatting>
  <conditionalFormatting sqref="AE11">
    <cfRule type="expression" dxfId="921" priority="305">
      <formula>IF(RIGHT(TEXT(AE11,"0.#"),1)=".",FALSE,TRUE)</formula>
    </cfRule>
    <cfRule type="expression" dxfId="920" priority="306">
      <formula>IF(RIGHT(TEXT(AE11,"0.#"),1)=".",TRUE,FALSE)</formula>
    </cfRule>
  </conditionalFormatting>
  <conditionalFormatting sqref="AE12">
    <cfRule type="expression" dxfId="919" priority="303">
      <formula>IF(RIGHT(TEXT(AE12,"0.#"),1)=".",FALSE,TRUE)</formula>
    </cfRule>
    <cfRule type="expression" dxfId="918" priority="304">
      <formula>IF(RIGHT(TEXT(AE12,"0.#"),1)=".",TRUE,FALSE)</formula>
    </cfRule>
  </conditionalFormatting>
  <conditionalFormatting sqref="AE13">
    <cfRule type="expression" dxfId="917" priority="301">
      <formula>IF(RIGHT(TEXT(AE13,"0.#"),1)=".",FALSE,TRUE)</formula>
    </cfRule>
    <cfRule type="expression" dxfId="916" priority="302">
      <formula>IF(RIGHT(TEXT(AE13,"0.#"),1)=".",TRUE,FALSE)</formula>
    </cfRule>
  </conditionalFormatting>
  <conditionalFormatting sqref="AI13">
    <cfRule type="expression" dxfId="915" priority="299">
      <formula>IF(RIGHT(TEXT(AI13,"0.#"),1)=".",FALSE,TRUE)</formula>
    </cfRule>
    <cfRule type="expression" dxfId="914" priority="300">
      <formula>IF(RIGHT(TEXT(AI13,"0.#"),1)=".",TRUE,FALSE)</formula>
    </cfRule>
  </conditionalFormatting>
  <conditionalFormatting sqref="AI12">
    <cfRule type="expression" dxfId="913" priority="297">
      <formula>IF(RIGHT(TEXT(AI12,"0.#"),1)=".",FALSE,TRUE)</formula>
    </cfRule>
    <cfRule type="expression" dxfId="912" priority="298">
      <formula>IF(RIGHT(TEXT(AI12,"0.#"),1)=".",TRUE,FALSE)</formula>
    </cfRule>
  </conditionalFormatting>
  <conditionalFormatting sqref="AI11">
    <cfRule type="expression" dxfId="911" priority="295">
      <formula>IF(RIGHT(TEXT(AI11,"0.#"),1)=".",FALSE,TRUE)</formula>
    </cfRule>
    <cfRule type="expression" dxfId="910" priority="296">
      <formula>IF(RIGHT(TEXT(AI11,"0.#"),1)=".",TRUE,FALSE)</formula>
    </cfRule>
  </conditionalFormatting>
  <conditionalFormatting sqref="AM11">
    <cfRule type="expression" dxfId="909" priority="293">
      <formula>IF(RIGHT(TEXT(AM11,"0.#"),1)=".",FALSE,TRUE)</formula>
    </cfRule>
    <cfRule type="expression" dxfId="908" priority="294">
      <formula>IF(RIGHT(TEXT(AM11,"0.#"),1)=".",TRUE,FALSE)</formula>
    </cfRule>
  </conditionalFormatting>
  <conditionalFormatting sqref="AM12">
    <cfRule type="expression" dxfId="907" priority="291">
      <formula>IF(RIGHT(TEXT(AM12,"0.#"),1)=".",FALSE,TRUE)</formula>
    </cfRule>
    <cfRule type="expression" dxfId="906" priority="292">
      <formula>IF(RIGHT(TEXT(AM12,"0.#"),1)=".",TRUE,FALSE)</formula>
    </cfRule>
  </conditionalFormatting>
  <conditionalFormatting sqref="AM13">
    <cfRule type="expression" dxfId="905" priority="289">
      <formula>IF(RIGHT(TEXT(AM13,"0.#"),1)=".",FALSE,TRUE)</formula>
    </cfRule>
    <cfRule type="expression" dxfId="904" priority="290">
      <formula>IF(RIGHT(TEXT(AM13,"0.#"),1)=".",TRUE,FALSE)</formula>
    </cfRule>
  </conditionalFormatting>
  <conditionalFormatting sqref="AQ11:AQ13">
    <cfRule type="expression" dxfId="903" priority="287">
      <formula>IF(RIGHT(TEXT(AQ11,"0.#"),1)=".",FALSE,TRUE)</formula>
    </cfRule>
    <cfRule type="expression" dxfId="902" priority="288">
      <formula>IF(RIGHT(TEXT(AQ11,"0.#"),1)=".",TRUE,FALSE)</formula>
    </cfRule>
  </conditionalFormatting>
  <conditionalFormatting sqref="AU11:AU13">
    <cfRule type="expression" dxfId="901" priority="285">
      <formula>IF(RIGHT(TEXT(AU11,"0.#"),1)=".",FALSE,TRUE)</formula>
    </cfRule>
    <cfRule type="expression" dxfId="900" priority="286">
      <formula>IF(RIGHT(TEXT(AU11,"0.#"),1)=".",TRUE,FALSE)</formula>
    </cfRule>
  </conditionalFormatting>
  <conditionalFormatting sqref="AE18">
    <cfRule type="expression" dxfId="899" priority="283">
      <formula>IF(RIGHT(TEXT(AE18,"0.#"),1)=".",FALSE,TRUE)</formula>
    </cfRule>
    <cfRule type="expression" dxfId="898" priority="284">
      <formula>IF(RIGHT(TEXT(AE18,"0.#"),1)=".",TRUE,FALSE)</formula>
    </cfRule>
  </conditionalFormatting>
  <conditionalFormatting sqref="AE19">
    <cfRule type="expression" dxfId="897" priority="281">
      <formula>IF(RIGHT(TEXT(AE19,"0.#"),1)=".",FALSE,TRUE)</formula>
    </cfRule>
    <cfRule type="expression" dxfId="896" priority="282">
      <formula>IF(RIGHT(TEXT(AE19,"0.#"),1)=".",TRUE,FALSE)</formula>
    </cfRule>
  </conditionalFormatting>
  <conditionalFormatting sqref="AE20">
    <cfRule type="expression" dxfId="895" priority="279">
      <formula>IF(RIGHT(TEXT(AE20,"0.#"),1)=".",FALSE,TRUE)</formula>
    </cfRule>
    <cfRule type="expression" dxfId="894" priority="280">
      <formula>IF(RIGHT(TEXT(AE20,"0.#"),1)=".",TRUE,FALSE)</formula>
    </cfRule>
  </conditionalFormatting>
  <conditionalFormatting sqref="AI20">
    <cfRule type="expression" dxfId="893" priority="277">
      <formula>IF(RIGHT(TEXT(AI20,"0.#"),1)=".",FALSE,TRUE)</formula>
    </cfRule>
    <cfRule type="expression" dxfId="892" priority="278">
      <formula>IF(RIGHT(TEXT(AI20,"0.#"),1)=".",TRUE,FALSE)</formula>
    </cfRule>
  </conditionalFormatting>
  <conditionalFormatting sqref="AI19">
    <cfRule type="expression" dxfId="891" priority="275">
      <formula>IF(RIGHT(TEXT(AI19,"0.#"),1)=".",FALSE,TRUE)</formula>
    </cfRule>
    <cfRule type="expression" dxfId="890" priority="276">
      <formula>IF(RIGHT(TEXT(AI19,"0.#"),1)=".",TRUE,FALSE)</formula>
    </cfRule>
  </conditionalFormatting>
  <conditionalFormatting sqref="AI18">
    <cfRule type="expression" dxfId="889" priority="273">
      <formula>IF(RIGHT(TEXT(AI18,"0.#"),1)=".",FALSE,TRUE)</formula>
    </cfRule>
    <cfRule type="expression" dxfId="888" priority="274">
      <formula>IF(RIGHT(TEXT(AI18,"0.#"),1)=".",TRUE,FALSE)</formula>
    </cfRule>
  </conditionalFormatting>
  <conditionalFormatting sqref="AM18">
    <cfRule type="expression" dxfId="887" priority="271">
      <formula>IF(RIGHT(TEXT(AM18,"0.#"),1)=".",FALSE,TRUE)</formula>
    </cfRule>
    <cfRule type="expression" dxfId="886" priority="272">
      <formula>IF(RIGHT(TEXT(AM18,"0.#"),1)=".",TRUE,FALSE)</formula>
    </cfRule>
  </conditionalFormatting>
  <conditionalFormatting sqref="AM19">
    <cfRule type="expression" dxfId="885" priority="269">
      <formula>IF(RIGHT(TEXT(AM19,"0.#"),1)=".",FALSE,TRUE)</formula>
    </cfRule>
    <cfRule type="expression" dxfId="884" priority="270">
      <formula>IF(RIGHT(TEXT(AM19,"0.#"),1)=".",TRUE,FALSE)</formula>
    </cfRule>
  </conditionalFormatting>
  <conditionalFormatting sqref="AM20">
    <cfRule type="expression" dxfId="883" priority="267">
      <formula>IF(RIGHT(TEXT(AM20,"0.#"),1)=".",FALSE,TRUE)</formula>
    </cfRule>
    <cfRule type="expression" dxfId="882" priority="268">
      <formula>IF(RIGHT(TEXT(AM20,"0.#"),1)=".",TRUE,FALSE)</formula>
    </cfRule>
  </conditionalFormatting>
  <conditionalFormatting sqref="AQ18:AQ20">
    <cfRule type="expression" dxfId="881" priority="265">
      <formula>IF(RIGHT(TEXT(AQ18,"0.#"),1)=".",FALSE,TRUE)</formula>
    </cfRule>
    <cfRule type="expression" dxfId="880" priority="266">
      <formula>IF(RIGHT(TEXT(AQ18,"0.#"),1)=".",TRUE,FALSE)</formula>
    </cfRule>
  </conditionalFormatting>
  <conditionalFormatting sqref="AU18:AU20">
    <cfRule type="expression" dxfId="879" priority="263">
      <formula>IF(RIGHT(TEXT(AU18,"0.#"),1)=".",FALSE,TRUE)</formula>
    </cfRule>
    <cfRule type="expression" dxfId="878" priority="264">
      <formula>IF(RIGHT(TEXT(AU18,"0.#"),1)=".",TRUE,FALSE)</formula>
    </cfRule>
  </conditionalFormatting>
  <conditionalFormatting sqref="AQ25:AQ27">
    <cfRule type="expression" dxfId="877" priority="243">
      <formula>IF(RIGHT(TEXT(AQ25,"0.#"),1)=".",FALSE,TRUE)</formula>
    </cfRule>
    <cfRule type="expression" dxfId="876" priority="244">
      <formula>IF(RIGHT(TEXT(AQ25,"0.#"),1)=".",TRUE,FALSE)</formula>
    </cfRule>
  </conditionalFormatting>
  <conditionalFormatting sqref="AU25:AU27">
    <cfRule type="expression" dxfId="875" priority="241">
      <formula>IF(RIGHT(TEXT(AU25,"0.#"),1)=".",FALSE,TRUE)</formula>
    </cfRule>
    <cfRule type="expression" dxfId="874" priority="242">
      <formula>IF(RIGHT(TEXT(AU25,"0.#"),1)=".",TRUE,FALSE)</formula>
    </cfRule>
  </conditionalFormatting>
  <conditionalFormatting sqref="AQ32:AQ34">
    <cfRule type="expression" dxfId="873" priority="221">
      <formula>IF(RIGHT(TEXT(AQ32,"0.#"),1)=".",FALSE,TRUE)</formula>
    </cfRule>
    <cfRule type="expression" dxfId="872" priority="222">
      <formula>IF(RIGHT(TEXT(AQ32,"0.#"),1)=".",TRUE,FALSE)</formula>
    </cfRule>
  </conditionalFormatting>
  <conditionalFormatting sqref="AU32:AU34">
    <cfRule type="expression" dxfId="871" priority="219">
      <formula>IF(RIGHT(TEXT(AU32,"0.#"),1)=".",FALSE,TRUE)</formula>
    </cfRule>
    <cfRule type="expression" dxfId="870" priority="220">
      <formula>IF(RIGHT(TEXT(AU32,"0.#"),1)=".",TRUE,FALSE)</formula>
    </cfRule>
  </conditionalFormatting>
  <conditionalFormatting sqref="AQ39:AQ41">
    <cfRule type="expression" dxfId="869" priority="199">
      <formula>IF(RIGHT(TEXT(AQ39,"0.#"),1)=".",FALSE,TRUE)</formula>
    </cfRule>
    <cfRule type="expression" dxfId="868" priority="200">
      <formula>IF(RIGHT(TEXT(AQ39,"0.#"),1)=".",TRUE,FALSE)</formula>
    </cfRule>
  </conditionalFormatting>
  <conditionalFormatting sqref="AU39:AU41">
    <cfRule type="expression" dxfId="867" priority="197">
      <formula>IF(RIGHT(TEXT(AU39,"0.#"),1)=".",FALSE,TRUE)</formula>
    </cfRule>
    <cfRule type="expression" dxfId="866" priority="198">
      <formula>IF(RIGHT(TEXT(AU39,"0.#"),1)=".",TRUE,FALSE)</formula>
    </cfRule>
  </conditionalFormatting>
  <conditionalFormatting sqref="AQ46:AQ48">
    <cfRule type="expression" dxfId="865" priority="177">
      <formula>IF(RIGHT(TEXT(AQ46,"0.#"),1)=".",FALSE,TRUE)</formula>
    </cfRule>
    <cfRule type="expression" dxfId="864" priority="178">
      <formula>IF(RIGHT(TEXT(AQ46,"0.#"),1)=".",TRUE,FALSE)</formula>
    </cfRule>
  </conditionalFormatting>
  <conditionalFormatting sqref="AU46:AU48">
    <cfRule type="expression" dxfId="863" priority="175">
      <formula>IF(RIGHT(TEXT(AU46,"0.#"),1)=".",FALSE,TRUE)</formula>
    </cfRule>
    <cfRule type="expression" dxfId="862" priority="176">
      <formula>IF(RIGHT(TEXT(AU46,"0.#"),1)=".",TRUE,FALSE)</formula>
    </cfRule>
  </conditionalFormatting>
  <conditionalFormatting sqref="AQ53:AQ55">
    <cfRule type="expression" dxfId="861" priority="155">
      <formula>IF(RIGHT(TEXT(AQ53,"0.#"),1)=".",FALSE,TRUE)</formula>
    </cfRule>
    <cfRule type="expression" dxfId="860" priority="156">
      <formula>IF(RIGHT(TEXT(AQ53,"0.#"),1)=".",TRUE,FALSE)</formula>
    </cfRule>
  </conditionalFormatting>
  <conditionalFormatting sqref="AU53:AU55">
    <cfRule type="expression" dxfId="859" priority="153">
      <formula>IF(RIGHT(TEXT(AU53,"0.#"),1)=".",FALSE,TRUE)</formula>
    </cfRule>
    <cfRule type="expression" dxfId="858" priority="154">
      <formula>IF(RIGHT(TEXT(AU53,"0.#"),1)=".",TRUE,FALSE)</formula>
    </cfRule>
  </conditionalFormatting>
  <conditionalFormatting sqref="AQ60:AQ62">
    <cfRule type="expression" dxfId="857" priority="133">
      <formula>IF(RIGHT(TEXT(AQ60,"0.#"),1)=".",FALSE,TRUE)</formula>
    </cfRule>
    <cfRule type="expression" dxfId="856" priority="134">
      <formula>IF(RIGHT(TEXT(AQ60,"0.#"),1)=".",TRUE,FALSE)</formula>
    </cfRule>
  </conditionalFormatting>
  <conditionalFormatting sqref="AU60:AU62">
    <cfRule type="expression" dxfId="855" priority="131">
      <formula>IF(RIGHT(TEXT(AU60,"0.#"),1)=".",FALSE,TRUE)</formula>
    </cfRule>
    <cfRule type="expression" dxfId="854" priority="132">
      <formula>IF(RIGHT(TEXT(AU60,"0.#"),1)=".",TRUE,FALSE)</formula>
    </cfRule>
  </conditionalFormatting>
  <conditionalFormatting sqref="AE67">
    <cfRule type="expression" dxfId="853" priority="129">
      <formula>IF(RIGHT(TEXT(AE67,"0.#"),1)=".",FALSE,TRUE)</formula>
    </cfRule>
    <cfRule type="expression" dxfId="852" priority="130">
      <formula>IF(RIGHT(TEXT(AE67,"0.#"),1)=".",TRUE,FALSE)</formula>
    </cfRule>
  </conditionalFormatting>
  <conditionalFormatting sqref="AE68">
    <cfRule type="expression" dxfId="851" priority="127">
      <formula>IF(RIGHT(TEXT(AE68,"0.#"),1)=".",FALSE,TRUE)</formula>
    </cfRule>
    <cfRule type="expression" dxfId="850" priority="128">
      <formula>IF(RIGHT(TEXT(AE68,"0.#"),1)=".",TRUE,FALSE)</formula>
    </cfRule>
  </conditionalFormatting>
  <conditionalFormatting sqref="AE69">
    <cfRule type="expression" dxfId="849" priority="125">
      <formula>IF(RIGHT(TEXT(AE69,"0.#"),1)=".",FALSE,TRUE)</formula>
    </cfRule>
    <cfRule type="expression" dxfId="848" priority="126">
      <formula>IF(RIGHT(TEXT(AE69,"0.#"),1)=".",TRUE,FALSE)</formula>
    </cfRule>
  </conditionalFormatting>
  <conditionalFormatting sqref="AI69">
    <cfRule type="expression" dxfId="847" priority="123">
      <formula>IF(RIGHT(TEXT(AI69,"0.#"),1)=".",FALSE,TRUE)</formula>
    </cfRule>
    <cfRule type="expression" dxfId="846" priority="124">
      <formula>IF(RIGHT(TEXT(AI69,"0.#"),1)=".",TRUE,FALSE)</formula>
    </cfRule>
  </conditionalFormatting>
  <conditionalFormatting sqref="AI68">
    <cfRule type="expression" dxfId="845" priority="121">
      <formula>IF(RIGHT(TEXT(AI68,"0.#"),1)=".",FALSE,TRUE)</formula>
    </cfRule>
    <cfRule type="expression" dxfId="844" priority="122">
      <formula>IF(RIGHT(TEXT(AI68,"0.#"),1)=".",TRUE,FALSE)</formula>
    </cfRule>
  </conditionalFormatting>
  <conditionalFormatting sqref="AI67">
    <cfRule type="expression" dxfId="843" priority="119">
      <formula>IF(RIGHT(TEXT(AI67,"0.#"),1)=".",FALSE,TRUE)</formula>
    </cfRule>
    <cfRule type="expression" dxfId="842" priority="120">
      <formula>IF(RIGHT(TEXT(AI67,"0.#"),1)=".",TRUE,FALSE)</formula>
    </cfRule>
  </conditionalFormatting>
  <conditionalFormatting sqref="AM67">
    <cfRule type="expression" dxfId="841" priority="117">
      <formula>IF(RIGHT(TEXT(AM67,"0.#"),1)=".",FALSE,TRUE)</formula>
    </cfRule>
    <cfRule type="expression" dxfId="840" priority="118">
      <formula>IF(RIGHT(TEXT(AM67,"0.#"),1)=".",TRUE,FALSE)</formula>
    </cfRule>
  </conditionalFormatting>
  <conditionalFormatting sqref="AM68">
    <cfRule type="expression" dxfId="839" priority="115">
      <formula>IF(RIGHT(TEXT(AM68,"0.#"),1)=".",FALSE,TRUE)</formula>
    </cfRule>
    <cfRule type="expression" dxfId="838" priority="116">
      <formula>IF(RIGHT(TEXT(AM68,"0.#"),1)=".",TRUE,FALSE)</formula>
    </cfRule>
  </conditionalFormatting>
  <conditionalFormatting sqref="AM69">
    <cfRule type="expression" dxfId="837" priority="113">
      <formula>IF(RIGHT(TEXT(AM69,"0.#"),1)=".",FALSE,TRUE)</formula>
    </cfRule>
    <cfRule type="expression" dxfId="836" priority="114">
      <formula>IF(RIGHT(TEXT(AM69,"0.#"),1)=".",TRUE,FALSE)</formula>
    </cfRule>
  </conditionalFormatting>
  <conditionalFormatting sqref="AQ67:AQ69">
    <cfRule type="expression" dxfId="835" priority="111">
      <formula>IF(RIGHT(TEXT(AQ67,"0.#"),1)=".",FALSE,TRUE)</formula>
    </cfRule>
    <cfRule type="expression" dxfId="834" priority="112">
      <formula>IF(RIGHT(TEXT(AQ67,"0.#"),1)=".",TRUE,FALSE)</formula>
    </cfRule>
  </conditionalFormatting>
  <conditionalFormatting sqref="AU67:AU69">
    <cfRule type="expression" dxfId="833" priority="109">
      <formula>IF(RIGHT(TEXT(AU67,"0.#"),1)=".",FALSE,TRUE)</formula>
    </cfRule>
    <cfRule type="expression" dxfId="832" priority="110">
      <formula>IF(RIGHT(TEXT(AU67,"0.#"),1)=".",TRUE,FALSE)</formula>
    </cfRule>
  </conditionalFormatting>
  <conditionalFormatting sqref="AE25">
    <cfRule type="expression" dxfId="831" priority="107">
      <formula>IF(RIGHT(TEXT(AE25,"0.#"),1)=".",FALSE,TRUE)</formula>
    </cfRule>
    <cfRule type="expression" dxfId="830" priority="108">
      <formula>IF(RIGHT(TEXT(AE25,"0.#"),1)=".",TRUE,FALSE)</formula>
    </cfRule>
  </conditionalFormatting>
  <conditionalFormatting sqref="AE26">
    <cfRule type="expression" dxfId="829" priority="105">
      <formula>IF(RIGHT(TEXT(AE26,"0.#"),1)=".",FALSE,TRUE)</formula>
    </cfRule>
    <cfRule type="expression" dxfId="828" priority="106">
      <formula>IF(RIGHT(TEXT(AE26,"0.#"),1)=".",TRUE,FALSE)</formula>
    </cfRule>
  </conditionalFormatting>
  <conditionalFormatting sqref="AE27">
    <cfRule type="expression" dxfId="827" priority="103">
      <formula>IF(RIGHT(TEXT(AE27,"0.#"),1)=".",FALSE,TRUE)</formula>
    </cfRule>
    <cfRule type="expression" dxfId="826" priority="104">
      <formula>IF(RIGHT(TEXT(AE27,"0.#"),1)=".",TRUE,FALSE)</formula>
    </cfRule>
  </conditionalFormatting>
  <conditionalFormatting sqref="AI27">
    <cfRule type="expression" dxfId="825" priority="101">
      <formula>IF(RIGHT(TEXT(AI27,"0.#"),1)=".",FALSE,TRUE)</formula>
    </cfRule>
    <cfRule type="expression" dxfId="824" priority="102">
      <formula>IF(RIGHT(TEXT(AI27,"0.#"),1)=".",TRUE,FALSE)</formula>
    </cfRule>
  </conditionalFormatting>
  <conditionalFormatting sqref="AI26">
    <cfRule type="expression" dxfId="823" priority="99">
      <formula>IF(RIGHT(TEXT(AI26,"0.#"),1)=".",FALSE,TRUE)</formula>
    </cfRule>
    <cfRule type="expression" dxfId="822" priority="100">
      <formula>IF(RIGHT(TEXT(AI26,"0.#"),1)=".",TRUE,FALSE)</formula>
    </cfRule>
  </conditionalFormatting>
  <conditionalFormatting sqref="AI25">
    <cfRule type="expression" dxfId="821" priority="97">
      <formula>IF(RIGHT(TEXT(AI25,"0.#"),1)=".",FALSE,TRUE)</formula>
    </cfRule>
    <cfRule type="expression" dxfId="820" priority="98">
      <formula>IF(RIGHT(TEXT(AI25,"0.#"),1)=".",TRUE,FALSE)</formula>
    </cfRule>
  </conditionalFormatting>
  <conditionalFormatting sqref="AM25">
    <cfRule type="expression" dxfId="819" priority="95">
      <formula>IF(RIGHT(TEXT(AM25,"0.#"),1)=".",FALSE,TRUE)</formula>
    </cfRule>
    <cfRule type="expression" dxfId="818" priority="96">
      <formula>IF(RIGHT(TEXT(AM25,"0.#"),1)=".",TRUE,FALSE)</formula>
    </cfRule>
  </conditionalFormatting>
  <conditionalFormatting sqref="AM26">
    <cfRule type="expression" dxfId="817" priority="93">
      <formula>IF(RIGHT(TEXT(AM26,"0.#"),1)=".",FALSE,TRUE)</formula>
    </cfRule>
    <cfRule type="expression" dxfId="816" priority="94">
      <formula>IF(RIGHT(TEXT(AM26,"0.#"),1)=".",TRUE,FALSE)</formula>
    </cfRule>
  </conditionalFormatting>
  <conditionalFormatting sqref="AM27">
    <cfRule type="expression" dxfId="815" priority="91">
      <formula>IF(RIGHT(TEXT(AM27,"0.#"),1)=".",FALSE,TRUE)</formula>
    </cfRule>
    <cfRule type="expression" dxfId="814" priority="92">
      <formula>IF(RIGHT(TEXT(AM27,"0.#"),1)=".",TRUE,FALSE)</formula>
    </cfRule>
  </conditionalFormatting>
  <conditionalFormatting sqref="AE32">
    <cfRule type="expression" dxfId="813" priority="89">
      <formula>IF(RIGHT(TEXT(AE32,"0.#"),1)=".",FALSE,TRUE)</formula>
    </cfRule>
    <cfRule type="expression" dxfId="812" priority="90">
      <formula>IF(RIGHT(TEXT(AE32,"0.#"),1)=".",TRUE,FALSE)</formula>
    </cfRule>
  </conditionalFormatting>
  <conditionalFormatting sqref="AE33">
    <cfRule type="expression" dxfId="811" priority="87">
      <formula>IF(RIGHT(TEXT(AE33,"0.#"),1)=".",FALSE,TRUE)</formula>
    </cfRule>
    <cfRule type="expression" dxfId="810" priority="88">
      <formula>IF(RIGHT(TEXT(AE33,"0.#"),1)=".",TRUE,FALSE)</formula>
    </cfRule>
  </conditionalFormatting>
  <conditionalFormatting sqref="AE34">
    <cfRule type="expression" dxfId="809" priority="85">
      <formula>IF(RIGHT(TEXT(AE34,"0.#"),1)=".",FALSE,TRUE)</formula>
    </cfRule>
    <cfRule type="expression" dxfId="808" priority="86">
      <formula>IF(RIGHT(TEXT(AE34,"0.#"),1)=".",TRUE,FALSE)</formula>
    </cfRule>
  </conditionalFormatting>
  <conditionalFormatting sqref="AI34">
    <cfRule type="expression" dxfId="807" priority="83">
      <formula>IF(RIGHT(TEXT(AI34,"0.#"),1)=".",FALSE,TRUE)</formula>
    </cfRule>
    <cfRule type="expression" dxfId="806" priority="84">
      <formula>IF(RIGHT(TEXT(AI34,"0.#"),1)=".",TRUE,FALSE)</formula>
    </cfRule>
  </conditionalFormatting>
  <conditionalFormatting sqref="AI33">
    <cfRule type="expression" dxfId="805" priority="81">
      <formula>IF(RIGHT(TEXT(AI33,"0.#"),1)=".",FALSE,TRUE)</formula>
    </cfRule>
    <cfRule type="expression" dxfId="804" priority="82">
      <formula>IF(RIGHT(TEXT(AI33,"0.#"),1)=".",TRUE,FALSE)</formula>
    </cfRule>
  </conditionalFormatting>
  <conditionalFormatting sqref="AI32">
    <cfRule type="expression" dxfId="803" priority="79">
      <formula>IF(RIGHT(TEXT(AI32,"0.#"),1)=".",FALSE,TRUE)</formula>
    </cfRule>
    <cfRule type="expression" dxfId="802" priority="80">
      <formula>IF(RIGHT(TEXT(AI32,"0.#"),1)=".",TRUE,FALSE)</formula>
    </cfRule>
  </conditionalFormatting>
  <conditionalFormatting sqref="AM32">
    <cfRule type="expression" dxfId="801" priority="77">
      <formula>IF(RIGHT(TEXT(AM32,"0.#"),1)=".",FALSE,TRUE)</formula>
    </cfRule>
    <cfRule type="expression" dxfId="800" priority="78">
      <formula>IF(RIGHT(TEXT(AM32,"0.#"),1)=".",TRUE,FALSE)</formula>
    </cfRule>
  </conditionalFormatting>
  <conditionalFormatting sqref="AM33">
    <cfRule type="expression" dxfId="799" priority="75">
      <formula>IF(RIGHT(TEXT(AM33,"0.#"),1)=".",FALSE,TRUE)</formula>
    </cfRule>
    <cfRule type="expression" dxfId="798" priority="76">
      <formula>IF(RIGHT(TEXT(AM33,"0.#"),1)=".",TRUE,FALSE)</formula>
    </cfRule>
  </conditionalFormatting>
  <conditionalFormatting sqref="AM34">
    <cfRule type="expression" dxfId="797" priority="73">
      <formula>IF(RIGHT(TEXT(AM34,"0.#"),1)=".",FALSE,TRUE)</formula>
    </cfRule>
    <cfRule type="expression" dxfId="796" priority="74">
      <formula>IF(RIGHT(TEXT(AM34,"0.#"),1)=".",TRUE,FALSE)</formula>
    </cfRule>
  </conditionalFormatting>
  <conditionalFormatting sqref="AE39">
    <cfRule type="expression" dxfId="795" priority="71">
      <formula>IF(RIGHT(TEXT(AE39,"0.#"),1)=".",FALSE,TRUE)</formula>
    </cfRule>
    <cfRule type="expression" dxfId="794" priority="72">
      <formula>IF(RIGHT(TEXT(AE39,"0.#"),1)=".",TRUE,FALSE)</formula>
    </cfRule>
  </conditionalFormatting>
  <conditionalFormatting sqref="AE40">
    <cfRule type="expression" dxfId="793" priority="69">
      <formula>IF(RIGHT(TEXT(AE40,"0.#"),1)=".",FALSE,TRUE)</formula>
    </cfRule>
    <cfRule type="expression" dxfId="792" priority="70">
      <formula>IF(RIGHT(TEXT(AE40,"0.#"),1)=".",TRUE,FALSE)</formula>
    </cfRule>
  </conditionalFormatting>
  <conditionalFormatting sqref="AE41">
    <cfRule type="expression" dxfId="791" priority="67">
      <formula>IF(RIGHT(TEXT(AE41,"0.#"),1)=".",FALSE,TRUE)</formula>
    </cfRule>
    <cfRule type="expression" dxfId="790" priority="68">
      <formula>IF(RIGHT(TEXT(AE41,"0.#"),1)=".",TRUE,FALSE)</formula>
    </cfRule>
  </conditionalFormatting>
  <conditionalFormatting sqref="AI41">
    <cfRule type="expression" dxfId="789" priority="65">
      <formula>IF(RIGHT(TEXT(AI41,"0.#"),1)=".",FALSE,TRUE)</formula>
    </cfRule>
    <cfRule type="expression" dxfId="788" priority="66">
      <formula>IF(RIGHT(TEXT(AI41,"0.#"),1)=".",TRUE,FALSE)</formula>
    </cfRule>
  </conditionalFormatting>
  <conditionalFormatting sqref="AI40">
    <cfRule type="expression" dxfId="787" priority="63">
      <formula>IF(RIGHT(TEXT(AI40,"0.#"),1)=".",FALSE,TRUE)</formula>
    </cfRule>
    <cfRule type="expression" dxfId="786" priority="64">
      <formula>IF(RIGHT(TEXT(AI40,"0.#"),1)=".",TRUE,FALSE)</formula>
    </cfRule>
  </conditionalFormatting>
  <conditionalFormatting sqref="AI39">
    <cfRule type="expression" dxfId="785" priority="61">
      <formula>IF(RIGHT(TEXT(AI39,"0.#"),1)=".",FALSE,TRUE)</formula>
    </cfRule>
    <cfRule type="expression" dxfId="784" priority="62">
      <formula>IF(RIGHT(TEXT(AI39,"0.#"),1)=".",TRUE,FALSE)</formula>
    </cfRule>
  </conditionalFormatting>
  <conditionalFormatting sqref="AM39">
    <cfRule type="expression" dxfId="783" priority="59">
      <formula>IF(RIGHT(TEXT(AM39,"0.#"),1)=".",FALSE,TRUE)</formula>
    </cfRule>
    <cfRule type="expression" dxfId="782" priority="60">
      <formula>IF(RIGHT(TEXT(AM39,"0.#"),1)=".",TRUE,FALSE)</formula>
    </cfRule>
  </conditionalFormatting>
  <conditionalFormatting sqref="AM40">
    <cfRule type="expression" dxfId="781" priority="57">
      <formula>IF(RIGHT(TEXT(AM40,"0.#"),1)=".",FALSE,TRUE)</formula>
    </cfRule>
    <cfRule type="expression" dxfId="780" priority="58">
      <formula>IF(RIGHT(TEXT(AM40,"0.#"),1)=".",TRUE,FALSE)</formula>
    </cfRule>
  </conditionalFormatting>
  <conditionalFormatting sqref="AM41">
    <cfRule type="expression" dxfId="779" priority="55">
      <formula>IF(RIGHT(TEXT(AM41,"0.#"),1)=".",FALSE,TRUE)</formula>
    </cfRule>
    <cfRule type="expression" dxfId="778" priority="56">
      <formula>IF(RIGHT(TEXT(AM41,"0.#"),1)=".",TRUE,FALSE)</formula>
    </cfRule>
  </conditionalFormatting>
  <conditionalFormatting sqref="AE46">
    <cfRule type="expression" dxfId="777" priority="53">
      <formula>IF(RIGHT(TEXT(AE46,"0.#"),1)=".",FALSE,TRUE)</formula>
    </cfRule>
    <cfRule type="expression" dxfId="776" priority="54">
      <formula>IF(RIGHT(TEXT(AE46,"0.#"),1)=".",TRUE,FALSE)</formula>
    </cfRule>
  </conditionalFormatting>
  <conditionalFormatting sqref="AE47">
    <cfRule type="expression" dxfId="775" priority="51">
      <formula>IF(RIGHT(TEXT(AE47,"0.#"),1)=".",FALSE,TRUE)</formula>
    </cfRule>
    <cfRule type="expression" dxfId="774" priority="52">
      <formula>IF(RIGHT(TEXT(AE47,"0.#"),1)=".",TRUE,FALSE)</formula>
    </cfRule>
  </conditionalFormatting>
  <conditionalFormatting sqref="AE48">
    <cfRule type="expression" dxfId="773" priority="49">
      <formula>IF(RIGHT(TEXT(AE48,"0.#"),1)=".",FALSE,TRUE)</formula>
    </cfRule>
    <cfRule type="expression" dxfId="772" priority="50">
      <formula>IF(RIGHT(TEXT(AE48,"0.#"),1)=".",TRUE,FALSE)</formula>
    </cfRule>
  </conditionalFormatting>
  <conditionalFormatting sqref="AI48">
    <cfRule type="expression" dxfId="771" priority="47">
      <formula>IF(RIGHT(TEXT(AI48,"0.#"),1)=".",FALSE,TRUE)</formula>
    </cfRule>
    <cfRule type="expression" dxfId="770" priority="48">
      <formula>IF(RIGHT(TEXT(AI48,"0.#"),1)=".",TRUE,FALSE)</formula>
    </cfRule>
  </conditionalFormatting>
  <conditionalFormatting sqref="AI47">
    <cfRule type="expression" dxfId="769" priority="45">
      <formula>IF(RIGHT(TEXT(AI47,"0.#"),1)=".",FALSE,TRUE)</formula>
    </cfRule>
    <cfRule type="expression" dxfId="768" priority="46">
      <formula>IF(RIGHT(TEXT(AI47,"0.#"),1)=".",TRUE,FALSE)</formula>
    </cfRule>
  </conditionalFormatting>
  <conditionalFormatting sqref="AI46">
    <cfRule type="expression" dxfId="767" priority="43">
      <formula>IF(RIGHT(TEXT(AI46,"0.#"),1)=".",FALSE,TRUE)</formula>
    </cfRule>
    <cfRule type="expression" dxfId="766" priority="44">
      <formula>IF(RIGHT(TEXT(AI46,"0.#"),1)=".",TRUE,FALSE)</formula>
    </cfRule>
  </conditionalFormatting>
  <conditionalFormatting sqref="AM46">
    <cfRule type="expression" dxfId="765" priority="41">
      <formula>IF(RIGHT(TEXT(AM46,"0.#"),1)=".",FALSE,TRUE)</formula>
    </cfRule>
    <cfRule type="expression" dxfId="764" priority="42">
      <formula>IF(RIGHT(TEXT(AM46,"0.#"),1)=".",TRUE,FALSE)</formula>
    </cfRule>
  </conditionalFormatting>
  <conditionalFormatting sqref="AM47">
    <cfRule type="expression" dxfId="763" priority="39">
      <formula>IF(RIGHT(TEXT(AM47,"0.#"),1)=".",FALSE,TRUE)</formula>
    </cfRule>
    <cfRule type="expression" dxfId="762" priority="40">
      <formula>IF(RIGHT(TEXT(AM47,"0.#"),1)=".",TRUE,FALSE)</formula>
    </cfRule>
  </conditionalFormatting>
  <conditionalFormatting sqref="AM48">
    <cfRule type="expression" dxfId="761" priority="37">
      <formula>IF(RIGHT(TEXT(AM48,"0.#"),1)=".",FALSE,TRUE)</formula>
    </cfRule>
    <cfRule type="expression" dxfId="760" priority="38">
      <formula>IF(RIGHT(TEXT(AM48,"0.#"),1)=".",TRUE,FALSE)</formula>
    </cfRule>
  </conditionalFormatting>
  <conditionalFormatting sqref="AE53">
    <cfRule type="expression" dxfId="759" priority="35">
      <formula>IF(RIGHT(TEXT(AE53,"0.#"),1)=".",FALSE,TRUE)</formula>
    </cfRule>
    <cfRule type="expression" dxfId="758" priority="36">
      <formula>IF(RIGHT(TEXT(AE53,"0.#"),1)=".",TRUE,FALSE)</formula>
    </cfRule>
  </conditionalFormatting>
  <conditionalFormatting sqref="AE54">
    <cfRule type="expression" dxfId="757" priority="33">
      <formula>IF(RIGHT(TEXT(AE54,"0.#"),1)=".",FALSE,TRUE)</formula>
    </cfRule>
    <cfRule type="expression" dxfId="756" priority="34">
      <formula>IF(RIGHT(TEXT(AE54,"0.#"),1)=".",TRUE,FALSE)</formula>
    </cfRule>
  </conditionalFormatting>
  <conditionalFormatting sqref="AE55">
    <cfRule type="expression" dxfId="755" priority="31">
      <formula>IF(RIGHT(TEXT(AE55,"0.#"),1)=".",FALSE,TRUE)</formula>
    </cfRule>
    <cfRule type="expression" dxfId="754" priority="32">
      <formula>IF(RIGHT(TEXT(AE55,"0.#"),1)=".",TRUE,FALSE)</formula>
    </cfRule>
  </conditionalFormatting>
  <conditionalFormatting sqref="AI55">
    <cfRule type="expression" dxfId="753" priority="29">
      <formula>IF(RIGHT(TEXT(AI55,"0.#"),1)=".",FALSE,TRUE)</formula>
    </cfRule>
    <cfRule type="expression" dxfId="752" priority="30">
      <formula>IF(RIGHT(TEXT(AI55,"0.#"),1)=".",TRUE,FALSE)</formula>
    </cfRule>
  </conditionalFormatting>
  <conditionalFormatting sqref="AI54">
    <cfRule type="expression" dxfId="751" priority="27">
      <formula>IF(RIGHT(TEXT(AI54,"0.#"),1)=".",FALSE,TRUE)</formula>
    </cfRule>
    <cfRule type="expression" dxfId="750" priority="28">
      <formula>IF(RIGHT(TEXT(AI54,"0.#"),1)=".",TRUE,FALSE)</formula>
    </cfRule>
  </conditionalFormatting>
  <conditionalFormatting sqref="AI53">
    <cfRule type="expression" dxfId="749" priority="25">
      <formula>IF(RIGHT(TEXT(AI53,"0.#"),1)=".",FALSE,TRUE)</formula>
    </cfRule>
    <cfRule type="expression" dxfId="748" priority="26">
      <formula>IF(RIGHT(TEXT(AI53,"0.#"),1)=".",TRUE,FALSE)</formula>
    </cfRule>
  </conditionalFormatting>
  <conditionalFormatting sqref="AM53">
    <cfRule type="expression" dxfId="747" priority="23">
      <formula>IF(RIGHT(TEXT(AM53,"0.#"),1)=".",FALSE,TRUE)</formula>
    </cfRule>
    <cfRule type="expression" dxfId="746" priority="24">
      <formula>IF(RIGHT(TEXT(AM53,"0.#"),1)=".",TRUE,FALSE)</formula>
    </cfRule>
  </conditionalFormatting>
  <conditionalFormatting sqref="AM54">
    <cfRule type="expression" dxfId="745" priority="21">
      <formula>IF(RIGHT(TEXT(AM54,"0.#"),1)=".",FALSE,TRUE)</formula>
    </cfRule>
    <cfRule type="expression" dxfId="744" priority="22">
      <formula>IF(RIGHT(TEXT(AM54,"0.#"),1)=".",TRUE,FALSE)</formula>
    </cfRule>
  </conditionalFormatting>
  <conditionalFormatting sqref="AM55">
    <cfRule type="expression" dxfId="743" priority="19">
      <formula>IF(RIGHT(TEXT(AM55,"0.#"),1)=".",FALSE,TRUE)</formula>
    </cfRule>
    <cfRule type="expression" dxfId="742" priority="20">
      <formula>IF(RIGHT(TEXT(AM55,"0.#"),1)=".",TRUE,FALSE)</formula>
    </cfRule>
  </conditionalFormatting>
  <conditionalFormatting sqref="AE60">
    <cfRule type="expression" dxfId="741" priority="17">
      <formula>IF(RIGHT(TEXT(AE60,"0.#"),1)=".",FALSE,TRUE)</formula>
    </cfRule>
    <cfRule type="expression" dxfId="740" priority="18">
      <formula>IF(RIGHT(TEXT(AE60,"0.#"),1)=".",TRUE,FALSE)</formula>
    </cfRule>
  </conditionalFormatting>
  <conditionalFormatting sqref="AE61">
    <cfRule type="expression" dxfId="739" priority="15">
      <formula>IF(RIGHT(TEXT(AE61,"0.#"),1)=".",FALSE,TRUE)</formula>
    </cfRule>
    <cfRule type="expression" dxfId="738" priority="16">
      <formula>IF(RIGHT(TEXT(AE61,"0.#"),1)=".",TRUE,FALSE)</formula>
    </cfRule>
  </conditionalFormatting>
  <conditionalFormatting sqref="AE62">
    <cfRule type="expression" dxfId="737" priority="13">
      <formula>IF(RIGHT(TEXT(AE62,"0.#"),1)=".",FALSE,TRUE)</formula>
    </cfRule>
    <cfRule type="expression" dxfId="736" priority="14">
      <formula>IF(RIGHT(TEXT(AE62,"0.#"),1)=".",TRUE,FALSE)</formula>
    </cfRule>
  </conditionalFormatting>
  <conditionalFormatting sqref="AI62">
    <cfRule type="expression" dxfId="735" priority="11">
      <formula>IF(RIGHT(TEXT(AI62,"0.#"),1)=".",FALSE,TRUE)</formula>
    </cfRule>
    <cfRule type="expression" dxfId="734" priority="12">
      <formula>IF(RIGHT(TEXT(AI62,"0.#"),1)=".",TRUE,FALSE)</formula>
    </cfRule>
  </conditionalFormatting>
  <conditionalFormatting sqref="AI61">
    <cfRule type="expression" dxfId="733" priority="9">
      <formula>IF(RIGHT(TEXT(AI61,"0.#"),1)=".",FALSE,TRUE)</formula>
    </cfRule>
    <cfRule type="expression" dxfId="732" priority="10">
      <formula>IF(RIGHT(TEXT(AI61,"0.#"),1)=".",TRUE,FALSE)</formula>
    </cfRule>
  </conditionalFormatting>
  <conditionalFormatting sqref="AI60">
    <cfRule type="expression" dxfId="731" priority="7">
      <formula>IF(RIGHT(TEXT(AI60,"0.#"),1)=".",FALSE,TRUE)</formula>
    </cfRule>
    <cfRule type="expression" dxfId="730" priority="8">
      <formula>IF(RIGHT(TEXT(AI60,"0.#"),1)=".",TRUE,FALSE)</formula>
    </cfRule>
  </conditionalFormatting>
  <conditionalFormatting sqref="AM60">
    <cfRule type="expression" dxfId="729" priority="5">
      <formula>IF(RIGHT(TEXT(AM60,"0.#"),1)=".",FALSE,TRUE)</formula>
    </cfRule>
    <cfRule type="expression" dxfId="728" priority="6">
      <formula>IF(RIGHT(TEXT(AM60,"0.#"),1)=".",TRUE,FALSE)</formula>
    </cfRule>
  </conditionalFormatting>
  <conditionalFormatting sqref="AM61">
    <cfRule type="expression" dxfId="727" priority="3">
      <formula>IF(RIGHT(TEXT(AM61,"0.#"),1)=".",FALSE,TRUE)</formula>
    </cfRule>
    <cfRule type="expression" dxfId="726" priority="4">
      <formula>IF(RIGHT(TEXT(AM61,"0.#"),1)=".",TRUE,FALSE)</formula>
    </cfRule>
  </conditionalFormatting>
  <conditionalFormatting sqref="AM62">
    <cfRule type="expression" dxfId="725" priority="1">
      <formula>IF(RIGHT(TEXT(AM62,"0.#"),1)=".",FALSE,TRUE)</formula>
    </cfRule>
    <cfRule type="expression" dxfId="7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31" sqref="L31:X31"/>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75" t="s">
        <v>28</v>
      </c>
      <c r="B2" s="1176"/>
      <c r="C2" s="1176"/>
      <c r="D2" s="1176"/>
      <c r="E2" s="1176"/>
      <c r="F2" s="1177"/>
      <c r="G2" s="670" t="s">
        <v>1069</v>
      </c>
      <c r="H2" s="671"/>
      <c r="I2" s="671"/>
      <c r="J2" s="671"/>
      <c r="K2" s="671"/>
      <c r="L2" s="671"/>
      <c r="M2" s="671"/>
      <c r="N2" s="671"/>
      <c r="O2" s="671"/>
      <c r="P2" s="671"/>
      <c r="Q2" s="671"/>
      <c r="R2" s="671"/>
      <c r="S2" s="671"/>
      <c r="T2" s="671"/>
      <c r="U2" s="671"/>
      <c r="V2" s="671"/>
      <c r="W2" s="671"/>
      <c r="X2" s="671"/>
      <c r="Y2" s="671"/>
      <c r="Z2" s="671"/>
      <c r="AA2" s="671"/>
      <c r="AB2" s="672"/>
      <c r="AC2" s="670" t="s">
        <v>1022</v>
      </c>
      <c r="AD2" s="1184"/>
      <c r="AE2" s="1184"/>
      <c r="AF2" s="1184"/>
      <c r="AG2" s="1184"/>
      <c r="AH2" s="1184"/>
      <c r="AI2" s="1184"/>
      <c r="AJ2" s="1184"/>
      <c r="AK2" s="1184"/>
      <c r="AL2" s="1184"/>
      <c r="AM2" s="1184"/>
      <c r="AN2" s="1184"/>
      <c r="AO2" s="1184"/>
      <c r="AP2" s="1184"/>
      <c r="AQ2" s="1184"/>
      <c r="AR2" s="1184"/>
      <c r="AS2" s="1184"/>
      <c r="AT2" s="1184"/>
      <c r="AU2" s="1184"/>
      <c r="AV2" s="1184"/>
      <c r="AW2" s="1184"/>
      <c r="AX2" s="1185"/>
      <c r="AY2">
        <f>COUNTA($G$4,$AC$4)</f>
        <v>2</v>
      </c>
    </row>
    <row r="3" spans="1:51" ht="24.75" customHeight="1" x14ac:dyDescent="0.15">
      <c r="A3" s="1169"/>
      <c r="B3" s="1170"/>
      <c r="C3" s="1170"/>
      <c r="D3" s="1170"/>
      <c r="E3" s="1170"/>
      <c r="F3" s="1171"/>
      <c r="G3" s="904" t="s">
        <v>17</v>
      </c>
      <c r="H3" s="758"/>
      <c r="I3" s="758"/>
      <c r="J3" s="758"/>
      <c r="K3" s="758"/>
      <c r="L3" s="757" t="s">
        <v>18</v>
      </c>
      <c r="M3" s="758"/>
      <c r="N3" s="758"/>
      <c r="O3" s="758"/>
      <c r="P3" s="758"/>
      <c r="Q3" s="758"/>
      <c r="R3" s="758"/>
      <c r="S3" s="758"/>
      <c r="T3" s="758"/>
      <c r="U3" s="758"/>
      <c r="V3" s="758"/>
      <c r="W3" s="758"/>
      <c r="X3" s="759"/>
      <c r="Y3" s="737" t="s">
        <v>19</v>
      </c>
      <c r="Z3" s="738"/>
      <c r="AA3" s="738"/>
      <c r="AB3" s="888"/>
      <c r="AC3" s="904" t="s">
        <v>17</v>
      </c>
      <c r="AD3" s="758"/>
      <c r="AE3" s="758"/>
      <c r="AF3" s="758"/>
      <c r="AG3" s="758"/>
      <c r="AH3" s="757" t="s">
        <v>18</v>
      </c>
      <c r="AI3" s="758"/>
      <c r="AJ3" s="758"/>
      <c r="AK3" s="758"/>
      <c r="AL3" s="758"/>
      <c r="AM3" s="758"/>
      <c r="AN3" s="758"/>
      <c r="AO3" s="758"/>
      <c r="AP3" s="758"/>
      <c r="AQ3" s="758"/>
      <c r="AR3" s="758"/>
      <c r="AS3" s="758"/>
      <c r="AT3" s="759"/>
      <c r="AU3" s="737" t="s">
        <v>19</v>
      </c>
      <c r="AV3" s="738"/>
      <c r="AW3" s="738"/>
      <c r="AX3" s="739"/>
      <c r="AY3" s="34">
        <f>$AY$2</f>
        <v>2</v>
      </c>
    </row>
    <row r="4" spans="1:51" ht="24.75" customHeight="1" x14ac:dyDescent="0.15">
      <c r="A4" s="1169"/>
      <c r="B4" s="1170"/>
      <c r="C4" s="1170"/>
      <c r="D4" s="1170"/>
      <c r="E4" s="1170"/>
      <c r="F4" s="1171"/>
      <c r="G4" s="924" t="s">
        <v>1171</v>
      </c>
      <c r="H4" s="925"/>
      <c r="I4" s="925"/>
      <c r="J4" s="925"/>
      <c r="K4" s="926"/>
      <c r="L4" s="927" t="s">
        <v>1172</v>
      </c>
      <c r="M4" s="928"/>
      <c r="N4" s="928"/>
      <c r="O4" s="928"/>
      <c r="P4" s="928"/>
      <c r="Q4" s="928"/>
      <c r="R4" s="928"/>
      <c r="S4" s="928"/>
      <c r="T4" s="928"/>
      <c r="U4" s="928"/>
      <c r="V4" s="928"/>
      <c r="W4" s="928"/>
      <c r="X4" s="929"/>
      <c r="Y4" s="930">
        <v>141.25993299999999</v>
      </c>
      <c r="Z4" s="931"/>
      <c r="AA4" s="931"/>
      <c r="AB4" s="932"/>
      <c r="AC4" s="924" t="s">
        <v>1023</v>
      </c>
      <c r="AD4" s="925"/>
      <c r="AE4" s="925"/>
      <c r="AF4" s="925"/>
      <c r="AG4" s="926"/>
      <c r="AH4" s="751" t="s">
        <v>1024</v>
      </c>
      <c r="AI4" s="752"/>
      <c r="AJ4" s="752"/>
      <c r="AK4" s="752"/>
      <c r="AL4" s="752"/>
      <c r="AM4" s="752"/>
      <c r="AN4" s="752"/>
      <c r="AO4" s="752"/>
      <c r="AP4" s="752"/>
      <c r="AQ4" s="752"/>
      <c r="AR4" s="752"/>
      <c r="AS4" s="752"/>
      <c r="AT4" s="753"/>
      <c r="AU4" s="930">
        <v>108.5</v>
      </c>
      <c r="AV4" s="931"/>
      <c r="AW4" s="931"/>
      <c r="AX4" s="942"/>
      <c r="AY4" s="34">
        <f t="shared" ref="AY4:AY14" si="0">$AY$2</f>
        <v>2</v>
      </c>
    </row>
    <row r="5" spans="1:51" ht="24.75" customHeight="1" x14ac:dyDescent="0.15">
      <c r="A5" s="1169"/>
      <c r="B5" s="1170"/>
      <c r="C5" s="1170"/>
      <c r="D5" s="1170"/>
      <c r="E5" s="1170"/>
      <c r="F5" s="1171"/>
      <c r="G5" s="687" t="s">
        <v>1070</v>
      </c>
      <c r="H5" s="688"/>
      <c r="I5" s="688"/>
      <c r="J5" s="688"/>
      <c r="K5" s="689"/>
      <c r="L5" s="673" t="s">
        <v>1071</v>
      </c>
      <c r="M5" s="674"/>
      <c r="N5" s="674"/>
      <c r="O5" s="674"/>
      <c r="P5" s="674"/>
      <c r="Q5" s="674"/>
      <c r="R5" s="674"/>
      <c r="S5" s="674"/>
      <c r="T5" s="674"/>
      <c r="U5" s="674"/>
      <c r="V5" s="674"/>
      <c r="W5" s="674"/>
      <c r="X5" s="675"/>
      <c r="Y5" s="676">
        <v>23.1</v>
      </c>
      <c r="Z5" s="677"/>
      <c r="AA5" s="677"/>
      <c r="AB5" s="693"/>
      <c r="AC5" s="687" t="s">
        <v>1025</v>
      </c>
      <c r="AD5" s="688"/>
      <c r="AE5" s="688"/>
      <c r="AF5" s="688"/>
      <c r="AG5" s="689"/>
      <c r="AH5" s="684" t="s">
        <v>1026</v>
      </c>
      <c r="AI5" s="685"/>
      <c r="AJ5" s="685"/>
      <c r="AK5" s="685"/>
      <c r="AL5" s="685"/>
      <c r="AM5" s="685"/>
      <c r="AN5" s="685"/>
      <c r="AO5" s="685"/>
      <c r="AP5" s="685"/>
      <c r="AQ5" s="685"/>
      <c r="AR5" s="685"/>
      <c r="AS5" s="685"/>
      <c r="AT5" s="686"/>
      <c r="AU5" s="676">
        <v>9.8000000000000007</v>
      </c>
      <c r="AV5" s="677"/>
      <c r="AW5" s="677"/>
      <c r="AX5" s="678"/>
      <c r="AY5" s="34">
        <f t="shared" si="0"/>
        <v>2</v>
      </c>
    </row>
    <row r="6" spans="1:51" ht="24.75" customHeight="1" x14ac:dyDescent="0.15">
      <c r="A6" s="1169"/>
      <c r="B6" s="1170"/>
      <c r="C6" s="1170"/>
      <c r="D6" s="1170"/>
      <c r="E6" s="1170"/>
      <c r="F6" s="1171"/>
      <c r="G6" s="687" t="s">
        <v>828</v>
      </c>
      <c r="H6" s="688"/>
      <c r="I6" s="688"/>
      <c r="J6" s="688"/>
      <c r="K6" s="689"/>
      <c r="L6" s="673" t="s">
        <v>828</v>
      </c>
      <c r="M6" s="674"/>
      <c r="N6" s="674"/>
      <c r="O6" s="674"/>
      <c r="P6" s="674"/>
      <c r="Q6" s="674"/>
      <c r="R6" s="674"/>
      <c r="S6" s="674"/>
      <c r="T6" s="674"/>
      <c r="U6" s="674"/>
      <c r="V6" s="674"/>
      <c r="W6" s="674"/>
      <c r="X6" s="675"/>
      <c r="Y6" s="676">
        <v>23.096277000000001</v>
      </c>
      <c r="Z6" s="677"/>
      <c r="AA6" s="677"/>
      <c r="AB6" s="693"/>
      <c r="AC6" s="687" t="s">
        <v>1027</v>
      </c>
      <c r="AD6" s="688"/>
      <c r="AE6" s="688"/>
      <c r="AF6" s="688"/>
      <c r="AG6" s="689"/>
      <c r="AH6" s="684" t="s">
        <v>1028</v>
      </c>
      <c r="AI6" s="685"/>
      <c r="AJ6" s="685"/>
      <c r="AK6" s="685"/>
      <c r="AL6" s="685"/>
      <c r="AM6" s="685"/>
      <c r="AN6" s="685"/>
      <c r="AO6" s="685"/>
      <c r="AP6" s="685"/>
      <c r="AQ6" s="685"/>
      <c r="AR6" s="685"/>
      <c r="AS6" s="685"/>
      <c r="AT6" s="686"/>
      <c r="AU6" s="676">
        <v>35</v>
      </c>
      <c r="AV6" s="677"/>
      <c r="AW6" s="677"/>
      <c r="AX6" s="678"/>
      <c r="AY6" s="34">
        <f t="shared" si="0"/>
        <v>2</v>
      </c>
    </row>
    <row r="7" spans="1:51" ht="24.75" customHeight="1" x14ac:dyDescent="0.15">
      <c r="A7" s="1169"/>
      <c r="B7" s="1170"/>
      <c r="C7" s="1170"/>
      <c r="D7" s="1170"/>
      <c r="E7" s="1170"/>
      <c r="F7" s="1171"/>
      <c r="G7" s="687" t="s">
        <v>797</v>
      </c>
      <c r="H7" s="688"/>
      <c r="I7" s="688"/>
      <c r="J7" s="688"/>
      <c r="K7" s="689"/>
      <c r="L7" s="673" t="s">
        <v>797</v>
      </c>
      <c r="M7" s="674"/>
      <c r="N7" s="674"/>
      <c r="O7" s="674"/>
      <c r="P7" s="674"/>
      <c r="Q7" s="674"/>
      <c r="R7" s="674"/>
      <c r="S7" s="674"/>
      <c r="T7" s="674"/>
      <c r="U7" s="674"/>
      <c r="V7" s="674"/>
      <c r="W7" s="674"/>
      <c r="X7" s="675"/>
      <c r="Y7" s="676">
        <v>18.738121</v>
      </c>
      <c r="Z7" s="677"/>
      <c r="AA7" s="677"/>
      <c r="AB7" s="693"/>
      <c r="AC7" s="687" t="s">
        <v>828</v>
      </c>
      <c r="AD7" s="688"/>
      <c r="AE7" s="688"/>
      <c r="AF7" s="688"/>
      <c r="AG7" s="689"/>
      <c r="AH7" s="684" t="s">
        <v>828</v>
      </c>
      <c r="AI7" s="685"/>
      <c r="AJ7" s="685"/>
      <c r="AK7" s="685"/>
      <c r="AL7" s="685"/>
      <c r="AM7" s="685"/>
      <c r="AN7" s="685"/>
      <c r="AO7" s="685"/>
      <c r="AP7" s="685"/>
      <c r="AQ7" s="685"/>
      <c r="AR7" s="685"/>
      <c r="AS7" s="685"/>
      <c r="AT7" s="686"/>
      <c r="AU7" s="676">
        <v>21.3</v>
      </c>
      <c r="AV7" s="677"/>
      <c r="AW7" s="677"/>
      <c r="AX7" s="678"/>
      <c r="AY7" s="34">
        <f t="shared" si="0"/>
        <v>2</v>
      </c>
    </row>
    <row r="8" spans="1:51" ht="24.75" customHeight="1" x14ac:dyDescent="0.15">
      <c r="A8" s="1169"/>
      <c r="B8" s="1170"/>
      <c r="C8" s="1170"/>
      <c r="D8" s="1170"/>
      <c r="E8" s="1170"/>
      <c r="F8" s="1171"/>
      <c r="G8" s="687"/>
      <c r="H8" s="688"/>
      <c r="I8" s="688"/>
      <c r="J8" s="688"/>
      <c r="K8" s="689"/>
      <c r="L8" s="673"/>
      <c r="M8" s="674"/>
      <c r="N8" s="674"/>
      <c r="O8" s="674"/>
      <c r="P8" s="674"/>
      <c r="Q8" s="674"/>
      <c r="R8" s="674"/>
      <c r="S8" s="674"/>
      <c r="T8" s="674"/>
      <c r="U8" s="674"/>
      <c r="V8" s="674"/>
      <c r="W8" s="674"/>
      <c r="X8" s="675"/>
      <c r="Y8" s="676"/>
      <c r="Z8" s="677"/>
      <c r="AA8" s="677"/>
      <c r="AB8" s="693"/>
      <c r="AC8" s="687" t="s">
        <v>797</v>
      </c>
      <c r="AD8" s="688"/>
      <c r="AE8" s="688"/>
      <c r="AF8" s="688"/>
      <c r="AG8" s="689"/>
      <c r="AH8" s="673" t="s">
        <v>797</v>
      </c>
      <c r="AI8" s="674"/>
      <c r="AJ8" s="674"/>
      <c r="AK8" s="674"/>
      <c r="AL8" s="674"/>
      <c r="AM8" s="674"/>
      <c r="AN8" s="674"/>
      <c r="AO8" s="674"/>
      <c r="AP8" s="674"/>
      <c r="AQ8" s="674"/>
      <c r="AR8" s="674"/>
      <c r="AS8" s="674"/>
      <c r="AT8" s="675"/>
      <c r="AU8" s="676">
        <v>17.5</v>
      </c>
      <c r="AV8" s="677"/>
      <c r="AW8" s="677"/>
      <c r="AX8" s="678"/>
      <c r="AY8" s="34">
        <f t="shared" si="0"/>
        <v>2</v>
      </c>
    </row>
    <row r="9" spans="1:51" ht="24.75" hidden="1" customHeight="1" x14ac:dyDescent="0.15">
      <c r="A9" s="1169"/>
      <c r="B9" s="1170"/>
      <c r="C9" s="1170"/>
      <c r="D9" s="1170"/>
      <c r="E9" s="1170"/>
      <c r="F9" s="1171"/>
      <c r="G9" s="687"/>
      <c r="H9" s="688"/>
      <c r="I9" s="688"/>
      <c r="J9" s="688"/>
      <c r="K9" s="689"/>
      <c r="L9" s="673"/>
      <c r="M9" s="674"/>
      <c r="N9" s="674"/>
      <c r="O9" s="674"/>
      <c r="P9" s="674"/>
      <c r="Q9" s="674"/>
      <c r="R9" s="674"/>
      <c r="S9" s="674"/>
      <c r="T9" s="674"/>
      <c r="U9" s="674"/>
      <c r="V9" s="674"/>
      <c r="W9" s="674"/>
      <c r="X9" s="675"/>
      <c r="Y9" s="676"/>
      <c r="Z9" s="677"/>
      <c r="AA9" s="677"/>
      <c r="AB9" s="693"/>
      <c r="AC9" s="687"/>
      <c r="AD9" s="688"/>
      <c r="AE9" s="688"/>
      <c r="AF9" s="688"/>
      <c r="AG9" s="689"/>
      <c r="AH9" s="673"/>
      <c r="AI9" s="674"/>
      <c r="AJ9" s="674"/>
      <c r="AK9" s="674"/>
      <c r="AL9" s="674"/>
      <c r="AM9" s="674"/>
      <c r="AN9" s="674"/>
      <c r="AO9" s="674"/>
      <c r="AP9" s="674"/>
      <c r="AQ9" s="674"/>
      <c r="AR9" s="674"/>
      <c r="AS9" s="674"/>
      <c r="AT9" s="675"/>
      <c r="AU9" s="676"/>
      <c r="AV9" s="677"/>
      <c r="AW9" s="677"/>
      <c r="AX9" s="678"/>
      <c r="AY9" s="34">
        <f t="shared" si="0"/>
        <v>2</v>
      </c>
    </row>
    <row r="10" spans="1:51" ht="24.75" hidden="1" customHeight="1" x14ac:dyDescent="0.15">
      <c r="A10" s="1169"/>
      <c r="B10" s="1170"/>
      <c r="C10" s="1170"/>
      <c r="D10" s="1170"/>
      <c r="E10" s="1170"/>
      <c r="F10" s="1171"/>
      <c r="G10" s="687"/>
      <c r="H10" s="688"/>
      <c r="I10" s="688"/>
      <c r="J10" s="688"/>
      <c r="K10" s="689"/>
      <c r="L10" s="673"/>
      <c r="M10" s="674"/>
      <c r="N10" s="674"/>
      <c r="O10" s="674"/>
      <c r="P10" s="674"/>
      <c r="Q10" s="674"/>
      <c r="R10" s="674"/>
      <c r="S10" s="674"/>
      <c r="T10" s="674"/>
      <c r="U10" s="674"/>
      <c r="V10" s="674"/>
      <c r="W10" s="674"/>
      <c r="X10" s="675"/>
      <c r="Y10" s="676"/>
      <c r="Z10" s="677"/>
      <c r="AA10" s="677"/>
      <c r="AB10" s="693"/>
      <c r="AC10" s="687"/>
      <c r="AD10" s="688"/>
      <c r="AE10" s="688"/>
      <c r="AF10" s="688"/>
      <c r="AG10" s="689"/>
      <c r="AH10" s="673"/>
      <c r="AI10" s="674"/>
      <c r="AJ10" s="674"/>
      <c r="AK10" s="674"/>
      <c r="AL10" s="674"/>
      <c r="AM10" s="674"/>
      <c r="AN10" s="674"/>
      <c r="AO10" s="674"/>
      <c r="AP10" s="674"/>
      <c r="AQ10" s="674"/>
      <c r="AR10" s="674"/>
      <c r="AS10" s="674"/>
      <c r="AT10" s="675"/>
      <c r="AU10" s="676"/>
      <c r="AV10" s="677"/>
      <c r="AW10" s="677"/>
      <c r="AX10" s="678"/>
      <c r="AY10" s="34">
        <f t="shared" si="0"/>
        <v>2</v>
      </c>
    </row>
    <row r="11" spans="1:51" ht="24.75" hidden="1" customHeight="1" x14ac:dyDescent="0.15">
      <c r="A11" s="1169"/>
      <c r="B11" s="1170"/>
      <c r="C11" s="1170"/>
      <c r="D11" s="1170"/>
      <c r="E11" s="1170"/>
      <c r="F11" s="1171"/>
      <c r="G11" s="687"/>
      <c r="H11" s="688"/>
      <c r="I11" s="688"/>
      <c r="J11" s="688"/>
      <c r="K11" s="689"/>
      <c r="L11" s="673"/>
      <c r="M11" s="674"/>
      <c r="N11" s="674"/>
      <c r="O11" s="674"/>
      <c r="P11" s="674"/>
      <c r="Q11" s="674"/>
      <c r="R11" s="674"/>
      <c r="S11" s="674"/>
      <c r="T11" s="674"/>
      <c r="U11" s="674"/>
      <c r="V11" s="674"/>
      <c r="W11" s="674"/>
      <c r="X11" s="675"/>
      <c r="Y11" s="676"/>
      <c r="Z11" s="677"/>
      <c r="AA11" s="677"/>
      <c r="AB11" s="693"/>
      <c r="AC11" s="687"/>
      <c r="AD11" s="688"/>
      <c r="AE11" s="688"/>
      <c r="AF11" s="688"/>
      <c r="AG11" s="689"/>
      <c r="AH11" s="673"/>
      <c r="AI11" s="674"/>
      <c r="AJ11" s="674"/>
      <c r="AK11" s="674"/>
      <c r="AL11" s="674"/>
      <c r="AM11" s="674"/>
      <c r="AN11" s="674"/>
      <c r="AO11" s="674"/>
      <c r="AP11" s="674"/>
      <c r="AQ11" s="674"/>
      <c r="AR11" s="674"/>
      <c r="AS11" s="674"/>
      <c r="AT11" s="675"/>
      <c r="AU11" s="676"/>
      <c r="AV11" s="677"/>
      <c r="AW11" s="677"/>
      <c r="AX11" s="678"/>
      <c r="AY11" s="34">
        <f t="shared" si="0"/>
        <v>2</v>
      </c>
    </row>
    <row r="12" spans="1:51" ht="24.75" hidden="1" customHeight="1" x14ac:dyDescent="0.15">
      <c r="A12" s="1169"/>
      <c r="B12" s="1170"/>
      <c r="C12" s="1170"/>
      <c r="D12" s="1170"/>
      <c r="E12" s="1170"/>
      <c r="F12" s="1171"/>
      <c r="G12" s="687"/>
      <c r="H12" s="688"/>
      <c r="I12" s="688"/>
      <c r="J12" s="688"/>
      <c r="K12" s="689"/>
      <c r="L12" s="673"/>
      <c r="M12" s="674"/>
      <c r="N12" s="674"/>
      <c r="O12" s="674"/>
      <c r="P12" s="674"/>
      <c r="Q12" s="674"/>
      <c r="R12" s="674"/>
      <c r="S12" s="674"/>
      <c r="T12" s="674"/>
      <c r="U12" s="674"/>
      <c r="V12" s="674"/>
      <c r="W12" s="674"/>
      <c r="X12" s="675"/>
      <c r="Y12" s="676"/>
      <c r="Z12" s="677"/>
      <c r="AA12" s="677"/>
      <c r="AB12" s="693"/>
      <c r="AC12" s="687"/>
      <c r="AD12" s="688"/>
      <c r="AE12" s="688"/>
      <c r="AF12" s="688"/>
      <c r="AG12" s="689"/>
      <c r="AH12" s="673"/>
      <c r="AI12" s="674"/>
      <c r="AJ12" s="674"/>
      <c r="AK12" s="674"/>
      <c r="AL12" s="674"/>
      <c r="AM12" s="674"/>
      <c r="AN12" s="674"/>
      <c r="AO12" s="674"/>
      <c r="AP12" s="674"/>
      <c r="AQ12" s="674"/>
      <c r="AR12" s="674"/>
      <c r="AS12" s="674"/>
      <c r="AT12" s="675"/>
      <c r="AU12" s="676"/>
      <c r="AV12" s="677"/>
      <c r="AW12" s="677"/>
      <c r="AX12" s="678"/>
      <c r="AY12" s="34">
        <f t="shared" si="0"/>
        <v>2</v>
      </c>
    </row>
    <row r="13" spans="1:51" ht="24.75" hidden="1" customHeight="1" x14ac:dyDescent="0.15">
      <c r="A13" s="1169"/>
      <c r="B13" s="1170"/>
      <c r="C13" s="1170"/>
      <c r="D13" s="1170"/>
      <c r="E13" s="1170"/>
      <c r="F13" s="1171"/>
      <c r="G13" s="687"/>
      <c r="H13" s="688"/>
      <c r="I13" s="688"/>
      <c r="J13" s="688"/>
      <c r="K13" s="689"/>
      <c r="L13" s="673"/>
      <c r="M13" s="674"/>
      <c r="N13" s="674"/>
      <c r="O13" s="674"/>
      <c r="P13" s="674"/>
      <c r="Q13" s="674"/>
      <c r="R13" s="674"/>
      <c r="S13" s="674"/>
      <c r="T13" s="674"/>
      <c r="U13" s="674"/>
      <c r="V13" s="674"/>
      <c r="W13" s="674"/>
      <c r="X13" s="675"/>
      <c r="Y13" s="676"/>
      <c r="Z13" s="677"/>
      <c r="AA13" s="677"/>
      <c r="AB13" s="693"/>
      <c r="AC13" s="687"/>
      <c r="AD13" s="688"/>
      <c r="AE13" s="688"/>
      <c r="AF13" s="688"/>
      <c r="AG13" s="689"/>
      <c r="AH13" s="673"/>
      <c r="AI13" s="674"/>
      <c r="AJ13" s="674"/>
      <c r="AK13" s="674"/>
      <c r="AL13" s="674"/>
      <c r="AM13" s="674"/>
      <c r="AN13" s="674"/>
      <c r="AO13" s="674"/>
      <c r="AP13" s="674"/>
      <c r="AQ13" s="674"/>
      <c r="AR13" s="674"/>
      <c r="AS13" s="674"/>
      <c r="AT13" s="675"/>
      <c r="AU13" s="676"/>
      <c r="AV13" s="677"/>
      <c r="AW13" s="677"/>
      <c r="AX13" s="678"/>
      <c r="AY13" s="34">
        <f t="shared" si="0"/>
        <v>2</v>
      </c>
    </row>
    <row r="14" spans="1:51" ht="24.75" customHeight="1" thickBot="1" x14ac:dyDescent="0.2">
      <c r="A14" s="1169"/>
      <c r="B14" s="1170"/>
      <c r="C14" s="1170"/>
      <c r="D14" s="1170"/>
      <c r="E14" s="1170"/>
      <c r="F14" s="1171"/>
      <c r="G14" s="915" t="s">
        <v>20</v>
      </c>
      <c r="H14" s="916"/>
      <c r="I14" s="916"/>
      <c r="J14" s="916"/>
      <c r="K14" s="916"/>
      <c r="L14" s="917"/>
      <c r="M14" s="918"/>
      <c r="N14" s="918"/>
      <c r="O14" s="918"/>
      <c r="P14" s="918"/>
      <c r="Q14" s="918"/>
      <c r="R14" s="918"/>
      <c r="S14" s="918"/>
      <c r="T14" s="918"/>
      <c r="U14" s="918"/>
      <c r="V14" s="918"/>
      <c r="W14" s="918"/>
      <c r="X14" s="919"/>
      <c r="Y14" s="920">
        <f>SUM(Y4:AB13)</f>
        <v>206.19433100000001</v>
      </c>
      <c r="Z14" s="921"/>
      <c r="AA14" s="921"/>
      <c r="AB14" s="922"/>
      <c r="AC14" s="915" t="s">
        <v>20</v>
      </c>
      <c r="AD14" s="916"/>
      <c r="AE14" s="916"/>
      <c r="AF14" s="916"/>
      <c r="AG14" s="916"/>
      <c r="AH14" s="917"/>
      <c r="AI14" s="918"/>
      <c r="AJ14" s="918"/>
      <c r="AK14" s="918"/>
      <c r="AL14" s="918"/>
      <c r="AM14" s="918"/>
      <c r="AN14" s="918"/>
      <c r="AO14" s="918"/>
      <c r="AP14" s="918"/>
      <c r="AQ14" s="918"/>
      <c r="AR14" s="918"/>
      <c r="AS14" s="918"/>
      <c r="AT14" s="919"/>
      <c r="AU14" s="920">
        <f>SUM(AU4:AX13)</f>
        <v>192.10000000000002</v>
      </c>
      <c r="AV14" s="921"/>
      <c r="AW14" s="921"/>
      <c r="AX14" s="923"/>
      <c r="AY14" s="34">
        <f t="shared" si="0"/>
        <v>2</v>
      </c>
    </row>
    <row r="15" spans="1:51" ht="30" customHeight="1" x14ac:dyDescent="0.15">
      <c r="A15" s="1169"/>
      <c r="B15" s="1170"/>
      <c r="C15" s="1170"/>
      <c r="D15" s="1170"/>
      <c r="E15" s="1170"/>
      <c r="F15" s="1171"/>
      <c r="G15" s="670" t="s">
        <v>1021</v>
      </c>
      <c r="H15" s="671"/>
      <c r="I15" s="671"/>
      <c r="J15" s="671"/>
      <c r="K15" s="671"/>
      <c r="L15" s="671"/>
      <c r="M15" s="671"/>
      <c r="N15" s="671"/>
      <c r="O15" s="671"/>
      <c r="P15" s="671"/>
      <c r="Q15" s="671"/>
      <c r="R15" s="671"/>
      <c r="S15" s="671"/>
      <c r="T15" s="671"/>
      <c r="U15" s="671"/>
      <c r="V15" s="671"/>
      <c r="W15" s="671"/>
      <c r="X15" s="671"/>
      <c r="Y15" s="671"/>
      <c r="Z15" s="671"/>
      <c r="AA15" s="671"/>
      <c r="AB15" s="672"/>
      <c r="AC15" s="670" t="s">
        <v>1087</v>
      </c>
      <c r="AD15" s="671"/>
      <c r="AE15" s="671"/>
      <c r="AF15" s="671"/>
      <c r="AG15" s="671"/>
      <c r="AH15" s="671"/>
      <c r="AI15" s="671"/>
      <c r="AJ15" s="671"/>
      <c r="AK15" s="671"/>
      <c r="AL15" s="671"/>
      <c r="AM15" s="671"/>
      <c r="AN15" s="671"/>
      <c r="AO15" s="671"/>
      <c r="AP15" s="671"/>
      <c r="AQ15" s="671"/>
      <c r="AR15" s="671"/>
      <c r="AS15" s="671"/>
      <c r="AT15" s="671"/>
      <c r="AU15" s="671"/>
      <c r="AV15" s="671"/>
      <c r="AW15" s="671"/>
      <c r="AX15" s="883"/>
      <c r="AY15">
        <f>COUNTA($G$17,$AC$17)</f>
        <v>2</v>
      </c>
    </row>
    <row r="16" spans="1:51" ht="25.5" customHeight="1" x14ac:dyDescent="0.15">
      <c r="A16" s="1169"/>
      <c r="B16" s="1170"/>
      <c r="C16" s="1170"/>
      <c r="D16" s="1170"/>
      <c r="E16" s="1170"/>
      <c r="F16" s="1171"/>
      <c r="G16" s="904" t="s">
        <v>17</v>
      </c>
      <c r="H16" s="758"/>
      <c r="I16" s="758"/>
      <c r="J16" s="758"/>
      <c r="K16" s="758"/>
      <c r="L16" s="757" t="s">
        <v>18</v>
      </c>
      <c r="M16" s="758"/>
      <c r="N16" s="758"/>
      <c r="O16" s="758"/>
      <c r="P16" s="758"/>
      <c r="Q16" s="758"/>
      <c r="R16" s="758"/>
      <c r="S16" s="758"/>
      <c r="T16" s="758"/>
      <c r="U16" s="758"/>
      <c r="V16" s="758"/>
      <c r="W16" s="758"/>
      <c r="X16" s="759"/>
      <c r="Y16" s="737" t="s">
        <v>19</v>
      </c>
      <c r="Z16" s="738"/>
      <c r="AA16" s="738"/>
      <c r="AB16" s="888"/>
      <c r="AC16" s="904" t="s">
        <v>17</v>
      </c>
      <c r="AD16" s="758"/>
      <c r="AE16" s="758"/>
      <c r="AF16" s="758"/>
      <c r="AG16" s="758"/>
      <c r="AH16" s="757" t="s">
        <v>18</v>
      </c>
      <c r="AI16" s="758"/>
      <c r="AJ16" s="758"/>
      <c r="AK16" s="758"/>
      <c r="AL16" s="758"/>
      <c r="AM16" s="758"/>
      <c r="AN16" s="758"/>
      <c r="AO16" s="758"/>
      <c r="AP16" s="758"/>
      <c r="AQ16" s="758"/>
      <c r="AR16" s="758"/>
      <c r="AS16" s="758"/>
      <c r="AT16" s="759"/>
      <c r="AU16" s="737" t="s">
        <v>19</v>
      </c>
      <c r="AV16" s="738"/>
      <c r="AW16" s="738"/>
      <c r="AX16" s="739"/>
      <c r="AY16" s="34">
        <f>$AY$15</f>
        <v>2</v>
      </c>
    </row>
    <row r="17" spans="1:51" ht="24.75" customHeight="1" x14ac:dyDescent="0.15">
      <c r="A17" s="1169"/>
      <c r="B17" s="1170"/>
      <c r="C17" s="1170"/>
      <c r="D17" s="1170"/>
      <c r="E17" s="1170"/>
      <c r="F17" s="1171"/>
      <c r="G17" s="924" t="s">
        <v>822</v>
      </c>
      <c r="H17" s="925"/>
      <c r="I17" s="925"/>
      <c r="J17" s="925"/>
      <c r="K17" s="926"/>
      <c r="L17" s="927"/>
      <c r="M17" s="928"/>
      <c r="N17" s="928"/>
      <c r="O17" s="928"/>
      <c r="P17" s="928"/>
      <c r="Q17" s="928"/>
      <c r="R17" s="928"/>
      <c r="S17" s="928"/>
      <c r="T17" s="928"/>
      <c r="U17" s="928"/>
      <c r="V17" s="928"/>
      <c r="W17" s="928"/>
      <c r="X17" s="929"/>
      <c r="Y17" s="930">
        <v>277.2</v>
      </c>
      <c r="Z17" s="931"/>
      <c r="AA17" s="931"/>
      <c r="AB17" s="932"/>
      <c r="AC17" s="924" t="s">
        <v>1023</v>
      </c>
      <c r="AD17" s="925"/>
      <c r="AE17" s="925"/>
      <c r="AF17" s="925"/>
      <c r="AG17" s="926"/>
      <c r="AH17" s="927" t="s">
        <v>1088</v>
      </c>
      <c r="AI17" s="928"/>
      <c r="AJ17" s="928"/>
      <c r="AK17" s="928"/>
      <c r="AL17" s="928"/>
      <c r="AM17" s="928"/>
      <c r="AN17" s="928"/>
      <c r="AO17" s="928"/>
      <c r="AP17" s="928"/>
      <c r="AQ17" s="928"/>
      <c r="AR17" s="928"/>
      <c r="AS17" s="928"/>
      <c r="AT17" s="929"/>
      <c r="AU17" s="930">
        <v>40.799999999999997</v>
      </c>
      <c r="AV17" s="931"/>
      <c r="AW17" s="931"/>
      <c r="AX17" s="942"/>
      <c r="AY17" s="34">
        <f t="shared" ref="AY17:AY27" si="1">$AY$15</f>
        <v>2</v>
      </c>
    </row>
    <row r="18" spans="1:51" ht="24.75" customHeight="1" x14ac:dyDescent="0.15">
      <c r="A18" s="1169"/>
      <c r="B18" s="1170"/>
      <c r="C18" s="1170"/>
      <c r="D18" s="1170"/>
      <c r="E18" s="1170"/>
      <c r="F18" s="1171"/>
      <c r="G18" s="687" t="s">
        <v>826</v>
      </c>
      <c r="H18" s="688"/>
      <c r="I18" s="688"/>
      <c r="J18" s="688"/>
      <c r="K18" s="689"/>
      <c r="L18" s="673" t="s">
        <v>826</v>
      </c>
      <c r="M18" s="674"/>
      <c r="N18" s="674"/>
      <c r="O18" s="674"/>
      <c r="P18" s="674"/>
      <c r="Q18" s="674"/>
      <c r="R18" s="674"/>
      <c r="S18" s="674"/>
      <c r="T18" s="674"/>
      <c r="U18" s="674"/>
      <c r="V18" s="674"/>
      <c r="W18" s="674"/>
      <c r="X18" s="675"/>
      <c r="Y18" s="676">
        <v>62</v>
      </c>
      <c r="Z18" s="677"/>
      <c r="AA18" s="677"/>
      <c r="AB18" s="693"/>
      <c r="AC18" s="687" t="s">
        <v>1025</v>
      </c>
      <c r="AD18" s="688"/>
      <c r="AE18" s="688"/>
      <c r="AF18" s="688"/>
      <c r="AG18" s="689"/>
      <c r="AH18" s="673" t="s">
        <v>1025</v>
      </c>
      <c r="AI18" s="674"/>
      <c r="AJ18" s="674"/>
      <c r="AK18" s="674"/>
      <c r="AL18" s="674"/>
      <c r="AM18" s="674"/>
      <c r="AN18" s="674"/>
      <c r="AO18" s="674"/>
      <c r="AP18" s="674"/>
      <c r="AQ18" s="674"/>
      <c r="AR18" s="674"/>
      <c r="AS18" s="674"/>
      <c r="AT18" s="675"/>
      <c r="AU18" s="676">
        <v>1.2</v>
      </c>
      <c r="AV18" s="677"/>
      <c r="AW18" s="677"/>
      <c r="AX18" s="678"/>
      <c r="AY18" s="34">
        <f t="shared" si="1"/>
        <v>2</v>
      </c>
    </row>
    <row r="19" spans="1:51" ht="24.75" customHeight="1" x14ac:dyDescent="0.15">
      <c r="A19" s="1169"/>
      <c r="B19" s="1170"/>
      <c r="C19" s="1170"/>
      <c r="D19" s="1170"/>
      <c r="E19" s="1170"/>
      <c r="F19" s="1171"/>
      <c r="G19" s="687" t="s">
        <v>828</v>
      </c>
      <c r="H19" s="688"/>
      <c r="I19" s="688"/>
      <c r="J19" s="688"/>
      <c r="K19" s="689"/>
      <c r="L19" s="673" t="s">
        <v>828</v>
      </c>
      <c r="M19" s="674"/>
      <c r="N19" s="674"/>
      <c r="O19" s="674"/>
      <c r="P19" s="674"/>
      <c r="Q19" s="674"/>
      <c r="R19" s="674"/>
      <c r="S19" s="674"/>
      <c r="T19" s="674"/>
      <c r="U19" s="674"/>
      <c r="V19" s="674"/>
      <c r="W19" s="674"/>
      <c r="X19" s="675"/>
      <c r="Y19" s="676">
        <v>30</v>
      </c>
      <c r="Z19" s="677"/>
      <c r="AA19" s="677"/>
      <c r="AB19" s="693"/>
      <c r="AC19" s="687" t="s">
        <v>1027</v>
      </c>
      <c r="AD19" s="688"/>
      <c r="AE19" s="688"/>
      <c r="AF19" s="688"/>
      <c r="AG19" s="689"/>
      <c r="AH19" s="673" t="s">
        <v>1027</v>
      </c>
      <c r="AI19" s="674"/>
      <c r="AJ19" s="674"/>
      <c r="AK19" s="674"/>
      <c r="AL19" s="674"/>
      <c r="AM19" s="674"/>
      <c r="AN19" s="674"/>
      <c r="AO19" s="674"/>
      <c r="AP19" s="674"/>
      <c r="AQ19" s="674"/>
      <c r="AR19" s="674"/>
      <c r="AS19" s="674"/>
      <c r="AT19" s="675"/>
      <c r="AU19" s="676">
        <v>4.0999999999999996</v>
      </c>
      <c r="AV19" s="677"/>
      <c r="AW19" s="677"/>
      <c r="AX19" s="678"/>
      <c r="AY19" s="34">
        <f t="shared" si="1"/>
        <v>2</v>
      </c>
    </row>
    <row r="20" spans="1:51" ht="24.75" customHeight="1" x14ac:dyDescent="0.15">
      <c r="A20" s="1169"/>
      <c r="B20" s="1170"/>
      <c r="C20" s="1170"/>
      <c r="D20" s="1170"/>
      <c r="E20" s="1170"/>
      <c r="F20" s="1171"/>
      <c r="G20" s="687" t="s">
        <v>797</v>
      </c>
      <c r="H20" s="688"/>
      <c r="I20" s="688"/>
      <c r="J20" s="688"/>
      <c r="K20" s="689"/>
      <c r="L20" s="673" t="s">
        <v>797</v>
      </c>
      <c r="M20" s="674"/>
      <c r="N20" s="674"/>
      <c r="O20" s="674"/>
      <c r="P20" s="674"/>
      <c r="Q20" s="674"/>
      <c r="R20" s="674"/>
      <c r="S20" s="674"/>
      <c r="T20" s="674"/>
      <c r="U20" s="674"/>
      <c r="V20" s="674"/>
      <c r="W20" s="674"/>
      <c r="X20" s="675"/>
      <c r="Y20" s="676">
        <v>47</v>
      </c>
      <c r="Z20" s="677"/>
      <c r="AA20" s="677"/>
      <c r="AB20" s="693"/>
      <c r="AC20" s="687" t="s">
        <v>828</v>
      </c>
      <c r="AD20" s="688"/>
      <c r="AE20" s="688"/>
      <c r="AF20" s="688"/>
      <c r="AG20" s="689"/>
      <c r="AH20" s="673" t="s">
        <v>1089</v>
      </c>
      <c r="AI20" s="674"/>
      <c r="AJ20" s="674"/>
      <c r="AK20" s="674"/>
      <c r="AL20" s="674"/>
      <c r="AM20" s="674"/>
      <c r="AN20" s="674"/>
      <c r="AO20" s="674"/>
      <c r="AP20" s="674"/>
      <c r="AQ20" s="674"/>
      <c r="AR20" s="674"/>
      <c r="AS20" s="674"/>
      <c r="AT20" s="675"/>
      <c r="AU20" s="676">
        <v>2.4</v>
      </c>
      <c r="AV20" s="677"/>
      <c r="AW20" s="677"/>
      <c r="AX20" s="678"/>
      <c r="AY20" s="34">
        <f t="shared" si="1"/>
        <v>2</v>
      </c>
    </row>
    <row r="21" spans="1:51" ht="24.75" customHeight="1" x14ac:dyDescent="0.15">
      <c r="A21" s="1169"/>
      <c r="B21" s="1170"/>
      <c r="C21" s="1170"/>
      <c r="D21" s="1170"/>
      <c r="E21" s="1170"/>
      <c r="F21" s="1171"/>
      <c r="G21" s="687"/>
      <c r="H21" s="688"/>
      <c r="I21" s="688"/>
      <c r="J21" s="688"/>
      <c r="K21" s="689"/>
      <c r="L21" s="673"/>
      <c r="M21" s="674"/>
      <c r="N21" s="674"/>
      <c r="O21" s="674"/>
      <c r="P21" s="674"/>
      <c r="Q21" s="674"/>
      <c r="R21" s="674"/>
      <c r="S21" s="674"/>
      <c r="T21" s="674"/>
      <c r="U21" s="674"/>
      <c r="V21" s="674"/>
      <c r="W21" s="674"/>
      <c r="X21" s="675"/>
      <c r="Y21" s="676"/>
      <c r="Z21" s="677"/>
      <c r="AA21" s="677"/>
      <c r="AB21" s="693"/>
      <c r="AC21" s="687" t="s">
        <v>797</v>
      </c>
      <c r="AD21" s="688"/>
      <c r="AE21" s="688"/>
      <c r="AF21" s="688"/>
      <c r="AG21" s="689"/>
      <c r="AH21" s="673" t="s">
        <v>1090</v>
      </c>
      <c r="AI21" s="674"/>
      <c r="AJ21" s="674"/>
      <c r="AK21" s="674"/>
      <c r="AL21" s="674"/>
      <c r="AM21" s="674"/>
      <c r="AN21" s="674"/>
      <c r="AO21" s="674"/>
      <c r="AP21" s="674"/>
      <c r="AQ21" s="674"/>
      <c r="AR21" s="674"/>
      <c r="AS21" s="674"/>
      <c r="AT21" s="675"/>
      <c r="AU21" s="676">
        <v>4.9000000000000004</v>
      </c>
      <c r="AV21" s="677"/>
      <c r="AW21" s="677"/>
      <c r="AX21" s="678"/>
      <c r="AY21" s="34">
        <f t="shared" si="1"/>
        <v>2</v>
      </c>
    </row>
    <row r="22" spans="1:51" ht="24.75" hidden="1" customHeight="1" x14ac:dyDescent="0.15">
      <c r="A22" s="1169"/>
      <c r="B22" s="1170"/>
      <c r="C22" s="1170"/>
      <c r="D22" s="1170"/>
      <c r="E22" s="1170"/>
      <c r="F22" s="1171"/>
      <c r="G22" s="687"/>
      <c r="H22" s="688"/>
      <c r="I22" s="688"/>
      <c r="J22" s="688"/>
      <c r="K22" s="689"/>
      <c r="L22" s="673"/>
      <c r="M22" s="674"/>
      <c r="N22" s="674"/>
      <c r="O22" s="674"/>
      <c r="P22" s="674"/>
      <c r="Q22" s="674"/>
      <c r="R22" s="674"/>
      <c r="S22" s="674"/>
      <c r="T22" s="674"/>
      <c r="U22" s="674"/>
      <c r="V22" s="674"/>
      <c r="W22" s="674"/>
      <c r="X22" s="675"/>
      <c r="Y22" s="676"/>
      <c r="Z22" s="677"/>
      <c r="AA22" s="677"/>
      <c r="AB22" s="693"/>
      <c r="AC22" s="687"/>
      <c r="AD22" s="688"/>
      <c r="AE22" s="688"/>
      <c r="AF22" s="688"/>
      <c r="AG22" s="689"/>
      <c r="AH22" s="673"/>
      <c r="AI22" s="674"/>
      <c r="AJ22" s="674"/>
      <c r="AK22" s="674"/>
      <c r="AL22" s="674"/>
      <c r="AM22" s="674"/>
      <c r="AN22" s="674"/>
      <c r="AO22" s="674"/>
      <c r="AP22" s="674"/>
      <c r="AQ22" s="674"/>
      <c r="AR22" s="674"/>
      <c r="AS22" s="674"/>
      <c r="AT22" s="675"/>
      <c r="AU22" s="676"/>
      <c r="AV22" s="677"/>
      <c r="AW22" s="677"/>
      <c r="AX22" s="678"/>
      <c r="AY22" s="34">
        <f t="shared" si="1"/>
        <v>2</v>
      </c>
    </row>
    <row r="23" spans="1:51" ht="24.75" hidden="1" customHeight="1" x14ac:dyDescent="0.15">
      <c r="A23" s="1169"/>
      <c r="B23" s="1170"/>
      <c r="C23" s="1170"/>
      <c r="D23" s="1170"/>
      <c r="E23" s="1170"/>
      <c r="F23" s="1171"/>
      <c r="G23" s="687"/>
      <c r="H23" s="688"/>
      <c r="I23" s="688"/>
      <c r="J23" s="688"/>
      <c r="K23" s="689"/>
      <c r="L23" s="673"/>
      <c r="M23" s="674"/>
      <c r="N23" s="674"/>
      <c r="O23" s="674"/>
      <c r="P23" s="674"/>
      <c r="Q23" s="674"/>
      <c r="R23" s="674"/>
      <c r="S23" s="674"/>
      <c r="T23" s="674"/>
      <c r="U23" s="674"/>
      <c r="V23" s="674"/>
      <c r="W23" s="674"/>
      <c r="X23" s="675"/>
      <c r="Y23" s="676"/>
      <c r="Z23" s="677"/>
      <c r="AA23" s="677"/>
      <c r="AB23" s="693"/>
      <c r="AC23" s="687"/>
      <c r="AD23" s="688"/>
      <c r="AE23" s="688"/>
      <c r="AF23" s="688"/>
      <c r="AG23" s="689"/>
      <c r="AH23" s="673"/>
      <c r="AI23" s="674"/>
      <c r="AJ23" s="674"/>
      <c r="AK23" s="674"/>
      <c r="AL23" s="674"/>
      <c r="AM23" s="674"/>
      <c r="AN23" s="674"/>
      <c r="AO23" s="674"/>
      <c r="AP23" s="674"/>
      <c r="AQ23" s="674"/>
      <c r="AR23" s="674"/>
      <c r="AS23" s="674"/>
      <c r="AT23" s="675"/>
      <c r="AU23" s="676"/>
      <c r="AV23" s="677"/>
      <c r="AW23" s="677"/>
      <c r="AX23" s="678"/>
      <c r="AY23" s="34">
        <f t="shared" si="1"/>
        <v>2</v>
      </c>
    </row>
    <row r="24" spans="1:51" ht="24.75" hidden="1" customHeight="1" x14ac:dyDescent="0.15">
      <c r="A24" s="1169"/>
      <c r="B24" s="1170"/>
      <c r="C24" s="1170"/>
      <c r="D24" s="1170"/>
      <c r="E24" s="1170"/>
      <c r="F24" s="1171"/>
      <c r="G24" s="687"/>
      <c r="H24" s="688"/>
      <c r="I24" s="688"/>
      <c r="J24" s="688"/>
      <c r="K24" s="689"/>
      <c r="L24" s="673"/>
      <c r="M24" s="674"/>
      <c r="N24" s="674"/>
      <c r="O24" s="674"/>
      <c r="P24" s="674"/>
      <c r="Q24" s="674"/>
      <c r="R24" s="674"/>
      <c r="S24" s="674"/>
      <c r="T24" s="674"/>
      <c r="U24" s="674"/>
      <c r="V24" s="674"/>
      <c r="W24" s="674"/>
      <c r="X24" s="675"/>
      <c r="Y24" s="676"/>
      <c r="Z24" s="677"/>
      <c r="AA24" s="677"/>
      <c r="AB24" s="693"/>
      <c r="AC24" s="687"/>
      <c r="AD24" s="688"/>
      <c r="AE24" s="688"/>
      <c r="AF24" s="688"/>
      <c r="AG24" s="689"/>
      <c r="AH24" s="673"/>
      <c r="AI24" s="674"/>
      <c r="AJ24" s="674"/>
      <c r="AK24" s="674"/>
      <c r="AL24" s="674"/>
      <c r="AM24" s="674"/>
      <c r="AN24" s="674"/>
      <c r="AO24" s="674"/>
      <c r="AP24" s="674"/>
      <c r="AQ24" s="674"/>
      <c r="AR24" s="674"/>
      <c r="AS24" s="674"/>
      <c r="AT24" s="675"/>
      <c r="AU24" s="676"/>
      <c r="AV24" s="677"/>
      <c r="AW24" s="677"/>
      <c r="AX24" s="678"/>
      <c r="AY24" s="34">
        <f t="shared" si="1"/>
        <v>2</v>
      </c>
    </row>
    <row r="25" spans="1:51" ht="24.75" hidden="1" customHeight="1" x14ac:dyDescent="0.15">
      <c r="A25" s="1169"/>
      <c r="B25" s="1170"/>
      <c r="C25" s="1170"/>
      <c r="D25" s="1170"/>
      <c r="E25" s="1170"/>
      <c r="F25" s="1171"/>
      <c r="G25" s="687"/>
      <c r="H25" s="688"/>
      <c r="I25" s="688"/>
      <c r="J25" s="688"/>
      <c r="K25" s="689"/>
      <c r="L25" s="673"/>
      <c r="M25" s="674"/>
      <c r="N25" s="674"/>
      <c r="O25" s="674"/>
      <c r="P25" s="674"/>
      <c r="Q25" s="674"/>
      <c r="R25" s="674"/>
      <c r="S25" s="674"/>
      <c r="T25" s="674"/>
      <c r="U25" s="674"/>
      <c r="V25" s="674"/>
      <c r="W25" s="674"/>
      <c r="X25" s="675"/>
      <c r="Y25" s="676"/>
      <c r="Z25" s="677"/>
      <c r="AA25" s="677"/>
      <c r="AB25" s="693"/>
      <c r="AC25" s="687"/>
      <c r="AD25" s="688"/>
      <c r="AE25" s="688"/>
      <c r="AF25" s="688"/>
      <c r="AG25" s="689"/>
      <c r="AH25" s="673"/>
      <c r="AI25" s="674"/>
      <c r="AJ25" s="674"/>
      <c r="AK25" s="674"/>
      <c r="AL25" s="674"/>
      <c r="AM25" s="674"/>
      <c r="AN25" s="674"/>
      <c r="AO25" s="674"/>
      <c r="AP25" s="674"/>
      <c r="AQ25" s="674"/>
      <c r="AR25" s="674"/>
      <c r="AS25" s="674"/>
      <c r="AT25" s="675"/>
      <c r="AU25" s="676"/>
      <c r="AV25" s="677"/>
      <c r="AW25" s="677"/>
      <c r="AX25" s="678"/>
      <c r="AY25" s="34">
        <f t="shared" si="1"/>
        <v>2</v>
      </c>
    </row>
    <row r="26" spans="1:51" ht="24.75" hidden="1" customHeight="1" x14ac:dyDescent="0.15">
      <c r="A26" s="1169"/>
      <c r="B26" s="1170"/>
      <c r="C26" s="1170"/>
      <c r="D26" s="1170"/>
      <c r="E26" s="1170"/>
      <c r="F26" s="1171"/>
      <c r="G26" s="687"/>
      <c r="H26" s="688"/>
      <c r="I26" s="688"/>
      <c r="J26" s="688"/>
      <c r="K26" s="689"/>
      <c r="L26" s="673"/>
      <c r="M26" s="674"/>
      <c r="N26" s="674"/>
      <c r="O26" s="674"/>
      <c r="P26" s="674"/>
      <c r="Q26" s="674"/>
      <c r="R26" s="674"/>
      <c r="S26" s="674"/>
      <c r="T26" s="674"/>
      <c r="U26" s="674"/>
      <c r="V26" s="674"/>
      <c r="W26" s="674"/>
      <c r="X26" s="675"/>
      <c r="Y26" s="676"/>
      <c r="Z26" s="677"/>
      <c r="AA26" s="677"/>
      <c r="AB26" s="693"/>
      <c r="AC26" s="687"/>
      <c r="AD26" s="688"/>
      <c r="AE26" s="688"/>
      <c r="AF26" s="688"/>
      <c r="AG26" s="689"/>
      <c r="AH26" s="673"/>
      <c r="AI26" s="674"/>
      <c r="AJ26" s="674"/>
      <c r="AK26" s="674"/>
      <c r="AL26" s="674"/>
      <c r="AM26" s="674"/>
      <c r="AN26" s="674"/>
      <c r="AO26" s="674"/>
      <c r="AP26" s="674"/>
      <c r="AQ26" s="674"/>
      <c r="AR26" s="674"/>
      <c r="AS26" s="674"/>
      <c r="AT26" s="675"/>
      <c r="AU26" s="676"/>
      <c r="AV26" s="677"/>
      <c r="AW26" s="677"/>
      <c r="AX26" s="678"/>
      <c r="AY26" s="34">
        <f t="shared" si="1"/>
        <v>2</v>
      </c>
    </row>
    <row r="27" spans="1:51" ht="24.75" customHeight="1" thickBot="1" x14ac:dyDescent="0.2">
      <c r="A27" s="1169"/>
      <c r="B27" s="1170"/>
      <c r="C27" s="1170"/>
      <c r="D27" s="1170"/>
      <c r="E27" s="1170"/>
      <c r="F27" s="1171"/>
      <c r="G27" s="915" t="s">
        <v>20</v>
      </c>
      <c r="H27" s="916"/>
      <c r="I27" s="916"/>
      <c r="J27" s="916"/>
      <c r="K27" s="916"/>
      <c r="L27" s="917"/>
      <c r="M27" s="918"/>
      <c r="N27" s="918"/>
      <c r="O27" s="918"/>
      <c r="P27" s="918"/>
      <c r="Q27" s="918"/>
      <c r="R27" s="918"/>
      <c r="S27" s="918"/>
      <c r="T27" s="918"/>
      <c r="U27" s="918"/>
      <c r="V27" s="918"/>
      <c r="W27" s="918"/>
      <c r="X27" s="919"/>
      <c r="Y27" s="920">
        <f>SUM(Y17:AB26)</f>
        <v>416.2</v>
      </c>
      <c r="Z27" s="921"/>
      <c r="AA27" s="921"/>
      <c r="AB27" s="922"/>
      <c r="AC27" s="915" t="s">
        <v>20</v>
      </c>
      <c r="AD27" s="916"/>
      <c r="AE27" s="916"/>
      <c r="AF27" s="916"/>
      <c r="AG27" s="916"/>
      <c r="AH27" s="917"/>
      <c r="AI27" s="918"/>
      <c r="AJ27" s="918"/>
      <c r="AK27" s="918"/>
      <c r="AL27" s="918"/>
      <c r="AM27" s="918"/>
      <c r="AN27" s="918"/>
      <c r="AO27" s="918"/>
      <c r="AP27" s="918"/>
      <c r="AQ27" s="918"/>
      <c r="AR27" s="918"/>
      <c r="AS27" s="918"/>
      <c r="AT27" s="919"/>
      <c r="AU27" s="920">
        <f>SUM(AU17:AX26)</f>
        <v>53.4</v>
      </c>
      <c r="AV27" s="921"/>
      <c r="AW27" s="921"/>
      <c r="AX27" s="923"/>
      <c r="AY27" s="34">
        <f t="shared" si="1"/>
        <v>2</v>
      </c>
    </row>
    <row r="28" spans="1:51" ht="30" customHeight="1" x14ac:dyDescent="0.15">
      <c r="A28" s="1169"/>
      <c r="B28" s="1170"/>
      <c r="C28" s="1170"/>
      <c r="D28" s="1170"/>
      <c r="E28" s="1170"/>
      <c r="F28" s="1171"/>
      <c r="G28" s="670" t="s">
        <v>1159</v>
      </c>
      <c r="H28" s="671"/>
      <c r="I28" s="671"/>
      <c r="J28" s="671"/>
      <c r="K28" s="671"/>
      <c r="L28" s="671"/>
      <c r="M28" s="671"/>
      <c r="N28" s="671"/>
      <c r="O28" s="671"/>
      <c r="P28" s="671"/>
      <c r="Q28" s="671"/>
      <c r="R28" s="671"/>
      <c r="S28" s="671"/>
      <c r="T28" s="671"/>
      <c r="U28" s="671"/>
      <c r="V28" s="671"/>
      <c r="W28" s="671"/>
      <c r="X28" s="671"/>
      <c r="Y28" s="671"/>
      <c r="Z28" s="671"/>
      <c r="AA28" s="671"/>
      <c r="AB28" s="672"/>
      <c r="AC28" s="670" t="s">
        <v>1160</v>
      </c>
      <c r="AD28" s="671"/>
      <c r="AE28" s="671"/>
      <c r="AF28" s="671"/>
      <c r="AG28" s="671"/>
      <c r="AH28" s="671"/>
      <c r="AI28" s="671"/>
      <c r="AJ28" s="671"/>
      <c r="AK28" s="671"/>
      <c r="AL28" s="671"/>
      <c r="AM28" s="671"/>
      <c r="AN28" s="671"/>
      <c r="AO28" s="671"/>
      <c r="AP28" s="671"/>
      <c r="AQ28" s="671"/>
      <c r="AR28" s="671"/>
      <c r="AS28" s="671"/>
      <c r="AT28" s="671"/>
      <c r="AU28" s="671"/>
      <c r="AV28" s="671"/>
      <c r="AW28" s="671"/>
      <c r="AX28" s="883"/>
      <c r="AY28">
        <f>COUNTA($G$30,$AC$30)</f>
        <v>2</v>
      </c>
    </row>
    <row r="29" spans="1:51" ht="24.75" customHeight="1" x14ac:dyDescent="0.15">
      <c r="A29" s="1169"/>
      <c r="B29" s="1170"/>
      <c r="C29" s="1170"/>
      <c r="D29" s="1170"/>
      <c r="E29" s="1170"/>
      <c r="F29" s="1171"/>
      <c r="G29" s="904" t="s">
        <v>17</v>
      </c>
      <c r="H29" s="758"/>
      <c r="I29" s="758"/>
      <c r="J29" s="758"/>
      <c r="K29" s="758"/>
      <c r="L29" s="757" t="s">
        <v>18</v>
      </c>
      <c r="M29" s="758"/>
      <c r="N29" s="758"/>
      <c r="O29" s="758"/>
      <c r="P29" s="758"/>
      <c r="Q29" s="758"/>
      <c r="R29" s="758"/>
      <c r="S29" s="758"/>
      <c r="T29" s="758"/>
      <c r="U29" s="758"/>
      <c r="V29" s="758"/>
      <c r="W29" s="758"/>
      <c r="X29" s="759"/>
      <c r="Y29" s="737" t="s">
        <v>19</v>
      </c>
      <c r="Z29" s="738"/>
      <c r="AA29" s="738"/>
      <c r="AB29" s="888"/>
      <c r="AC29" s="904" t="s">
        <v>17</v>
      </c>
      <c r="AD29" s="758"/>
      <c r="AE29" s="758"/>
      <c r="AF29" s="758"/>
      <c r="AG29" s="758"/>
      <c r="AH29" s="757" t="s">
        <v>18</v>
      </c>
      <c r="AI29" s="758"/>
      <c r="AJ29" s="758"/>
      <c r="AK29" s="758"/>
      <c r="AL29" s="758"/>
      <c r="AM29" s="758"/>
      <c r="AN29" s="758"/>
      <c r="AO29" s="758"/>
      <c r="AP29" s="758"/>
      <c r="AQ29" s="758"/>
      <c r="AR29" s="758"/>
      <c r="AS29" s="758"/>
      <c r="AT29" s="759"/>
      <c r="AU29" s="737" t="s">
        <v>19</v>
      </c>
      <c r="AV29" s="738"/>
      <c r="AW29" s="738"/>
      <c r="AX29" s="739"/>
      <c r="AY29" s="34">
        <f>$AY$28</f>
        <v>2</v>
      </c>
    </row>
    <row r="30" spans="1:51" ht="24.75" customHeight="1" x14ac:dyDescent="0.15">
      <c r="A30" s="1169"/>
      <c r="B30" s="1170"/>
      <c r="C30" s="1170"/>
      <c r="D30" s="1170"/>
      <c r="E30" s="1170"/>
      <c r="F30" s="1171"/>
      <c r="G30" s="760" t="s">
        <v>1015</v>
      </c>
      <c r="H30" s="761"/>
      <c r="I30" s="761"/>
      <c r="J30" s="761"/>
      <c r="K30" s="762"/>
      <c r="L30" s="927" t="s">
        <v>1017</v>
      </c>
      <c r="M30" s="928"/>
      <c r="N30" s="928"/>
      <c r="O30" s="928"/>
      <c r="P30" s="928"/>
      <c r="Q30" s="928"/>
      <c r="R30" s="928"/>
      <c r="S30" s="928"/>
      <c r="T30" s="928"/>
      <c r="U30" s="928"/>
      <c r="V30" s="928"/>
      <c r="W30" s="928"/>
      <c r="X30" s="929"/>
      <c r="Y30" s="1181">
        <v>12</v>
      </c>
      <c r="Z30" s="1182"/>
      <c r="AA30" s="1182"/>
      <c r="AB30" s="1183"/>
      <c r="AC30" s="924" t="s">
        <v>1019</v>
      </c>
      <c r="AD30" s="925"/>
      <c r="AE30" s="925"/>
      <c r="AF30" s="925"/>
      <c r="AG30" s="926"/>
      <c r="AH30" s="927" t="s">
        <v>1020</v>
      </c>
      <c r="AI30" s="928"/>
      <c r="AJ30" s="928"/>
      <c r="AK30" s="928"/>
      <c r="AL30" s="928"/>
      <c r="AM30" s="928"/>
      <c r="AN30" s="928"/>
      <c r="AO30" s="928"/>
      <c r="AP30" s="928"/>
      <c r="AQ30" s="928"/>
      <c r="AR30" s="928"/>
      <c r="AS30" s="928"/>
      <c r="AT30" s="929"/>
      <c r="AU30" s="930">
        <v>260</v>
      </c>
      <c r="AV30" s="931"/>
      <c r="AW30" s="931"/>
      <c r="AX30" s="942"/>
      <c r="AY30" s="34">
        <f t="shared" ref="AY30:AY40" si="2">$AY$28</f>
        <v>2</v>
      </c>
    </row>
    <row r="31" spans="1:51" ht="24.75" customHeight="1" x14ac:dyDescent="0.15">
      <c r="A31" s="1169"/>
      <c r="B31" s="1170"/>
      <c r="C31" s="1170"/>
      <c r="D31" s="1170"/>
      <c r="E31" s="1170"/>
      <c r="F31" s="1171"/>
      <c r="G31" s="748" t="s">
        <v>80</v>
      </c>
      <c r="H31" s="749"/>
      <c r="I31" s="749"/>
      <c r="J31" s="749"/>
      <c r="K31" s="750"/>
      <c r="L31" s="673" t="s">
        <v>797</v>
      </c>
      <c r="M31" s="674"/>
      <c r="N31" s="674"/>
      <c r="O31" s="674"/>
      <c r="P31" s="674"/>
      <c r="Q31" s="674"/>
      <c r="R31" s="674"/>
      <c r="S31" s="674"/>
      <c r="T31" s="674"/>
      <c r="U31" s="674"/>
      <c r="V31" s="674"/>
      <c r="W31" s="674"/>
      <c r="X31" s="675"/>
      <c r="Y31" s="1178">
        <v>1</v>
      </c>
      <c r="Z31" s="1179"/>
      <c r="AA31" s="1179"/>
      <c r="AB31" s="1180"/>
      <c r="AC31" s="748"/>
      <c r="AD31" s="749"/>
      <c r="AE31" s="749"/>
      <c r="AF31" s="749"/>
      <c r="AG31" s="750"/>
      <c r="AH31" s="673"/>
      <c r="AI31" s="674"/>
      <c r="AJ31" s="674"/>
      <c r="AK31" s="674"/>
      <c r="AL31" s="674"/>
      <c r="AM31" s="674"/>
      <c r="AN31" s="674"/>
      <c r="AO31" s="674"/>
      <c r="AP31" s="674"/>
      <c r="AQ31" s="674"/>
      <c r="AR31" s="674"/>
      <c r="AS31" s="674"/>
      <c r="AT31" s="675"/>
      <c r="AU31" s="676"/>
      <c r="AV31" s="677"/>
      <c r="AW31" s="677"/>
      <c r="AX31" s="678"/>
      <c r="AY31" s="34">
        <f t="shared" si="2"/>
        <v>2</v>
      </c>
    </row>
    <row r="32" spans="1:51" ht="24.75" hidden="1" customHeight="1" x14ac:dyDescent="0.15">
      <c r="A32" s="1169"/>
      <c r="B32" s="1170"/>
      <c r="C32" s="1170"/>
      <c r="D32" s="1170"/>
      <c r="E32" s="1170"/>
      <c r="F32" s="1171"/>
      <c r="G32" s="687"/>
      <c r="H32" s="688"/>
      <c r="I32" s="688"/>
      <c r="J32" s="688"/>
      <c r="K32" s="689"/>
      <c r="L32" s="673"/>
      <c r="M32" s="674"/>
      <c r="N32" s="674"/>
      <c r="O32" s="674"/>
      <c r="P32" s="674"/>
      <c r="Q32" s="674"/>
      <c r="R32" s="674"/>
      <c r="S32" s="674"/>
      <c r="T32" s="674"/>
      <c r="U32" s="674"/>
      <c r="V32" s="674"/>
      <c r="W32" s="674"/>
      <c r="X32" s="675"/>
      <c r="Y32" s="676"/>
      <c r="Z32" s="677"/>
      <c r="AA32" s="677"/>
      <c r="AB32" s="693"/>
      <c r="AC32" s="687"/>
      <c r="AD32" s="688"/>
      <c r="AE32" s="688"/>
      <c r="AF32" s="688"/>
      <c r="AG32" s="689"/>
      <c r="AH32" s="673"/>
      <c r="AI32" s="674"/>
      <c r="AJ32" s="674"/>
      <c r="AK32" s="674"/>
      <c r="AL32" s="674"/>
      <c r="AM32" s="674"/>
      <c r="AN32" s="674"/>
      <c r="AO32" s="674"/>
      <c r="AP32" s="674"/>
      <c r="AQ32" s="674"/>
      <c r="AR32" s="674"/>
      <c r="AS32" s="674"/>
      <c r="AT32" s="675"/>
      <c r="AU32" s="676"/>
      <c r="AV32" s="677"/>
      <c r="AW32" s="677"/>
      <c r="AX32" s="678"/>
      <c r="AY32" s="34">
        <f t="shared" si="2"/>
        <v>2</v>
      </c>
    </row>
    <row r="33" spans="1:51" ht="24.75" hidden="1" customHeight="1" x14ac:dyDescent="0.15">
      <c r="A33" s="1169"/>
      <c r="B33" s="1170"/>
      <c r="C33" s="1170"/>
      <c r="D33" s="1170"/>
      <c r="E33" s="1170"/>
      <c r="F33" s="1171"/>
      <c r="G33" s="687"/>
      <c r="H33" s="688"/>
      <c r="I33" s="688"/>
      <c r="J33" s="688"/>
      <c r="K33" s="689"/>
      <c r="L33" s="673"/>
      <c r="M33" s="674"/>
      <c r="N33" s="674"/>
      <c r="O33" s="674"/>
      <c r="P33" s="674"/>
      <c r="Q33" s="674"/>
      <c r="R33" s="674"/>
      <c r="S33" s="674"/>
      <c r="T33" s="674"/>
      <c r="U33" s="674"/>
      <c r="V33" s="674"/>
      <c r="W33" s="674"/>
      <c r="X33" s="675"/>
      <c r="Y33" s="676"/>
      <c r="Z33" s="677"/>
      <c r="AA33" s="677"/>
      <c r="AB33" s="693"/>
      <c r="AC33" s="687"/>
      <c r="AD33" s="688"/>
      <c r="AE33" s="688"/>
      <c r="AF33" s="688"/>
      <c r="AG33" s="689"/>
      <c r="AH33" s="673"/>
      <c r="AI33" s="674"/>
      <c r="AJ33" s="674"/>
      <c r="AK33" s="674"/>
      <c r="AL33" s="674"/>
      <c r="AM33" s="674"/>
      <c r="AN33" s="674"/>
      <c r="AO33" s="674"/>
      <c r="AP33" s="674"/>
      <c r="AQ33" s="674"/>
      <c r="AR33" s="674"/>
      <c r="AS33" s="674"/>
      <c r="AT33" s="675"/>
      <c r="AU33" s="676"/>
      <c r="AV33" s="677"/>
      <c r="AW33" s="677"/>
      <c r="AX33" s="678"/>
      <c r="AY33" s="34">
        <f t="shared" si="2"/>
        <v>2</v>
      </c>
    </row>
    <row r="34" spans="1:51" ht="24.75" hidden="1" customHeight="1" x14ac:dyDescent="0.15">
      <c r="A34" s="1169"/>
      <c r="B34" s="1170"/>
      <c r="C34" s="1170"/>
      <c r="D34" s="1170"/>
      <c r="E34" s="1170"/>
      <c r="F34" s="1171"/>
      <c r="G34" s="687"/>
      <c r="H34" s="688"/>
      <c r="I34" s="688"/>
      <c r="J34" s="688"/>
      <c r="K34" s="689"/>
      <c r="L34" s="673"/>
      <c r="M34" s="674"/>
      <c r="N34" s="674"/>
      <c r="O34" s="674"/>
      <c r="P34" s="674"/>
      <c r="Q34" s="674"/>
      <c r="R34" s="674"/>
      <c r="S34" s="674"/>
      <c r="T34" s="674"/>
      <c r="U34" s="674"/>
      <c r="V34" s="674"/>
      <c r="W34" s="674"/>
      <c r="X34" s="675"/>
      <c r="Y34" s="676"/>
      <c r="Z34" s="677"/>
      <c r="AA34" s="677"/>
      <c r="AB34" s="693"/>
      <c r="AC34" s="687"/>
      <c r="AD34" s="688"/>
      <c r="AE34" s="688"/>
      <c r="AF34" s="688"/>
      <c r="AG34" s="689"/>
      <c r="AH34" s="673"/>
      <c r="AI34" s="674"/>
      <c r="AJ34" s="674"/>
      <c r="AK34" s="674"/>
      <c r="AL34" s="674"/>
      <c r="AM34" s="674"/>
      <c r="AN34" s="674"/>
      <c r="AO34" s="674"/>
      <c r="AP34" s="674"/>
      <c r="AQ34" s="674"/>
      <c r="AR34" s="674"/>
      <c r="AS34" s="674"/>
      <c r="AT34" s="675"/>
      <c r="AU34" s="676"/>
      <c r="AV34" s="677"/>
      <c r="AW34" s="677"/>
      <c r="AX34" s="678"/>
      <c r="AY34" s="34">
        <f t="shared" si="2"/>
        <v>2</v>
      </c>
    </row>
    <row r="35" spans="1:51" ht="24.75" hidden="1" customHeight="1" x14ac:dyDescent="0.15">
      <c r="A35" s="1169"/>
      <c r="B35" s="1170"/>
      <c r="C35" s="1170"/>
      <c r="D35" s="1170"/>
      <c r="E35" s="1170"/>
      <c r="F35" s="1171"/>
      <c r="G35" s="687"/>
      <c r="H35" s="688"/>
      <c r="I35" s="688"/>
      <c r="J35" s="688"/>
      <c r="K35" s="689"/>
      <c r="L35" s="673"/>
      <c r="M35" s="674"/>
      <c r="N35" s="674"/>
      <c r="O35" s="674"/>
      <c r="P35" s="674"/>
      <c r="Q35" s="674"/>
      <c r="R35" s="674"/>
      <c r="S35" s="674"/>
      <c r="T35" s="674"/>
      <c r="U35" s="674"/>
      <c r="V35" s="674"/>
      <c r="W35" s="674"/>
      <c r="X35" s="675"/>
      <c r="Y35" s="676"/>
      <c r="Z35" s="677"/>
      <c r="AA35" s="677"/>
      <c r="AB35" s="693"/>
      <c r="AC35" s="687"/>
      <c r="AD35" s="688"/>
      <c r="AE35" s="688"/>
      <c r="AF35" s="688"/>
      <c r="AG35" s="689"/>
      <c r="AH35" s="673"/>
      <c r="AI35" s="674"/>
      <c r="AJ35" s="674"/>
      <c r="AK35" s="674"/>
      <c r="AL35" s="674"/>
      <c r="AM35" s="674"/>
      <c r="AN35" s="674"/>
      <c r="AO35" s="674"/>
      <c r="AP35" s="674"/>
      <c r="AQ35" s="674"/>
      <c r="AR35" s="674"/>
      <c r="AS35" s="674"/>
      <c r="AT35" s="675"/>
      <c r="AU35" s="676"/>
      <c r="AV35" s="677"/>
      <c r="AW35" s="677"/>
      <c r="AX35" s="678"/>
      <c r="AY35" s="34">
        <f t="shared" si="2"/>
        <v>2</v>
      </c>
    </row>
    <row r="36" spans="1:51" ht="24.75" hidden="1" customHeight="1" x14ac:dyDescent="0.15">
      <c r="A36" s="1169"/>
      <c r="B36" s="1170"/>
      <c r="C36" s="1170"/>
      <c r="D36" s="1170"/>
      <c r="E36" s="1170"/>
      <c r="F36" s="1171"/>
      <c r="G36" s="687"/>
      <c r="H36" s="688"/>
      <c r="I36" s="688"/>
      <c r="J36" s="688"/>
      <c r="K36" s="689"/>
      <c r="L36" s="673"/>
      <c r="M36" s="674"/>
      <c r="N36" s="674"/>
      <c r="O36" s="674"/>
      <c r="P36" s="674"/>
      <c r="Q36" s="674"/>
      <c r="R36" s="674"/>
      <c r="S36" s="674"/>
      <c r="T36" s="674"/>
      <c r="U36" s="674"/>
      <c r="V36" s="674"/>
      <c r="W36" s="674"/>
      <c r="X36" s="675"/>
      <c r="Y36" s="676"/>
      <c r="Z36" s="677"/>
      <c r="AA36" s="677"/>
      <c r="AB36" s="693"/>
      <c r="AC36" s="687"/>
      <c r="AD36" s="688"/>
      <c r="AE36" s="688"/>
      <c r="AF36" s="688"/>
      <c r="AG36" s="689"/>
      <c r="AH36" s="673"/>
      <c r="AI36" s="674"/>
      <c r="AJ36" s="674"/>
      <c r="AK36" s="674"/>
      <c r="AL36" s="674"/>
      <c r="AM36" s="674"/>
      <c r="AN36" s="674"/>
      <c r="AO36" s="674"/>
      <c r="AP36" s="674"/>
      <c r="AQ36" s="674"/>
      <c r="AR36" s="674"/>
      <c r="AS36" s="674"/>
      <c r="AT36" s="675"/>
      <c r="AU36" s="676"/>
      <c r="AV36" s="677"/>
      <c r="AW36" s="677"/>
      <c r="AX36" s="678"/>
      <c r="AY36" s="34">
        <f t="shared" si="2"/>
        <v>2</v>
      </c>
    </row>
    <row r="37" spans="1:51" ht="24.75" hidden="1" customHeight="1" x14ac:dyDescent="0.15">
      <c r="A37" s="1169"/>
      <c r="B37" s="1170"/>
      <c r="C37" s="1170"/>
      <c r="D37" s="1170"/>
      <c r="E37" s="1170"/>
      <c r="F37" s="1171"/>
      <c r="G37" s="687"/>
      <c r="H37" s="688"/>
      <c r="I37" s="688"/>
      <c r="J37" s="688"/>
      <c r="K37" s="689"/>
      <c r="L37" s="673"/>
      <c r="M37" s="674"/>
      <c r="N37" s="674"/>
      <c r="O37" s="674"/>
      <c r="P37" s="674"/>
      <c r="Q37" s="674"/>
      <c r="R37" s="674"/>
      <c r="S37" s="674"/>
      <c r="T37" s="674"/>
      <c r="U37" s="674"/>
      <c r="V37" s="674"/>
      <c r="W37" s="674"/>
      <c r="X37" s="675"/>
      <c r="Y37" s="676"/>
      <c r="Z37" s="677"/>
      <c r="AA37" s="677"/>
      <c r="AB37" s="693"/>
      <c r="AC37" s="687"/>
      <c r="AD37" s="688"/>
      <c r="AE37" s="688"/>
      <c r="AF37" s="688"/>
      <c r="AG37" s="689"/>
      <c r="AH37" s="673"/>
      <c r="AI37" s="674"/>
      <c r="AJ37" s="674"/>
      <c r="AK37" s="674"/>
      <c r="AL37" s="674"/>
      <c r="AM37" s="674"/>
      <c r="AN37" s="674"/>
      <c r="AO37" s="674"/>
      <c r="AP37" s="674"/>
      <c r="AQ37" s="674"/>
      <c r="AR37" s="674"/>
      <c r="AS37" s="674"/>
      <c r="AT37" s="675"/>
      <c r="AU37" s="676"/>
      <c r="AV37" s="677"/>
      <c r="AW37" s="677"/>
      <c r="AX37" s="678"/>
      <c r="AY37" s="34">
        <f t="shared" si="2"/>
        <v>2</v>
      </c>
    </row>
    <row r="38" spans="1:51" ht="24.75" hidden="1" customHeight="1" x14ac:dyDescent="0.15">
      <c r="A38" s="1169"/>
      <c r="B38" s="1170"/>
      <c r="C38" s="1170"/>
      <c r="D38" s="1170"/>
      <c r="E38" s="1170"/>
      <c r="F38" s="1171"/>
      <c r="G38" s="687"/>
      <c r="H38" s="688"/>
      <c r="I38" s="688"/>
      <c r="J38" s="688"/>
      <c r="K38" s="689"/>
      <c r="L38" s="673"/>
      <c r="M38" s="674"/>
      <c r="N38" s="674"/>
      <c r="O38" s="674"/>
      <c r="P38" s="674"/>
      <c r="Q38" s="674"/>
      <c r="R38" s="674"/>
      <c r="S38" s="674"/>
      <c r="T38" s="674"/>
      <c r="U38" s="674"/>
      <c r="V38" s="674"/>
      <c r="W38" s="674"/>
      <c r="X38" s="675"/>
      <c r="Y38" s="676"/>
      <c r="Z38" s="677"/>
      <c r="AA38" s="677"/>
      <c r="AB38" s="693"/>
      <c r="AC38" s="687"/>
      <c r="AD38" s="688"/>
      <c r="AE38" s="688"/>
      <c r="AF38" s="688"/>
      <c r="AG38" s="689"/>
      <c r="AH38" s="673"/>
      <c r="AI38" s="674"/>
      <c r="AJ38" s="674"/>
      <c r="AK38" s="674"/>
      <c r="AL38" s="674"/>
      <c r="AM38" s="674"/>
      <c r="AN38" s="674"/>
      <c r="AO38" s="674"/>
      <c r="AP38" s="674"/>
      <c r="AQ38" s="674"/>
      <c r="AR38" s="674"/>
      <c r="AS38" s="674"/>
      <c r="AT38" s="675"/>
      <c r="AU38" s="676"/>
      <c r="AV38" s="677"/>
      <c r="AW38" s="677"/>
      <c r="AX38" s="678"/>
      <c r="AY38" s="34">
        <f t="shared" si="2"/>
        <v>2</v>
      </c>
    </row>
    <row r="39" spans="1:51" ht="24.75" hidden="1" customHeight="1" x14ac:dyDescent="0.15">
      <c r="A39" s="1169"/>
      <c r="B39" s="1170"/>
      <c r="C39" s="1170"/>
      <c r="D39" s="1170"/>
      <c r="E39" s="1170"/>
      <c r="F39" s="1171"/>
      <c r="G39" s="687"/>
      <c r="H39" s="688"/>
      <c r="I39" s="688"/>
      <c r="J39" s="688"/>
      <c r="K39" s="689"/>
      <c r="L39" s="673"/>
      <c r="M39" s="674"/>
      <c r="N39" s="674"/>
      <c r="O39" s="674"/>
      <c r="P39" s="674"/>
      <c r="Q39" s="674"/>
      <c r="R39" s="674"/>
      <c r="S39" s="674"/>
      <c r="T39" s="674"/>
      <c r="U39" s="674"/>
      <c r="V39" s="674"/>
      <c r="W39" s="674"/>
      <c r="X39" s="675"/>
      <c r="Y39" s="676"/>
      <c r="Z39" s="677"/>
      <c r="AA39" s="677"/>
      <c r="AB39" s="693"/>
      <c r="AC39" s="687"/>
      <c r="AD39" s="688"/>
      <c r="AE39" s="688"/>
      <c r="AF39" s="688"/>
      <c r="AG39" s="689"/>
      <c r="AH39" s="673"/>
      <c r="AI39" s="674"/>
      <c r="AJ39" s="674"/>
      <c r="AK39" s="674"/>
      <c r="AL39" s="674"/>
      <c r="AM39" s="674"/>
      <c r="AN39" s="674"/>
      <c r="AO39" s="674"/>
      <c r="AP39" s="674"/>
      <c r="AQ39" s="674"/>
      <c r="AR39" s="674"/>
      <c r="AS39" s="674"/>
      <c r="AT39" s="675"/>
      <c r="AU39" s="676"/>
      <c r="AV39" s="677"/>
      <c r="AW39" s="677"/>
      <c r="AX39" s="678"/>
      <c r="AY39" s="34">
        <f t="shared" si="2"/>
        <v>2</v>
      </c>
    </row>
    <row r="40" spans="1:51" ht="24.75" customHeight="1" thickBot="1" x14ac:dyDescent="0.2">
      <c r="A40" s="1169"/>
      <c r="B40" s="1170"/>
      <c r="C40" s="1170"/>
      <c r="D40" s="1170"/>
      <c r="E40" s="1170"/>
      <c r="F40" s="1171"/>
      <c r="G40" s="915" t="s">
        <v>20</v>
      </c>
      <c r="H40" s="916"/>
      <c r="I40" s="916"/>
      <c r="J40" s="916"/>
      <c r="K40" s="916"/>
      <c r="L40" s="917"/>
      <c r="M40" s="918"/>
      <c r="N40" s="918"/>
      <c r="O40" s="918"/>
      <c r="P40" s="918"/>
      <c r="Q40" s="918"/>
      <c r="R40" s="918"/>
      <c r="S40" s="918"/>
      <c r="T40" s="918"/>
      <c r="U40" s="918"/>
      <c r="V40" s="918"/>
      <c r="W40" s="918"/>
      <c r="X40" s="919"/>
      <c r="Y40" s="920">
        <f>SUM(Y30:AB39)</f>
        <v>13</v>
      </c>
      <c r="Z40" s="921"/>
      <c r="AA40" s="921"/>
      <c r="AB40" s="922"/>
      <c r="AC40" s="915" t="s">
        <v>20</v>
      </c>
      <c r="AD40" s="916"/>
      <c r="AE40" s="916"/>
      <c r="AF40" s="916"/>
      <c r="AG40" s="916"/>
      <c r="AH40" s="917"/>
      <c r="AI40" s="918"/>
      <c r="AJ40" s="918"/>
      <c r="AK40" s="918"/>
      <c r="AL40" s="918"/>
      <c r="AM40" s="918"/>
      <c r="AN40" s="918"/>
      <c r="AO40" s="918"/>
      <c r="AP40" s="918"/>
      <c r="AQ40" s="918"/>
      <c r="AR40" s="918"/>
      <c r="AS40" s="918"/>
      <c r="AT40" s="919"/>
      <c r="AU40" s="920">
        <f>SUM(AU30:AX39)</f>
        <v>260</v>
      </c>
      <c r="AV40" s="921"/>
      <c r="AW40" s="921"/>
      <c r="AX40" s="923"/>
      <c r="AY40" s="34">
        <f t="shared" si="2"/>
        <v>2</v>
      </c>
    </row>
    <row r="41" spans="1:51" ht="30" customHeight="1" x14ac:dyDescent="0.15">
      <c r="A41" s="1169"/>
      <c r="B41" s="1170"/>
      <c r="C41" s="1170"/>
      <c r="D41" s="1170"/>
      <c r="E41" s="1170"/>
      <c r="F41" s="1171"/>
      <c r="G41" s="670" t="s">
        <v>1161</v>
      </c>
      <c r="H41" s="671"/>
      <c r="I41" s="671"/>
      <c r="J41" s="671"/>
      <c r="K41" s="671"/>
      <c r="L41" s="671"/>
      <c r="M41" s="671"/>
      <c r="N41" s="671"/>
      <c r="O41" s="671"/>
      <c r="P41" s="671"/>
      <c r="Q41" s="671"/>
      <c r="R41" s="671"/>
      <c r="S41" s="671"/>
      <c r="T41" s="671"/>
      <c r="U41" s="671"/>
      <c r="V41" s="671"/>
      <c r="W41" s="671"/>
      <c r="X41" s="671"/>
      <c r="Y41" s="671"/>
      <c r="Z41" s="671"/>
      <c r="AA41" s="671"/>
      <c r="AB41" s="672"/>
      <c r="AC41" s="670" t="s">
        <v>1162</v>
      </c>
      <c r="AD41" s="671"/>
      <c r="AE41" s="671"/>
      <c r="AF41" s="671"/>
      <c r="AG41" s="671"/>
      <c r="AH41" s="671"/>
      <c r="AI41" s="671"/>
      <c r="AJ41" s="671"/>
      <c r="AK41" s="671"/>
      <c r="AL41" s="671"/>
      <c r="AM41" s="671"/>
      <c r="AN41" s="671"/>
      <c r="AO41" s="671"/>
      <c r="AP41" s="671"/>
      <c r="AQ41" s="671"/>
      <c r="AR41" s="671"/>
      <c r="AS41" s="671"/>
      <c r="AT41" s="671"/>
      <c r="AU41" s="671"/>
      <c r="AV41" s="671"/>
      <c r="AW41" s="671"/>
      <c r="AX41" s="883"/>
      <c r="AY41">
        <f>COUNTA($G$43,$AC$43)</f>
        <v>1</v>
      </c>
    </row>
    <row r="42" spans="1:51" ht="24.75" customHeight="1" x14ac:dyDescent="0.15">
      <c r="A42" s="1169"/>
      <c r="B42" s="1170"/>
      <c r="C42" s="1170"/>
      <c r="D42" s="1170"/>
      <c r="E42" s="1170"/>
      <c r="F42" s="1171"/>
      <c r="G42" s="904" t="s">
        <v>17</v>
      </c>
      <c r="H42" s="758"/>
      <c r="I42" s="758"/>
      <c r="J42" s="758"/>
      <c r="K42" s="758"/>
      <c r="L42" s="757" t="s">
        <v>18</v>
      </c>
      <c r="M42" s="758"/>
      <c r="N42" s="758"/>
      <c r="O42" s="758"/>
      <c r="P42" s="758"/>
      <c r="Q42" s="758"/>
      <c r="R42" s="758"/>
      <c r="S42" s="758"/>
      <c r="T42" s="758"/>
      <c r="U42" s="758"/>
      <c r="V42" s="758"/>
      <c r="W42" s="758"/>
      <c r="X42" s="759"/>
      <c r="Y42" s="737" t="s">
        <v>19</v>
      </c>
      <c r="Z42" s="738"/>
      <c r="AA42" s="738"/>
      <c r="AB42" s="888"/>
      <c r="AC42" s="904" t="s">
        <v>17</v>
      </c>
      <c r="AD42" s="758"/>
      <c r="AE42" s="758"/>
      <c r="AF42" s="758"/>
      <c r="AG42" s="758"/>
      <c r="AH42" s="757" t="s">
        <v>18</v>
      </c>
      <c r="AI42" s="758"/>
      <c r="AJ42" s="758"/>
      <c r="AK42" s="758"/>
      <c r="AL42" s="758"/>
      <c r="AM42" s="758"/>
      <c r="AN42" s="758"/>
      <c r="AO42" s="758"/>
      <c r="AP42" s="758"/>
      <c r="AQ42" s="758"/>
      <c r="AR42" s="758"/>
      <c r="AS42" s="758"/>
      <c r="AT42" s="759"/>
      <c r="AU42" s="737" t="s">
        <v>19</v>
      </c>
      <c r="AV42" s="738"/>
      <c r="AW42" s="738"/>
      <c r="AX42" s="739"/>
      <c r="AY42" s="34">
        <f>$AY$41</f>
        <v>1</v>
      </c>
    </row>
    <row r="43" spans="1:51" ht="24.75" customHeight="1" x14ac:dyDescent="0.15">
      <c r="A43" s="1169"/>
      <c r="B43" s="1170"/>
      <c r="C43" s="1170"/>
      <c r="D43" s="1170"/>
      <c r="E43" s="1170"/>
      <c r="F43" s="1171"/>
      <c r="G43" s="924" t="s">
        <v>1019</v>
      </c>
      <c r="H43" s="925"/>
      <c r="I43" s="925"/>
      <c r="J43" s="925"/>
      <c r="K43" s="926"/>
      <c r="L43" s="927" t="s">
        <v>1020</v>
      </c>
      <c r="M43" s="928"/>
      <c r="N43" s="928"/>
      <c r="O43" s="928"/>
      <c r="P43" s="928"/>
      <c r="Q43" s="928"/>
      <c r="R43" s="928"/>
      <c r="S43" s="928"/>
      <c r="T43" s="928"/>
      <c r="U43" s="928"/>
      <c r="V43" s="928"/>
      <c r="W43" s="928"/>
      <c r="X43" s="929"/>
      <c r="Y43" s="930">
        <v>50</v>
      </c>
      <c r="Z43" s="931"/>
      <c r="AA43" s="931"/>
      <c r="AB43" s="932"/>
      <c r="AC43" s="924"/>
      <c r="AD43" s="925"/>
      <c r="AE43" s="925"/>
      <c r="AF43" s="925"/>
      <c r="AG43" s="926"/>
      <c r="AH43" s="927"/>
      <c r="AI43" s="928"/>
      <c r="AJ43" s="928"/>
      <c r="AK43" s="928"/>
      <c r="AL43" s="928"/>
      <c r="AM43" s="928"/>
      <c r="AN43" s="928"/>
      <c r="AO43" s="928"/>
      <c r="AP43" s="928"/>
      <c r="AQ43" s="928"/>
      <c r="AR43" s="928"/>
      <c r="AS43" s="928"/>
      <c r="AT43" s="929"/>
      <c r="AU43" s="930"/>
      <c r="AV43" s="931"/>
      <c r="AW43" s="931"/>
      <c r="AX43" s="942"/>
      <c r="AY43" s="34">
        <f t="shared" ref="AY43:AY53" si="3">$AY$41</f>
        <v>1</v>
      </c>
    </row>
    <row r="44" spans="1:51" ht="24.75" customHeight="1" x14ac:dyDescent="0.15">
      <c r="A44" s="1169"/>
      <c r="B44" s="1170"/>
      <c r="C44" s="1170"/>
      <c r="D44" s="1170"/>
      <c r="E44" s="1170"/>
      <c r="F44" s="1171"/>
      <c r="G44" s="687"/>
      <c r="H44" s="688"/>
      <c r="I44" s="688"/>
      <c r="J44" s="688"/>
      <c r="K44" s="689"/>
      <c r="L44" s="673"/>
      <c r="M44" s="674"/>
      <c r="N44" s="674"/>
      <c r="O44" s="674"/>
      <c r="P44" s="674"/>
      <c r="Q44" s="674"/>
      <c r="R44" s="674"/>
      <c r="S44" s="674"/>
      <c r="T44" s="674"/>
      <c r="U44" s="674"/>
      <c r="V44" s="674"/>
      <c r="W44" s="674"/>
      <c r="X44" s="675"/>
      <c r="Y44" s="676"/>
      <c r="Z44" s="677"/>
      <c r="AA44" s="677"/>
      <c r="AB44" s="693"/>
      <c r="AC44" s="687"/>
      <c r="AD44" s="688"/>
      <c r="AE44" s="688"/>
      <c r="AF44" s="688"/>
      <c r="AG44" s="689"/>
      <c r="AH44" s="673"/>
      <c r="AI44" s="674"/>
      <c r="AJ44" s="674"/>
      <c r="AK44" s="674"/>
      <c r="AL44" s="674"/>
      <c r="AM44" s="674"/>
      <c r="AN44" s="674"/>
      <c r="AO44" s="674"/>
      <c r="AP44" s="674"/>
      <c r="AQ44" s="674"/>
      <c r="AR44" s="674"/>
      <c r="AS44" s="674"/>
      <c r="AT44" s="675"/>
      <c r="AU44" s="676"/>
      <c r="AV44" s="677"/>
      <c r="AW44" s="677"/>
      <c r="AX44" s="678"/>
      <c r="AY44" s="34">
        <f t="shared" si="3"/>
        <v>1</v>
      </c>
    </row>
    <row r="45" spans="1:51" ht="24.75" hidden="1" customHeight="1" x14ac:dyDescent="0.15">
      <c r="A45" s="1169"/>
      <c r="B45" s="1170"/>
      <c r="C45" s="1170"/>
      <c r="D45" s="1170"/>
      <c r="E45" s="1170"/>
      <c r="F45" s="1171"/>
      <c r="G45" s="687"/>
      <c r="H45" s="688"/>
      <c r="I45" s="688"/>
      <c r="J45" s="688"/>
      <c r="K45" s="689"/>
      <c r="L45" s="673"/>
      <c r="M45" s="674"/>
      <c r="N45" s="674"/>
      <c r="O45" s="674"/>
      <c r="P45" s="674"/>
      <c r="Q45" s="674"/>
      <c r="R45" s="674"/>
      <c r="S45" s="674"/>
      <c r="T45" s="674"/>
      <c r="U45" s="674"/>
      <c r="V45" s="674"/>
      <c r="W45" s="674"/>
      <c r="X45" s="675"/>
      <c r="Y45" s="676"/>
      <c r="Z45" s="677"/>
      <c r="AA45" s="677"/>
      <c r="AB45" s="693"/>
      <c r="AC45" s="687"/>
      <c r="AD45" s="688"/>
      <c r="AE45" s="688"/>
      <c r="AF45" s="688"/>
      <c r="AG45" s="689"/>
      <c r="AH45" s="673"/>
      <c r="AI45" s="674"/>
      <c r="AJ45" s="674"/>
      <c r="AK45" s="674"/>
      <c r="AL45" s="674"/>
      <c r="AM45" s="674"/>
      <c r="AN45" s="674"/>
      <c r="AO45" s="674"/>
      <c r="AP45" s="674"/>
      <c r="AQ45" s="674"/>
      <c r="AR45" s="674"/>
      <c r="AS45" s="674"/>
      <c r="AT45" s="675"/>
      <c r="AU45" s="676"/>
      <c r="AV45" s="677"/>
      <c r="AW45" s="677"/>
      <c r="AX45" s="678"/>
      <c r="AY45" s="34">
        <f t="shared" si="3"/>
        <v>1</v>
      </c>
    </row>
    <row r="46" spans="1:51" ht="24.75" hidden="1" customHeight="1" x14ac:dyDescent="0.15">
      <c r="A46" s="1169"/>
      <c r="B46" s="1170"/>
      <c r="C46" s="1170"/>
      <c r="D46" s="1170"/>
      <c r="E46" s="1170"/>
      <c r="F46" s="1171"/>
      <c r="G46" s="687"/>
      <c r="H46" s="688"/>
      <c r="I46" s="688"/>
      <c r="J46" s="688"/>
      <c r="K46" s="689"/>
      <c r="L46" s="673"/>
      <c r="M46" s="674"/>
      <c r="N46" s="674"/>
      <c r="O46" s="674"/>
      <c r="P46" s="674"/>
      <c r="Q46" s="674"/>
      <c r="R46" s="674"/>
      <c r="S46" s="674"/>
      <c r="T46" s="674"/>
      <c r="U46" s="674"/>
      <c r="V46" s="674"/>
      <c r="W46" s="674"/>
      <c r="X46" s="675"/>
      <c r="Y46" s="676"/>
      <c r="Z46" s="677"/>
      <c r="AA46" s="677"/>
      <c r="AB46" s="693"/>
      <c r="AC46" s="687"/>
      <c r="AD46" s="688"/>
      <c r="AE46" s="688"/>
      <c r="AF46" s="688"/>
      <c r="AG46" s="689"/>
      <c r="AH46" s="673"/>
      <c r="AI46" s="674"/>
      <c r="AJ46" s="674"/>
      <c r="AK46" s="674"/>
      <c r="AL46" s="674"/>
      <c r="AM46" s="674"/>
      <c r="AN46" s="674"/>
      <c r="AO46" s="674"/>
      <c r="AP46" s="674"/>
      <c r="AQ46" s="674"/>
      <c r="AR46" s="674"/>
      <c r="AS46" s="674"/>
      <c r="AT46" s="675"/>
      <c r="AU46" s="676"/>
      <c r="AV46" s="677"/>
      <c r="AW46" s="677"/>
      <c r="AX46" s="678"/>
      <c r="AY46" s="34">
        <f t="shared" si="3"/>
        <v>1</v>
      </c>
    </row>
    <row r="47" spans="1:51" ht="24.75" hidden="1" customHeight="1" x14ac:dyDescent="0.15">
      <c r="A47" s="1169"/>
      <c r="B47" s="1170"/>
      <c r="C47" s="1170"/>
      <c r="D47" s="1170"/>
      <c r="E47" s="1170"/>
      <c r="F47" s="1171"/>
      <c r="G47" s="687"/>
      <c r="H47" s="688"/>
      <c r="I47" s="688"/>
      <c r="J47" s="688"/>
      <c r="K47" s="689"/>
      <c r="L47" s="673"/>
      <c r="M47" s="674"/>
      <c r="N47" s="674"/>
      <c r="O47" s="674"/>
      <c r="P47" s="674"/>
      <c r="Q47" s="674"/>
      <c r="R47" s="674"/>
      <c r="S47" s="674"/>
      <c r="T47" s="674"/>
      <c r="U47" s="674"/>
      <c r="V47" s="674"/>
      <c r="W47" s="674"/>
      <c r="X47" s="675"/>
      <c r="Y47" s="676"/>
      <c r="Z47" s="677"/>
      <c r="AA47" s="677"/>
      <c r="AB47" s="693"/>
      <c r="AC47" s="687"/>
      <c r="AD47" s="688"/>
      <c r="AE47" s="688"/>
      <c r="AF47" s="688"/>
      <c r="AG47" s="689"/>
      <c r="AH47" s="673"/>
      <c r="AI47" s="674"/>
      <c r="AJ47" s="674"/>
      <c r="AK47" s="674"/>
      <c r="AL47" s="674"/>
      <c r="AM47" s="674"/>
      <c r="AN47" s="674"/>
      <c r="AO47" s="674"/>
      <c r="AP47" s="674"/>
      <c r="AQ47" s="674"/>
      <c r="AR47" s="674"/>
      <c r="AS47" s="674"/>
      <c r="AT47" s="675"/>
      <c r="AU47" s="676"/>
      <c r="AV47" s="677"/>
      <c r="AW47" s="677"/>
      <c r="AX47" s="678"/>
      <c r="AY47" s="34">
        <f t="shared" si="3"/>
        <v>1</v>
      </c>
    </row>
    <row r="48" spans="1:51" ht="24.75" hidden="1" customHeight="1" x14ac:dyDescent="0.15">
      <c r="A48" s="1169"/>
      <c r="B48" s="1170"/>
      <c r="C48" s="1170"/>
      <c r="D48" s="1170"/>
      <c r="E48" s="1170"/>
      <c r="F48" s="1171"/>
      <c r="G48" s="687"/>
      <c r="H48" s="688"/>
      <c r="I48" s="688"/>
      <c r="J48" s="688"/>
      <c r="K48" s="689"/>
      <c r="L48" s="673"/>
      <c r="M48" s="674"/>
      <c r="N48" s="674"/>
      <c r="O48" s="674"/>
      <c r="P48" s="674"/>
      <c r="Q48" s="674"/>
      <c r="R48" s="674"/>
      <c r="S48" s="674"/>
      <c r="T48" s="674"/>
      <c r="U48" s="674"/>
      <c r="V48" s="674"/>
      <c r="W48" s="674"/>
      <c r="X48" s="675"/>
      <c r="Y48" s="676"/>
      <c r="Z48" s="677"/>
      <c r="AA48" s="677"/>
      <c r="AB48" s="693"/>
      <c r="AC48" s="687"/>
      <c r="AD48" s="688"/>
      <c r="AE48" s="688"/>
      <c r="AF48" s="688"/>
      <c r="AG48" s="689"/>
      <c r="AH48" s="673"/>
      <c r="AI48" s="674"/>
      <c r="AJ48" s="674"/>
      <c r="AK48" s="674"/>
      <c r="AL48" s="674"/>
      <c r="AM48" s="674"/>
      <c r="AN48" s="674"/>
      <c r="AO48" s="674"/>
      <c r="AP48" s="674"/>
      <c r="AQ48" s="674"/>
      <c r="AR48" s="674"/>
      <c r="AS48" s="674"/>
      <c r="AT48" s="675"/>
      <c r="AU48" s="676"/>
      <c r="AV48" s="677"/>
      <c r="AW48" s="677"/>
      <c r="AX48" s="678"/>
      <c r="AY48" s="34">
        <f t="shared" si="3"/>
        <v>1</v>
      </c>
    </row>
    <row r="49" spans="1:51" ht="24.75" hidden="1" customHeight="1" x14ac:dyDescent="0.15">
      <c r="A49" s="1169"/>
      <c r="B49" s="1170"/>
      <c r="C49" s="1170"/>
      <c r="D49" s="1170"/>
      <c r="E49" s="1170"/>
      <c r="F49" s="1171"/>
      <c r="G49" s="687"/>
      <c r="H49" s="688"/>
      <c r="I49" s="688"/>
      <c r="J49" s="688"/>
      <c r="K49" s="689"/>
      <c r="L49" s="673"/>
      <c r="M49" s="674"/>
      <c r="N49" s="674"/>
      <c r="O49" s="674"/>
      <c r="P49" s="674"/>
      <c r="Q49" s="674"/>
      <c r="R49" s="674"/>
      <c r="S49" s="674"/>
      <c r="T49" s="674"/>
      <c r="U49" s="674"/>
      <c r="V49" s="674"/>
      <c r="W49" s="674"/>
      <c r="X49" s="675"/>
      <c r="Y49" s="676"/>
      <c r="Z49" s="677"/>
      <c r="AA49" s="677"/>
      <c r="AB49" s="693"/>
      <c r="AC49" s="687"/>
      <c r="AD49" s="688"/>
      <c r="AE49" s="688"/>
      <c r="AF49" s="688"/>
      <c r="AG49" s="689"/>
      <c r="AH49" s="673"/>
      <c r="AI49" s="674"/>
      <c r="AJ49" s="674"/>
      <c r="AK49" s="674"/>
      <c r="AL49" s="674"/>
      <c r="AM49" s="674"/>
      <c r="AN49" s="674"/>
      <c r="AO49" s="674"/>
      <c r="AP49" s="674"/>
      <c r="AQ49" s="674"/>
      <c r="AR49" s="674"/>
      <c r="AS49" s="674"/>
      <c r="AT49" s="675"/>
      <c r="AU49" s="676"/>
      <c r="AV49" s="677"/>
      <c r="AW49" s="677"/>
      <c r="AX49" s="678"/>
      <c r="AY49" s="34">
        <f t="shared" si="3"/>
        <v>1</v>
      </c>
    </row>
    <row r="50" spans="1:51" ht="24.75" hidden="1" customHeight="1" x14ac:dyDescent="0.15">
      <c r="A50" s="1169"/>
      <c r="B50" s="1170"/>
      <c r="C50" s="1170"/>
      <c r="D50" s="1170"/>
      <c r="E50" s="1170"/>
      <c r="F50" s="1171"/>
      <c r="G50" s="687"/>
      <c r="H50" s="688"/>
      <c r="I50" s="688"/>
      <c r="J50" s="688"/>
      <c r="K50" s="689"/>
      <c r="L50" s="673"/>
      <c r="M50" s="674"/>
      <c r="N50" s="674"/>
      <c r="O50" s="674"/>
      <c r="P50" s="674"/>
      <c r="Q50" s="674"/>
      <c r="R50" s="674"/>
      <c r="S50" s="674"/>
      <c r="T50" s="674"/>
      <c r="U50" s="674"/>
      <c r="V50" s="674"/>
      <c r="W50" s="674"/>
      <c r="X50" s="675"/>
      <c r="Y50" s="676"/>
      <c r="Z50" s="677"/>
      <c r="AA50" s="677"/>
      <c r="AB50" s="693"/>
      <c r="AC50" s="687"/>
      <c r="AD50" s="688"/>
      <c r="AE50" s="688"/>
      <c r="AF50" s="688"/>
      <c r="AG50" s="689"/>
      <c r="AH50" s="673"/>
      <c r="AI50" s="674"/>
      <c r="AJ50" s="674"/>
      <c r="AK50" s="674"/>
      <c r="AL50" s="674"/>
      <c r="AM50" s="674"/>
      <c r="AN50" s="674"/>
      <c r="AO50" s="674"/>
      <c r="AP50" s="674"/>
      <c r="AQ50" s="674"/>
      <c r="AR50" s="674"/>
      <c r="AS50" s="674"/>
      <c r="AT50" s="675"/>
      <c r="AU50" s="676"/>
      <c r="AV50" s="677"/>
      <c r="AW50" s="677"/>
      <c r="AX50" s="678"/>
      <c r="AY50" s="34">
        <f t="shared" si="3"/>
        <v>1</v>
      </c>
    </row>
    <row r="51" spans="1:51" ht="24.75" hidden="1" customHeight="1" x14ac:dyDescent="0.15">
      <c r="A51" s="1169"/>
      <c r="B51" s="1170"/>
      <c r="C51" s="1170"/>
      <c r="D51" s="1170"/>
      <c r="E51" s="1170"/>
      <c r="F51" s="1171"/>
      <c r="G51" s="687"/>
      <c r="H51" s="688"/>
      <c r="I51" s="688"/>
      <c r="J51" s="688"/>
      <c r="K51" s="689"/>
      <c r="L51" s="673"/>
      <c r="M51" s="674"/>
      <c r="N51" s="674"/>
      <c r="O51" s="674"/>
      <c r="P51" s="674"/>
      <c r="Q51" s="674"/>
      <c r="R51" s="674"/>
      <c r="S51" s="674"/>
      <c r="T51" s="674"/>
      <c r="U51" s="674"/>
      <c r="V51" s="674"/>
      <c r="W51" s="674"/>
      <c r="X51" s="675"/>
      <c r="Y51" s="676"/>
      <c r="Z51" s="677"/>
      <c r="AA51" s="677"/>
      <c r="AB51" s="693"/>
      <c r="AC51" s="687"/>
      <c r="AD51" s="688"/>
      <c r="AE51" s="688"/>
      <c r="AF51" s="688"/>
      <c r="AG51" s="689"/>
      <c r="AH51" s="673"/>
      <c r="AI51" s="674"/>
      <c r="AJ51" s="674"/>
      <c r="AK51" s="674"/>
      <c r="AL51" s="674"/>
      <c r="AM51" s="674"/>
      <c r="AN51" s="674"/>
      <c r="AO51" s="674"/>
      <c r="AP51" s="674"/>
      <c r="AQ51" s="674"/>
      <c r="AR51" s="674"/>
      <c r="AS51" s="674"/>
      <c r="AT51" s="675"/>
      <c r="AU51" s="676"/>
      <c r="AV51" s="677"/>
      <c r="AW51" s="677"/>
      <c r="AX51" s="678"/>
      <c r="AY51" s="34">
        <f t="shared" si="3"/>
        <v>1</v>
      </c>
    </row>
    <row r="52" spans="1:51" ht="24.75" hidden="1" customHeight="1" x14ac:dyDescent="0.15">
      <c r="A52" s="1169"/>
      <c r="B52" s="1170"/>
      <c r="C52" s="1170"/>
      <c r="D52" s="1170"/>
      <c r="E52" s="1170"/>
      <c r="F52" s="1171"/>
      <c r="G52" s="687"/>
      <c r="H52" s="688"/>
      <c r="I52" s="688"/>
      <c r="J52" s="688"/>
      <c r="K52" s="689"/>
      <c r="L52" s="673"/>
      <c r="M52" s="674"/>
      <c r="N52" s="674"/>
      <c r="O52" s="674"/>
      <c r="P52" s="674"/>
      <c r="Q52" s="674"/>
      <c r="R52" s="674"/>
      <c r="S52" s="674"/>
      <c r="T52" s="674"/>
      <c r="U52" s="674"/>
      <c r="V52" s="674"/>
      <c r="W52" s="674"/>
      <c r="X52" s="675"/>
      <c r="Y52" s="676"/>
      <c r="Z52" s="677"/>
      <c r="AA52" s="677"/>
      <c r="AB52" s="693"/>
      <c r="AC52" s="687"/>
      <c r="AD52" s="688"/>
      <c r="AE52" s="688"/>
      <c r="AF52" s="688"/>
      <c r="AG52" s="689"/>
      <c r="AH52" s="673"/>
      <c r="AI52" s="674"/>
      <c r="AJ52" s="674"/>
      <c r="AK52" s="674"/>
      <c r="AL52" s="674"/>
      <c r="AM52" s="674"/>
      <c r="AN52" s="674"/>
      <c r="AO52" s="674"/>
      <c r="AP52" s="674"/>
      <c r="AQ52" s="674"/>
      <c r="AR52" s="674"/>
      <c r="AS52" s="674"/>
      <c r="AT52" s="675"/>
      <c r="AU52" s="676"/>
      <c r="AV52" s="677"/>
      <c r="AW52" s="677"/>
      <c r="AX52" s="678"/>
      <c r="AY52" s="34">
        <f t="shared" si="3"/>
        <v>1</v>
      </c>
    </row>
    <row r="53" spans="1:51" ht="24.75" customHeight="1" thickBot="1" x14ac:dyDescent="0.2">
      <c r="A53" s="1172"/>
      <c r="B53" s="1173"/>
      <c r="C53" s="1173"/>
      <c r="D53" s="1173"/>
      <c r="E53" s="1173"/>
      <c r="F53" s="1174"/>
      <c r="G53" s="1157" t="s">
        <v>20</v>
      </c>
      <c r="H53" s="1158"/>
      <c r="I53" s="1158"/>
      <c r="J53" s="1158"/>
      <c r="K53" s="1158"/>
      <c r="L53" s="1159"/>
      <c r="M53" s="1160"/>
      <c r="N53" s="1160"/>
      <c r="O53" s="1160"/>
      <c r="P53" s="1160"/>
      <c r="Q53" s="1160"/>
      <c r="R53" s="1160"/>
      <c r="S53" s="1160"/>
      <c r="T53" s="1160"/>
      <c r="U53" s="1160"/>
      <c r="V53" s="1160"/>
      <c r="W53" s="1160"/>
      <c r="X53" s="1161"/>
      <c r="Y53" s="1162">
        <f>SUM(Y43:AB52)</f>
        <v>50</v>
      </c>
      <c r="Z53" s="1163"/>
      <c r="AA53" s="1163"/>
      <c r="AB53" s="1164"/>
      <c r="AC53" s="1157" t="s">
        <v>20</v>
      </c>
      <c r="AD53" s="1158"/>
      <c r="AE53" s="1158"/>
      <c r="AF53" s="1158"/>
      <c r="AG53" s="1158"/>
      <c r="AH53" s="1159"/>
      <c r="AI53" s="1160"/>
      <c r="AJ53" s="1160"/>
      <c r="AK53" s="1160"/>
      <c r="AL53" s="1160"/>
      <c r="AM53" s="1160"/>
      <c r="AN53" s="1160"/>
      <c r="AO53" s="1160"/>
      <c r="AP53" s="1160"/>
      <c r="AQ53" s="1160"/>
      <c r="AR53" s="1160"/>
      <c r="AS53" s="1160"/>
      <c r="AT53" s="1161"/>
      <c r="AU53" s="1162">
        <f>SUM(AU43:AX52)</f>
        <v>0</v>
      </c>
      <c r="AV53" s="1163"/>
      <c r="AW53" s="1163"/>
      <c r="AX53" s="1165"/>
      <c r="AY53" s="34">
        <f t="shared" si="3"/>
        <v>1</v>
      </c>
    </row>
    <row r="54" spans="1:51" s="37" customFormat="1" ht="24.75" customHeight="1" x14ac:dyDescent="0.15"/>
    <row r="55" spans="1:51" ht="30" hidden="1" customHeight="1" x14ac:dyDescent="0.15">
      <c r="A55" s="1175" t="s">
        <v>28</v>
      </c>
      <c r="B55" s="1176"/>
      <c r="C55" s="1176"/>
      <c r="D55" s="1176"/>
      <c r="E55" s="1176"/>
      <c r="F55" s="1177"/>
      <c r="G55" s="670" t="s">
        <v>181</v>
      </c>
      <c r="H55" s="671"/>
      <c r="I55" s="671"/>
      <c r="J55" s="671"/>
      <c r="K55" s="671"/>
      <c r="L55" s="671"/>
      <c r="M55" s="671"/>
      <c r="N55" s="671"/>
      <c r="O55" s="671"/>
      <c r="P55" s="671"/>
      <c r="Q55" s="671"/>
      <c r="R55" s="671"/>
      <c r="S55" s="671"/>
      <c r="T55" s="671"/>
      <c r="U55" s="671"/>
      <c r="V55" s="671"/>
      <c r="W55" s="671"/>
      <c r="X55" s="671"/>
      <c r="Y55" s="671"/>
      <c r="Z55" s="671"/>
      <c r="AA55" s="671"/>
      <c r="AB55" s="672"/>
      <c r="AC55" s="670" t="s">
        <v>264</v>
      </c>
      <c r="AD55" s="671"/>
      <c r="AE55" s="671"/>
      <c r="AF55" s="671"/>
      <c r="AG55" s="671"/>
      <c r="AH55" s="671"/>
      <c r="AI55" s="671"/>
      <c r="AJ55" s="671"/>
      <c r="AK55" s="671"/>
      <c r="AL55" s="671"/>
      <c r="AM55" s="671"/>
      <c r="AN55" s="671"/>
      <c r="AO55" s="671"/>
      <c r="AP55" s="671"/>
      <c r="AQ55" s="671"/>
      <c r="AR55" s="671"/>
      <c r="AS55" s="671"/>
      <c r="AT55" s="671"/>
      <c r="AU55" s="671"/>
      <c r="AV55" s="671"/>
      <c r="AW55" s="671"/>
      <c r="AX55" s="883"/>
      <c r="AY55">
        <f>COUNTA($G$57,$AC$57)</f>
        <v>0</v>
      </c>
    </row>
    <row r="56" spans="1:51" ht="24.75" hidden="1" customHeight="1" x14ac:dyDescent="0.15">
      <c r="A56" s="1169"/>
      <c r="B56" s="1170"/>
      <c r="C56" s="1170"/>
      <c r="D56" s="1170"/>
      <c r="E56" s="1170"/>
      <c r="F56" s="1171"/>
      <c r="G56" s="904" t="s">
        <v>17</v>
      </c>
      <c r="H56" s="758"/>
      <c r="I56" s="758"/>
      <c r="J56" s="758"/>
      <c r="K56" s="758"/>
      <c r="L56" s="757" t="s">
        <v>18</v>
      </c>
      <c r="M56" s="758"/>
      <c r="N56" s="758"/>
      <c r="O56" s="758"/>
      <c r="P56" s="758"/>
      <c r="Q56" s="758"/>
      <c r="R56" s="758"/>
      <c r="S56" s="758"/>
      <c r="T56" s="758"/>
      <c r="U56" s="758"/>
      <c r="V56" s="758"/>
      <c r="W56" s="758"/>
      <c r="X56" s="759"/>
      <c r="Y56" s="737" t="s">
        <v>19</v>
      </c>
      <c r="Z56" s="738"/>
      <c r="AA56" s="738"/>
      <c r="AB56" s="888"/>
      <c r="AC56" s="904" t="s">
        <v>17</v>
      </c>
      <c r="AD56" s="758"/>
      <c r="AE56" s="758"/>
      <c r="AF56" s="758"/>
      <c r="AG56" s="758"/>
      <c r="AH56" s="757" t="s">
        <v>18</v>
      </c>
      <c r="AI56" s="758"/>
      <c r="AJ56" s="758"/>
      <c r="AK56" s="758"/>
      <c r="AL56" s="758"/>
      <c r="AM56" s="758"/>
      <c r="AN56" s="758"/>
      <c r="AO56" s="758"/>
      <c r="AP56" s="758"/>
      <c r="AQ56" s="758"/>
      <c r="AR56" s="758"/>
      <c r="AS56" s="758"/>
      <c r="AT56" s="759"/>
      <c r="AU56" s="737" t="s">
        <v>19</v>
      </c>
      <c r="AV56" s="738"/>
      <c r="AW56" s="738"/>
      <c r="AX56" s="739"/>
      <c r="AY56" s="34">
        <f>$AY$55</f>
        <v>0</v>
      </c>
    </row>
    <row r="57" spans="1:51" ht="24.75" hidden="1" customHeight="1" x14ac:dyDescent="0.15">
      <c r="A57" s="1169"/>
      <c r="B57" s="1170"/>
      <c r="C57" s="1170"/>
      <c r="D57" s="1170"/>
      <c r="E57" s="1170"/>
      <c r="F57" s="1171"/>
      <c r="G57" s="924"/>
      <c r="H57" s="925"/>
      <c r="I57" s="925"/>
      <c r="J57" s="925"/>
      <c r="K57" s="926"/>
      <c r="L57" s="927"/>
      <c r="M57" s="928"/>
      <c r="N57" s="928"/>
      <c r="O57" s="928"/>
      <c r="P57" s="928"/>
      <c r="Q57" s="928"/>
      <c r="R57" s="928"/>
      <c r="S57" s="928"/>
      <c r="T57" s="928"/>
      <c r="U57" s="928"/>
      <c r="V57" s="928"/>
      <c r="W57" s="928"/>
      <c r="X57" s="929"/>
      <c r="Y57" s="930"/>
      <c r="Z57" s="931"/>
      <c r="AA57" s="931"/>
      <c r="AB57" s="932"/>
      <c r="AC57" s="924"/>
      <c r="AD57" s="925"/>
      <c r="AE57" s="925"/>
      <c r="AF57" s="925"/>
      <c r="AG57" s="926"/>
      <c r="AH57" s="927"/>
      <c r="AI57" s="928"/>
      <c r="AJ57" s="928"/>
      <c r="AK57" s="928"/>
      <c r="AL57" s="928"/>
      <c r="AM57" s="928"/>
      <c r="AN57" s="928"/>
      <c r="AO57" s="928"/>
      <c r="AP57" s="928"/>
      <c r="AQ57" s="928"/>
      <c r="AR57" s="928"/>
      <c r="AS57" s="928"/>
      <c r="AT57" s="929"/>
      <c r="AU57" s="930"/>
      <c r="AV57" s="931"/>
      <c r="AW57" s="931"/>
      <c r="AX57" s="942"/>
      <c r="AY57" s="34">
        <f t="shared" ref="AY57:AY67" si="4">$AY$55</f>
        <v>0</v>
      </c>
    </row>
    <row r="58" spans="1:51" ht="24.75" hidden="1" customHeight="1" x14ac:dyDescent="0.15">
      <c r="A58" s="1169"/>
      <c r="B58" s="1170"/>
      <c r="C58" s="1170"/>
      <c r="D58" s="1170"/>
      <c r="E58" s="1170"/>
      <c r="F58" s="1171"/>
      <c r="G58" s="687"/>
      <c r="H58" s="688"/>
      <c r="I58" s="688"/>
      <c r="J58" s="688"/>
      <c r="K58" s="689"/>
      <c r="L58" s="673"/>
      <c r="M58" s="674"/>
      <c r="N58" s="674"/>
      <c r="O58" s="674"/>
      <c r="P58" s="674"/>
      <c r="Q58" s="674"/>
      <c r="R58" s="674"/>
      <c r="S58" s="674"/>
      <c r="T58" s="674"/>
      <c r="U58" s="674"/>
      <c r="V58" s="674"/>
      <c r="W58" s="674"/>
      <c r="X58" s="675"/>
      <c r="Y58" s="676"/>
      <c r="Z58" s="677"/>
      <c r="AA58" s="677"/>
      <c r="AB58" s="693"/>
      <c r="AC58" s="687"/>
      <c r="AD58" s="688"/>
      <c r="AE58" s="688"/>
      <c r="AF58" s="688"/>
      <c r="AG58" s="689"/>
      <c r="AH58" s="673"/>
      <c r="AI58" s="674"/>
      <c r="AJ58" s="674"/>
      <c r="AK58" s="674"/>
      <c r="AL58" s="674"/>
      <c r="AM58" s="674"/>
      <c r="AN58" s="674"/>
      <c r="AO58" s="674"/>
      <c r="AP58" s="674"/>
      <c r="AQ58" s="674"/>
      <c r="AR58" s="674"/>
      <c r="AS58" s="674"/>
      <c r="AT58" s="675"/>
      <c r="AU58" s="676"/>
      <c r="AV58" s="677"/>
      <c r="AW58" s="677"/>
      <c r="AX58" s="678"/>
      <c r="AY58" s="34">
        <f t="shared" si="4"/>
        <v>0</v>
      </c>
    </row>
    <row r="59" spans="1:51" ht="24.75" hidden="1" customHeight="1" x14ac:dyDescent="0.15">
      <c r="A59" s="1169"/>
      <c r="B59" s="1170"/>
      <c r="C59" s="1170"/>
      <c r="D59" s="1170"/>
      <c r="E59" s="1170"/>
      <c r="F59" s="1171"/>
      <c r="G59" s="687"/>
      <c r="H59" s="688"/>
      <c r="I59" s="688"/>
      <c r="J59" s="688"/>
      <c r="K59" s="689"/>
      <c r="L59" s="673"/>
      <c r="M59" s="674"/>
      <c r="N59" s="674"/>
      <c r="O59" s="674"/>
      <c r="P59" s="674"/>
      <c r="Q59" s="674"/>
      <c r="R59" s="674"/>
      <c r="S59" s="674"/>
      <c r="T59" s="674"/>
      <c r="U59" s="674"/>
      <c r="V59" s="674"/>
      <c r="W59" s="674"/>
      <c r="X59" s="675"/>
      <c r="Y59" s="676"/>
      <c r="Z59" s="677"/>
      <c r="AA59" s="677"/>
      <c r="AB59" s="693"/>
      <c r="AC59" s="687"/>
      <c r="AD59" s="688"/>
      <c r="AE59" s="688"/>
      <c r="AF59" s="688"/>
      <c r="AG59" s="689"/>
      <c r="AH59" s="673"/>
      <c r="AI59" s="674"/>
      <c r="AJ59" s="674"/>
      <c r="AK59" s="674"/>
      <c r="AL59" s="674"/>
      <c r="AM59" s="674"/>
      <c r="AN59" s="674"/>
      <c r="AO59" s="674"/>
      <c r="AP59" s="674"/>
      <c r="AQ59" s="674"/>
      <c r="AR59" s="674"/>
      <c r="AS59" s="674"/>
      <c r="AT59" s="675"/>
      <c r="AU59" s="676"/>
      <c r="AV59" s="677"/>
      <c r="AW59" s="677"/>
      <c r="AX59" s="678"/>
      <c r="AY59" s="34">
        <f t="shared" si="4"/>
        <v>0</v>
      </c>
    </row>
    <row r="60" spans="1:51" ht="24.75" hidden="1" customHeight="1" x14ac:dyDescent="0.15">
      <c r="A60" s="1169"/>
      <c r="B60" s="1170"/>
      <c r="C60" s="1170"/>
      <c r="D60" s="1170"/>
      <c r="E60" s="1170"/>
      <c r="F60" s="1171"/>
      <c r="G60" s="687"/>
      <c r="H60" s="688"/>
      <c r="I60" s="688"/>
      <c r="J60" s="688"/>
      <c r="K60" s="689"/>
      <c r="L60" s="673"/>
      <c r="M60" s="674"/>
      <c r="N60" s="674"/>
      <c r="O60" s="674"/>
      <c r="P60" s="674"/>
      <c r="Q60" s="674"/>
      <c r="R60" s="674"/>
      <c r="S60" s="674"/>
      <c r="T60" s="674"/>
      <c r="U60" s="674"/>
      <c r="V60" s="674"/>
      <c r="W60" s="674"/>
      <c r="X60" s="675"/>
      <c r="Y60" s="676"/>
      <c r="Z60" s="677"/>
      <c r="AA60" s="677"/>
      <c r="AB60" s="693"/>
      <c r="AC60" s="687"/>
      <c r="AD60" s="688"/>
      <c r="AE60" s="688"/>
      <c r="AF60" s="688"/>
      <c r="AG60" s="689"/>
      <c r="AH60" s="673"/>
      <c r="AI60" s="674"/>
      <c r="AJ60" s="674"/>
      <c r="AK60" s="674"/>
      <c r="AL60" s="674"/>
      <c r="AM60" s="674"/>
      <c r="AN60" s="674"/>
      <c r="AO60" s="674"/>
      <c r="AP60" s="674"/>
      <c r="AQ60" s="674"/>
      <c r="AR60" s="674"/>
      <c r="AS60" s="674"/>
      <c r="AT60" s="675"/>
      <c r="AU60" s="676"/>
      <c r="AV60" s="677"/>
      <c r="AW60" s="677"/>
      <c r="AX60" s="678"/>
      <c r="AY60" s="34">
        <f t="shared" si="4"/>
        <v>0</v>
      </c>
    </row>
    <row r="61" spans="1:51" ht="24.75" hidden="1" customHeight="1" x14ac:dyDescent="0.15">
      <c r="A61" s="1169"/>
      <c r="B61" s="1170"/>
      <c r="C61" s="1170"/>
      <c r="D61" s="1170"/>
      <c r="E61" s="1170"/>
      <c r="F61" s="1171"/>
      <c r="G61" s="687"/>
      <c r="H61" s="688"/>
      <c r="I61" s="688"/>
      <c r="J61" s="688"/>
      <c r="K61" s="689"/>
      <c r="L61" s="673"/>
      <c r="M61" s="674"/>
      <c r="N61" s="674"/>
      <c r="O61" s="674"/>
      <c r="P61" s="674"/>
      <c r="Q61" s="674"/>
      <c r="R61" s="674"/>
      <c r="S61" s="674"/>
      <c r="T61" s="674"/>
      <c r="U61" s="674"/>
      <c r="V61" s="674"/>
      <c r="W61" s="674"/>
      <c r="X61" s="675"/>
      <c r="Y61" s="676"/>
      <c r="Z61" s="677"/>
      <c r="AA61" s="677"/>
      <c r="AB61" s="693"/>
      <c r="AC61" s="687"/>
      <c r="AD61" s="688"/>
      <c r="AE61" s="688"/>
      <c r="AF61" s="688"/>
      <c r="AG61" s="689"/>
      <c r="AH61" s="673"/>
      <c r="AI61" s="674"/>
      <c r="AJ61" s="674"/>
      <c r="AK61" s="674"/>
      <c r="AL61" s="674"/>
      <c r="AM61" s="674"/>
      <c r="AN61" s="674"/>
      <c r="AO61" s="674"/>
      <c r="AP61" s="674"/>
      <c r="AQ61" s="674"/>
      <c r="AR61" s="674"/>
      <c r="AS61" s="674"/>
      <c r="AT61" s="675"/>
      <c r="AU61" s="676"/>
      <c r="AV61" s="677"/>
      <c r="AW61" s="677"/>
      <c r="AX61" s="678"/>
      <c r="AY61" s="34">
        <f t="shared" si="4"/>
        <v>0</v>
      </c>
    </row>
    <row r="62" spans="1:51" ht="24.75" hidden="1" customHeight="1" x14ac:dyDescent="0.15">
      <c r="A62" s="1169"/>
      <c r="B62" s="1170"/>
      <c r="C62" s="1170"/>
      <c r="D62" s="1170"/>
      <c r="E62" s="1170"/>
      <c r="F62" s="1171"/>
      <c r="G62" s="687"/>
      <c r="H62" s="688"/>
      <c r="I62" s="688"/>
      <c r="J62" s="688"/>
      <c r="K62" s="689"/>
      <c r="L62" s="673"/>
      <c r="M62" s="674"/>
      <c r="N62" s="674"/>
      <c r="O62" s="674"/>
      <c r="P62" s="674"/>
      <c r="Q62" s="674"/>
      <c r="R62" s="674"/>
      <c r="S62" s="674"/>
      <c r="T62" s="674"/>
      <c r="U62" s="674"/>
      <c r="V62" s="674"/>
      <c r="W62" s="674"/>
      <c r="X62" s="675"/>
      <c r="Y62" s="676"/>
      <c r="Z62" s="677"/>
      <c r="AA62" s="677"/>
      <c r="AB62" s="693"/>
      <c r="AC62" s="687"/>
      <c r="AD62" s="688"/>
      <c r="AE62" s="688"/>
      <c r="AF62" s="688"/>
      <c r="AG62" s="689"/>
      <c r="AH62" s="673"/>
      <c r="AI62" s="674"/>
      <c r="AJ62" s="674"/>
      <c r="AK62" s="674"/>
      <c r="AL62" s="674"/>
      <c r="AM62" s="674"/>
      <c r="AN62" s="674"/>
      <c r="AO62" s="674"/>
      <c r="AP62" s="674"/>
      <c r="AQ62" s="674"/>
      <c r="AR62" s="674"/>
      <c r="AS62" s="674"/>
      <c r="AT62" s="675"/>
      <c r="AU62" s="676"/>
      <c r="AV62" s="677"/>
      <c r="AW62" s="677"/>
      <c r="AX62" s="678"/>
      <c r="AY62" s="34">
        <f t="shared" si="4"/>
        <v>0</v>
      </c>
    </row>
    <row r="63" spans="1:51" ht="24.75" hidden="1" customHeight="1" x14ac:dyDescent="0.15">
      <c r="A63" s="1169"/>
      <c r="B63" s="1170"/>
      <c r="C63" s="1170"/>
      <c r="D63" s="1170"/>
      <c r="E63" s="1170"/>
      <c r="F63" s="1171"/>
      <c r="G63" s="687"/>
      <c r="H63" s="688"/>
      <c r="I63" s="688"/>
      <c r="J63" s="688"/>
      <c r="K63" s="689"/>
      <c r="L63" s="673"/>
      <c r="M63" s="674"/>
      <c r="N63" s="674"/>
      <c r="O63" s="674"/>
      <c r="P63" s="674"/>
      <c r="Q63" s="674"/>
      <c r="R63" s="674"/>
      <c r="S63" s="674"/>
      <c r="T63" s="674"/>
      <c r="U63" s="674"/>
      <c r="V63" s="674"/>
      <c r="W63" s="674"/>
      <c r="X63" s="675"/>
      <c r="Y63" s="676"/>
      <c r="Z63" s="677"/>
      <c r="AA63" s="677"/>
      <c r="AB63" s="693"/>
      <c r="AC63" s="687"/>
      <c r="AD63" s="688"/>
      <c r="AE63" s="688"/>
      <c r="AF63" s="688"/>
      <c r="AG63" s="689"/>
      <c r="AH63" s="673"/>
      <c r="AI63" s="674"/>
      <c r="AJ63" s="674"/>
      <c r="AK63" s="674"/>
      <c r="AL63" s="674"/>
      <c r="AM63" s="674"/>
      <c r="AN63" s="674"/>
      <c r="AO63" s="674"/>
      <c r="AP63" s="674"/>
      <c r="AQ63" s="674"/>
      <c r="AR63" s="674"/>
      <c r="AS63" s="674"/>
      <c r="AT63" s="675"/>
      <c r="AU63" s="676"/>
      <c r="AV63" s="677"/>
      <c r="AW63" s="677"/>
      <c r="AX63" s="678"/>
      <c r="AY63" s="34">
        <f t="shared" si="4"/>
        <v>0</v>
      </c>
    </row>
    <row r="64" spans="1:51" ht="24.75" hidden="1" customHeight="1" x14ac:dyDescent="0.15">
      <c r="A64" s="1169"/>
      <c r="B64" s="1170"/>
      <c r="C64" s="1170"/>
      <c r="D64" s="1170"/>
      <c r="E64" s="1170"/>
      <c r="F64" s="1171"/>
      <c r="G64" s="687"/>
      <c r="H64" s="688"/>
      <c r="I64" s="688"/>
      <c r="J64" s="688"/>
      <c r="K64" s="689"/>
      <c r="L64" s="673"/>
      <c r="M64" s="674"/>
      <c r="N64" s="674"/>
      <c r="O64" s="674"/>
      <c r="P64" s="674"/>
      <c r="Q64" s="674"/>
      <c r="R64" s="674"/>
      <c r="S64" s="674"/>
      <c r="T64" s="674"/>
      <c r="U64" s="674"/>
      <c r="V64" s="674"/>
      <c r="W64" s="674"/>
      <c r="X64" s="675"/>
      <c r="Y64" s="676"/>
      <c r="Z64" s="677"/>
      <c r="AA64" s="677"/>
      <c r="AB64" s="693"/>
      <c r="AC64" s="687"/>
      <c r="AD64" s="688"/>
      <c r="AE64" s="688"/>
      <c r="AF64" s="688"/>
      <c r="AG64" s="689"/>
      <c r="AH64" s="673"/>
      <c r="AI64" s="674"/>
      <c r="AJ64" s="674"/>
      <c r="AK64" s="674"/>
      <c r="AL64" s="674"/>
      <c r="AM64" s="674"/>
      <c r="AN64" s="674"/>
      <c r="AO64" s="674"/>
      <c r="AP64" s="674"/>
      <c r="AQ64" s="674"/>
      <c r="AR64" s="674"/>
      <c r="AS64" s="674"/>
      <c r="AT64" s="675"/>
      <c r="AU64" s="676"/>
      <c r="AV64" s="677"/>
      <c r="AW64" s="677"/>
      <c r="AX64" s="678"/>
      <c r="AY64" s="34">
        <f t="shared" si="4"/>
        <v>0</v>
      </c>
    </row>
    <row r="65" spans="1:51" ht="24.75" hidden="1" customHeight="1" x14ac:dyDescent="0.15">
      <c r="A65" s="1169"/>
      <c r="B65" s="1170"/>
      <c r="C65" s="1170"/>
      <c r="D65" s="1170"/>
      <c r="E65" s="1170"/>
      <c r="F65" s="1171"/>
      <c r="G65" s="687"/>
      <c r="H65" s="688"/>
      <c r="I65" s="688"/>
      <c r="J65" s="688"/>
      <c r="K65" s="689"/>
      <c r="L65" s="673"/>
      <c r="M65" s="674"/>
      <c r="N65" s="674"/>
      <c r="O65" s="674"/>
      <c r="P65" s="674"/>
      <c r="Q65" s="674"/>
      <c r="R65" s="674"/>
      <c r="S65" s="674"/>
      <c r="T65" s="674"/>
      <c r="U65" s="674"/>
      <c r="V65" s="674"/>
      <c r="W65" s="674"/>
      <c r="X65" s="675"/>
      <c r="Y65" s="676"/>
      <c r="Z65" s="677"/>
      <c r="AA65" s="677"/>
      <c r="AB65" s="693"/>
      <c r="AC65" s="687"/>
      <c r="AD65" s="688"/>
      <c r="AE65" s="688"/>
      <c r="AF65" s="688"/>
      <c r="AG65" s="689"/>
      <c r="AH65" s="673"/>
      <c r="AI65" s="674"/>
      <c r="AJ65" s="674"/>
      <c r="AK65" s="674"/>
      <c r="AL65" s="674"/>
      <c r="AM65" s="674"/>
      <c r="AN65" s="674"/>
      <c r="AO65" s="674"/>
      <c r="AP65" s="674"/>
      <c r="AQ65" s="674"/>
      <c r="AR65" s="674"/>
      <c r="AS65" s="674"/>
      <c r="AT65" s="675"/>
      <c r="AU65" s="676"/>
      <c r="AV65" s="677"/>
      <c r="AW65" s="677"/>
      <c r="AX65" s="678"/>
      <c r="AY65" s="34">
        <f t="shared" si="4"/>
        <v>0</v>
      </c>
    </row>
    <row r="66" spans="1:51" ht="24.75" hidden="1" customHeight="1" x14ac:dyDescent="0.15">
      <c r="A66" s="1169"/>
      <c r="B66" s="1170"/>
      <c r="C66" s="1170"/>
      <c r="D66" s="1170"/>
      <c r="E66" s="1170"/>
      <c r="F66" s="1171"/>
      <c r="G66" s="687"/>
      <c r="H66" s="688"/>
      <c r="I66" s="688"/>
      <c r="J66" s="688"/>
      <c r="K66" s="689"/>
      <c r="L66" s="673"/>
      <c r="M66" s="674"/>
      <c r="N66" s="674"/>
      <c r="O66" s="674"/>
      <c r="P66" s="674"/>
      <c r="Q66" s="674"/>
      <c r="R66" s="674"/>
      <c r="S66" s="674"/>
      <c r="T66" s="674"/>
      <c r="U66" s="674"/>
      <c r="V66" s="674"/>
      <c r="W66" s="674"/>
      <c r="X66" s="675"/>
      <c r="Y66" s="676"/>
      <c r="Z66" s="677"/>
      <c r="AA66" s="677"/>
      <c r="AB66" s="693"/>
      <c r="AC66" s="687"/>
      <c r="AD66" s="688"/>
      <c r="AE66" s="688"/>
      <c r="AF66" s="688"/>
      <c r="AG66" s="689"/>
      <c r="AH66" s="673"/>
      <c r="AI66" s="674"/>
      <c r="AJ66" s="674"/>
      <c r="AK66" s="674"/>
      <c r="AL66" s="674"/>
      <c r="AM66" s="674"/>
      <c r="AN66" s="674"/>
      <c r="AO66" s="674"/>
      <c r="AP66" s="674"/>
      <c r="AQ66" s="674"/>
      <c r="AR66" s="674"/>
      <c r="AS66" s="674"/>
      <c r="AT66" s="675"/>
      <c r="AU66" s="676"/>
      <c r="AV66" s="677"/>
      <c r="AW66" s="677"/>
      <c r="AX66" s="678"/>
      <c r="AY66" s="34">
        <f t="shared" si="4"/>
        <v>0</v>
      </c>
    </row>
    <row r="67" spans="1:51" ht="24.75" hidden="1" customHeight="1" thickBot="1" x14ac:dyDescent="0.2">
      <c r="A67" s="1169"/>
      <c r="B67" s="1170"/>
      <c r="C67" s="1170"/>
      <c r="D67" s="1170"/>
      <c r="E67" s="1170"/>
      <c r="F67" s="1171"/>
      <c r="G67" s="915" t="s">
        <v>20</v>
      </c>
      <c r="H67" s="916"/>
      <c r="I67" s="916"/>
      <c r="J67" s="916"/>
      <c r="K67" s="916"/>
      <c r="L67" s="917"/>
      <c r="M67" s="918"/>
      <c r="N67" s="918"/>
      <c r="O67" s="918"/>
      <c r="P67" s="918"/>
      <c r="Q67" s="918"/>
      <c r="R67" s="918"/>
      <c r="S67" s="918"/>
      <c r="T67" s="918"/>
      <c r="U67" s="918"/>
      <c r="V67" s="918"/>
      <c r="W67" s="918"/>
      <c r="X67" s="919"/>
      <c r="Y67" s="920">
        <f>SUM(Y57:AB66)</f>
        <v>0</v>
      </c>
      <c r="Z67" s="921"/>
      <c r="AA67" s="921"/>
      <c r="AB67" s="922"/>
      <c r="AC67" s="915" t="s">
        <v>20</v>
      </c>
      <c r="AD67" s="916"/>
      <c r="AE67" s="916"/>
      <c r="AF67" s="916"/>
      <c r="AG67" s="916"/>
      <c r="AH67" s="917"/>
      <c r="AI67" s="918"/>
      <c r="AJ67" s="918"/>
      <c r="AK67" s="918"/>
      <c r="AL67" s="918"/>
      <c r="AM67" s="918"/>
      <c r="AN67" s="918"/>
      <c r="AO67" s="918"/>
      <c r="AP67" s="918"/>
      <c r="AQ67" s="918"/>
      <c r="AR67" s="918"/>
      <c r="AS67" s="918"/>
      <c r="AT67" s="919"/>
      <c r="AU67" s="920">
        <f>SUM(AU57:AX66)</f>
        <v>0</v>
      </c>
      <c r="AV67" s="921"/>
      <c r="AW67" s="921"/>
      <c r="AX67" s="923"/>
      <c r="AY67" s="34">
        <f t="shared" si="4"/>
        <v>0</v>
      </c>
    </row>
    <row r="68" spans="1:51" ht="30" hidden="1" customHeight="1" x14ac:dyDescent="0.15">
      <c r="A68" s="1169"/>
      <c r="B68" s="1170"/>
      <c r="C68" s="1170"/>
      <c r="D68" s="1170"/>
      <c r="E68" s="1170"/>
      <c r="F68" s="1171"/>
      <c r="G68" s="670" t="s">
        <v>265</v>
      </c>
      <c r="H68" s="671"/>
      <c r="I68" s="671"/>
      <c r="J68" s="671"/>
      <c r="K68" s="671"/>
      <c r="L68" s="671"/>
      <c r="M68" s="671"/>
      <c r="N68" s="671"/>
      <c r="O68" s="671"/>
      <c r="P68" s="671"/>
      <c r="Q68" s="671"/>
      <c r="R68" s="671"/>
      <c r="S68" s="671"/>
      <c r="T68" s="671"/>
      <c r="U68" s="671"/>
      <c r="V68" s="671"/>
      <c r="W68" s="671"/>
      <c r="X68" s="671"/>
      <c r="Y68" s="671"/>
      <c r="Z68" s="671"/>
      <c r="AA68" s="671"/>
      <c r="AB68" s="672"/>
      <c r="AC68" s="670" t="s">
        <v>266</v>
      </c>
      <c r="AD68" s="671"/>
      <c r="AE68" s="671"/>
      <c r="AF68" s="671"/>
      <c r="AG68" s="671"/>
      <c r="AH68" s="671"/>
      <c r="AI68" s="671"/>
      <c r="AJ68" s="671"/>
      <c r="AK68" s="671"/>
      <c r="AL68" s="671"/>
      <c r="AM68" s="671"/>
      <c r="AN68" s="671"/>
      <c r="AO68" s="671"/>
      <c r="AP68" s="671"/>
      <c r="AQ68" s="671"/>
      <c r="AR68" s="671"/>
      <c r="AS68" s="671"/>
      <c r="AT68" s="671"/>
      <c r="AU68" s="671"/>
      <c r="AV68" s="671"/>
      <c r="AW68" s="671"/>
      <c r="AX68" s="883"/>
      <c r="AY68">
        <f>COUNTA($G$70,$AC$70)</f>
        <v>0</v>
      </c>
    </row>
    <row r="69" spans="1:51" ht="25.5" hidden="1" customHeight="1" x14ac:dyDescent="0.15">
      <c r="A69" s="1169"/>
      <c r="B69" s="1170"/>
      <c r="C69" s="1170"/>
      <c r="D69" s="1170"/>
      <c r="E69" s="1170"/>
      <c r="F69" s="1171"/>
      <c r="G69" s="904" t="s">
        <v>17</v>
      </c>
      <c r="H69" s="758"/>
      <c r="I69" s="758"/>
      <c r="J69" s="758"/>
      <c r="K69" s="758"/>
      <c r="L69" s="757" t="s">
        <v>18</v>
      </c>
      <c r="M69" s="758"/>
      <c r="N69" s="758"/>
      <c r="O69" s="758"/>
      <c r="P69" s="758"/>
      <c r="Q69" s="758"/>
      <c r="R69" s="758"/>
      <c r="S69" s="758"/>
      <c r="T69" s="758"/>
      <c r="U69" s="758"/>
      <c r="V69" s="758"/>
      <c r="W69" s="758"/>
      <c r="X69" s="759"/>
      <c r="Y69" s="737" t="s">
        <v>19</v>
      </c>
      <c r="Z69" s="738"/>
      <c r="AA69" s="738"/>
      <c r="AB69" s="888"/>
      <c r="AC69" s="904" t="s">
        <v>17</v>
      </c>
      <c r="AD69" s="758"/>
      <c r="AE69" s="758"/>
      <c r="AF69" s="758"/>
      <c r="AG69" s="758"/>
      <c r="AH69" s="757" t="s">
        <v>18</v>
      </c>
      <c r="AI69" s="758"/>
      <c r="AJ69" s="758"/>
      <c r="AK69" s="758"/>
      <c r="AL69" s="758"/>
      <c r="AM69" s="758"/>
      <c r="AN69" s="758"/>
      <c r="AO69" s="758"/>
      <c r="AP69" s="758"/>
      <c r="AQ69" s="758"/>
      <c r="AR69" s="758"/>
      <c r="AS69" s="758"/>
      <c r="AT69" s="759"/>
      <c r="AU69" s="737" t="s">
        <v>19</v>
      </c>
      <c r="AV69" s="738"/>
      <c r="AW69" s="738"/>
      <c r="AX69" s="739"/>
      <c r="AY69" s="34">
        <f>$AY$68</f>
        <v>0</v>
      </c>
    </row>
    <row r="70" spans="1:51" ht="24.75" hidden="1" customHeight="1" x14ac:dyDescent="0.15">
      <c r="A70" s="1169"/>
      <c r="B70" s="1170"/>
      <c r="C70" s="1170"/>
      <c r="D70" s="1170"/>
      <c r="E70" s="1170"/>
      <c r="F70" s="1171"/>
      <c r="G70" s="924"/>
      <c r="H70" s="925"/>
      <c r="I70" s="925"/>
      <c r="J70" s="925"/>
      <c r="K70" s="926"/>
      <c r="L70" s="927"/>
      <c r="M70" s="928"/>
      <c r="N70" s="928"/>
      <c r="O70" s="928"/>
      <c r="P70" s="928"/>
      <c r="Q70" s="928"/>
      <c r="R70" s="928"/>
      <c r="S70" s="928"/>
      <c r="T70" s="928"/>
      <c r="U70" s="928"/>
      <c r="V70" s="928"/>
      <c r="W70" s="928"/>
      <c r="X70" s="929"/>
      <c r="Y70" s="930"/>
      <c r="Z70" s="931"/>
      <c r="AA70" s="931"/>
      <c r="AB70" s="932"/>
      <c r="AC70" s="924"/>
      <c r="AD70" s="925"/>
      <c r="AE70" s="925"/>
      <c r="AF70" s="925"/>
      <c r="AG70" s="926"/>
      <c r="AH70" s="927"/>
      <c r="AI70" s="928"/>
      <c r="AJ70" s="928"/>
      <c r="AK70" s="928"/>
      <c r="AL70" s="928"/>
      <c r="AM70" s="928"/>
      <c r="AN70" s="928"/>
      <c r="AO70" s="928"/>
      <c r="AP70" s="928"/>
      <c r="AQ70" s="928"/>
      <c r="AR70" s="928"/>
      <c r="AS70" s="928"/>
      <c r="AT70" s="929"/>
      <c r="AU70" s="930"/>
      <c r="AV70" s="931"/>
      <c r="AW70" s="931"/>
      <c r="AX70" s="942"/>
      <c r="AY70" s="34">
        <f t="shared" ref="AY70:AY80" si="5">$AY$68</f>
        <v>0</v>
      </c>
    </row>
    <row r="71" spans="1:51" ht="24.75" hidden="1" customHeight="1" x14ac:dyDescent="0.15">
      <c r="A71" s="1169"/>
      <c r="B71" s="1170"/>
      <c r="C71" s="1170"/>
      <c r="D71" s="1170"/>
      <c r="E71" s="1170"/>
      <c r="F71" s="1171"/>
      <c r="G71" s="687"/>
      <c r="H71" s="688"/>
      <c r="I71" s="688"/>
      <c r="J71" s="688"/>
      <c r="K71" s="689"/>
      <c r="L71" s="673"/>
      <c r="M71" s="674"/>
      <c r="N71" s="674"/>
      <c r="O71" s="674"/>
      <c r="P71" s="674"/>
      <c r="Q71" s="674"/>
      <c r="R71" s="674"/>
      <c r="S71" s="674"/>
      <c r="T71" s="674"/>
      <c r="U71" s="674"/>
      <c r="V71" s="674"/>
      <c r="W71" s="674"/>
      <c r="X71" s="675"/>
      <c r="Y71" s="676"/>
      <c r="Z71" s="677"/>
      <c r="AA71" s="677"/>
      <c r="AB71" s="693"/>
      <c r="AC71" s="687"/>
      <c r="AD71" s="688"/>
      <c r="AE71" s="688"/>
      <c r="AF71" s="688"/>
      <c r="AG71" s="689"/>
      <c r="AH71" s="673"/>
      <c r="AI71" s="674"/>
      <c r="AJ71" s="674"/>
      <c r="AK71" s="674"/>
      <c r="AL71" s="674"/>
      <c r="AM71" s="674"/>
      <c r="AN71" s="674"/>
      <c r="AO71" s="674"/>
      <c r="AP71" s="674"/>
      <c r="AQ71" s="674"/>
      <c r="AR71" s="674"/>
      <c r="AS71" s="674"/>
      <c r="AT71" s="675"/>
      <c r="AU71" s="676"/>
      <c r="AV71" s="677"/>
      <c r="AW71" s="677"/>
      <c r="AX71" s="678"/>
      <c r="AY71" s="34">
        <f t="shared" si="5"/>
        <v>0</v>
      </c>
    </row>
    <row r="72" spans="1:51" ht="24.75" hidden="1" customHeight="1" x14ac:dyDescent="0.15">
      <c r="A72" s="1169"/>
      <c r="B72" s="1170"/>
      <c r="C72" s="1170"/>
      <c r="D72" s="1170"/>
      <c r="E72" s="1170"/>
      <c r="F72" s="1171"/>
      <c r="G72" s="687"/>
      <c r="H72" s="688"/>
      <c r="I72" s="688"/>
      <c r="J72" s="688"/>
      <c r="K72" s="689"/>
      <c r="L72" s="673"/>
      <c r="M72" s="674"/>
      <c r="N72" s="674"/>
      <c r="O72" s="674"/>
      <c r="P72" s="674"/>
      <c r="Q72" s="674"/>
      <c r="R72" s="674"/>
      <c r="S72" s="674"/>
      <c r="T72" s="674"/>
      <c r="U72" s="674"/>
      <c r="V72" s="674"/>
      <c r="W72" s="674"/>
      <c r="X72" s="675"/>
      <c r="Y72" s="676"/>
      <c r="Z72" s="677"/>
      <c r="AA72" s="677"/>
      <c r="AB72" s="693"/>
      <c r="AC72" s="687"/>
      <c r="AD72" s="688"/>
      <c r="AE72" s="688"/>
      <c r="AF72" s="688"/>
      <c r="AG72" s="689"/>
      <c r="AH72" s="673"/>
      <c r="AI72" s="674"/>
      <c r="AJ72" s="674"/>
      <c r="AK72" s="674"/>
      <c r="AL72" s="674"/>
      <c r="AM72" s="674"/>
      <c r="AN72" s="674"/>
      <c r="AO72" s="674"/>
      <c r="AP72" s="674"/>
      <c r="AQ72" s="674"/>
      <c r="AR72" s="674"/>
      <c r="AS72" s="674"/>
      <c r="AT72" s="675"/>
      <c r="AU72" s="676"/>
      <c r="AV72" s="677"/>
      <c r="AW72" s="677"/>
      <c r="AX72" s="678"/>
      <c r="AY72" s="34">
        <f t="shared" si="5"/>
        <v>0</v>
      </c>
    </row>
    <row r="73" spans="1:51" ht="24.75" hidden="1" customHeight="1" x14ac:dyDescent="0.15">
      <c r="A73" s="1169"/>
      <c r="B73" s="1170"/>
      <c r="C73" s="1170"/>
      <c r="D73" s="1170"/>
      <c r="E73" s="1170"/>
      <c r="F73" s="1171"/>
      <c r="G73" s="687"/>
      <c r="H73" s="688"/>
      <c r="I73" s="688"/>
      <c r="J73" s="688"/>
      <c r="K73" s="689"/>
      <c r="L73" s="673"/>
      <c r="M73" s="674"/>
      <c r="N73" s="674"/>
      <c r="O73" s="674"/>
      <c r="P73" s="674"/>
      <c r="Q73" s="674"/>
      <c r="R73" s="674"/>
      <c r="S73" s="674"/>
      <c r="T73" s="674"/>
      <c r="U73" s="674"/>
      <c r="V73" s="674"/>
      <c r="W73" s="674"/>
      <c r="X73" s="675"/>
      <c r="Y73" s="676"/>
      <c r="Z73" s="677"/>
      <c r="AA73" s="677"/>
      <c r="AB73" s="693"/>
      <c r="AC73" s="687"/>
      <c r="AD73" s="688"/>
      <c r="AE73" s="688"/>
      <c r="AF73" s="688"/>
      <c r="AG73" s="689"/>
      <c r="AH73" s="673"/>
      <c r="AI73" s="674"/>
      <c r="AJ73" s="674"/>
      <c r="AK73" s="674"/>
      <c r="AL73" s="674"/>
      <c r="AM73" s="674"/>
      <c r="AN73" s="674"/>
      <c r="AO73" s="674"/>
      <c r="AP73" s="674"/>
      <c r="AQ73" s="674"/>
      <c r="AR73" s="674"/>
      <c r="AS73" s="674"/>
      <c r="AT73" s="675"/>
      <c r="AU73" s="676"/>
      <c r="AV73" s="677"/>
      <c r="AW73" s="677"/>
      <c r="AX73" s="678"/>
      <c r="AY73" s="34">
        <f t="shared" si="5"/>
        <v>0</v>
      </c>
    </row>
    <row r="74" spans="1:51" ht="24.75" hidden="1" customHeight="1" x14ac:dyDescent="0.15">
      <c r="A74" s="1169"/>
      <c r="B74" s="1170"/>
      <c r="C74" s="1170"/>
      <c r="D74" s="1170"/>
      <c r="E74" s="1170"/>
      <c r="F74" s="1171"/>
      <c r="G74" s="687"/>
      <c r="H74" s="688"/>
      <c r="I74" s="688"/>
      <c r="J74" s="688"/>
      <c r="K74" s="689"/>
      <c r="L74" s="673"/>
      <c r="M74" s="674"/>
      <c r="N74" s="674"/>
      <c r="O74" s="674"/>
      <c r="P74" s="674"/>
      <c r="Q74" s="674"/>
      <c r="R74" s="674"/>
      <c r="S74" s="674"/>
      <c r="T74" s="674"/>
      <c r="U74" s="674"/>
      <c r="V74" s="674"/>
      <c r="W74" s="674"/>
      <c r="X74" s="675"/>
      <c r="Y74" s="676"/>
      <c r="Z74" s="677"/>
      <c r="AA74" s="677"/>
      <c r="AB74" s="693"/>
      <c r="AC74" s="687"/>
      <c r="AD74" s="688"/>
      <c r="AE74" s="688"/>
      <c r="AF74" s="688"/>
      <c r="AG74" s="689"/>
      <c r="AH74" s="673"/>
      <c r="AI74" s="674"/>
      <c r="AJ74" s="674"/>
      <c r="AK74" s="674"/>
      <c r="AL74" s="674"/>
      <c r="AM74" s="674"/>
      <c r="AN74" s="674"/>
      <c r="AO74" s="674"/>
      <c r="AP74" s="674"/>
      <c r="AQ74" s="674"/>
      <c r="AR74" s="674"/>
      <c r="AS74" s="674"/>
      <c r="AT74" s="675"/>
      <c r="AU74" s="676"/>
      <c r="AV74" s="677"/>
      <c r="AW74" s="677"/>
      <c r="AX74" s="678"/>
      <c r="AY74" s="34">
        <f t="shared" si="5"/>
        <v>0</v>
      </c>
    </row>
    <row r="75" spans="1:51" ht="24.75" hidden="1" customHeight="1" x14ac:dyDescent="0.15">
      <c r="A75" s="1169"/>
      <c r="B75" s="1170"/>
      <c r="C75" s="1170"/>
      <c r="D75" s="1170"/>
      <c r="E75" s="1170"/>
      <c r="F75" s="1171"/>
      <c r="G75" s="687"/>
      <c r="H75" s="688"/>
      <c r="I75" s="688"/>
      <c r="J75" s="688"/>
      <c r="K75" s="689"/>
      <c r="L75" s="673"/>
      <c r="M75" s="674"/>
      <c r="N75" s="674"/>
      <c r="O75" s="674"/>
      <c r="P75" s="674"/>
      <c r="Q75" s="674"/>
      <c r="R75" s="674"/>
      <c r="S75" s="674"/>
      <c r="T75" s="674"/>
      <c r="U75" s="674"/>
      <c r="V75" s="674"/>
      <c r="W75" s="674"/>
      <c r="X75" s="675"/>
      <c r="Y75" s="676"/>
      <c r="Z75" s="677"/>
      <c r="AA75" s="677"/>
      <c r="AB75" s="693"/>
      <c r="AC75" s="687"/>
      <c r="AD75" s="688"/>
      <c r="AE75" s="688"/>
      <c r="AF75" s="688"/>
      <c r="AG75" s="689"/>
      <c r="AH75" s="673"/>
      <c r="AI75" s="674"/>
      <c r="AJ75" s="674"/>
      <c r="AK75" s="674"/>
      <c r="AL75" s="674"/>
      <c r="AM75" s="674"/>
      <c r="AN75" s="674"/>
      <c r="AO75" s="674"/>
      <c r="AP75" s="674"/>
      <c r="AQ75" s="674"/>
      <c r="AR75" s="674"/>
      <c r="AS75" s="674"/>
      <c r="AT75" s="675"/>
      <c r="AU75" s="676"/>
      <c r="AV75" s="677"/>
      <c r="AW75" s="677"/>
      <c r="AX75" s="678"/>
      <c r="AY75" s="34">
        <f t="shared" si="5"/>
        <v>0</v>
      </c>
    </row>
    <row r="76" spans="1:51" ht="24.75" hidden="1" customHeight="1" x14ac:dyDescent="0.15">
      <c r="A76" s="1169"/>
      <c r="B76" s="1170"/>
      <c r="C76" s="1170"/>
      <c r="D76" s="1170"/>
      <c r="E76" s="1170"/>
      <c r="F76" s="1171"/>
      <c r="G76" s="687"/>
      <c r="H76" s="688"/>
      <c r="I76" s="688"/>
      <c r="J76" s="688"/>
      <c r="K76" s="689"/>
      <c r="L76" s="673"/>
      <c r="M76" s="674"/>
      <c r="N76" s="674"/>
      <c r="O76" s="674"/>
      <c r="P76" s="674"/>
      <c r="Q76" s="674"/>
      <c r="R76" s="674"/>
      <c r="S76" s="674"/>
      <c r="T76" s="674"/>
      <c r="U76" s="674"/>
      <c r="V76" s="674"/>
      <c r="W76" s="674"/>
      <c r="X76" s="675"/>
      <c r="Y76" s="676"/>
      <c r="Z76" s="677"/>
      <c r="AA76" s="677"/>
      <c r="AB76" s="693"/>
      <c r="AC76" s="687"/>
      <c r="AD76" s="688"/>
      <c r="AE76" s="688"/>
      <c r="AF76" s="688"/>
      <c r="AG76" s="689"/>
      <c r="AH76" s="673"/>
      <c r="AI76" s="674"/>
      <c r="AJ76" s="674"/>
      <c r="AK76" s="674"/>
      <c r="AL76" s="674"/>
      <c r="AM76" s="674"/>
      <c r="AN76" s="674"/>
      <c r="AO76" s="674"/>
      <c r="AP76" s="674"/>
      <c r="AQ76" s="674"/>
      <c r="AR76" s="674"/>
      <c r="AS76" s="674"/>
      <c r="AT76" s="675"/>
      <c r="AU76" s="676"/>
      <c r="AV76" s="677"/>
      <c r="AW76" s="677"/>
      <c r="AX76" s="678"/>
      <c r="AY76" s="34">
        <f t="shared" si="5"/>
        <v>0</v>
      </c>
    </row>
    <row r="77" spans="1:51" ht="24.75" hidden="1" customHeight="1" x14ac:dyDescent="0.15">
      <c r="A77" s="1169"/>
      <c r="B77" s="1170"/>
      <c r="C77" s="1170"/>
      <c r="D77" s="1170"/>
      <c r="E77" s="1170"/>
      <c r="F77" s="1171"/>
      <c r="G77" s="687"/>
      <c r="H77" s="688"/>
      <c r="I77" s="688"/>
      <c r="J77" s="688"/>
      <c r="K77" s="689"/>
      <c r="L77" s="673"/>
      <c r="M77" s="674"/>
      <c r="N77" s="674"/>
      <c r="O77" s="674"/>
      <c r="P77" s="674"/>
      <c r="Q77" s="674"/>
      <c r="R77" s="674"/>
      <c r="S77" s="674"/>
      <c r="T77" s="674"/>
      <c r="U77" s="674"/>
      <c r="V77" s="674"/>
      <c r="W77" s="674"/>
      <c r="X77" s="675"/>
      <c r="Y77" s="676"/>
      <c r="Z77" s="677"/>
      <c r="AA77" s="677"/>
      <c r="AB77" s="693"/>
      <c r="AC77" s="687"/>
      <c r="AD77" s="688"/>
      <c r="AE77" s="688"/>
      <c r="AF77" s="688"/>
      <c r="AG77" s="689"/>
      <c r="AH77" s="673"/>
      <c r="AI77" s="674"/>
      <c r="AJ77" s="674"/>
      <c r="AK77" s="674"/>
      <c r="AL77" s="674"/>
      <c r="AM77" s="674"/>
      <c r="AN77" s="674"/>
      <c r="AO77" s="674"/>
      <c r="AP77" s="674"/>
      <c r="AQ77" s="674"/>
      <c r="AR77" s="674"/>
      <c r="AS77" s="674"/>
      <c r="AT77" s="675"/>
      <c r="AU77" s="676"/>
      <c r="AV77" s="677"/>
      <c r="AW77" s="677"/>
      <c r="AX77" s="678"/>
      <c r="AY77" s="34">
        <f t="shared" si="5"/>
        <v>0</v>
      </c>
    </row>
    <row r="78" spans="1:51" ht="24.75" hidden="1" customHeight="1" x14ac:dyDescent="0.15">
      <c r="A78" s="1169"/>
      <c r="B78" s="1170"/>
      <c r="C78" s="1170"/>
      <c r="D78" s="1170"/>
      <c r="E78" s="1170"/>
      <c r="F78" s="1171"/>
      <c r="G78" s="687"/>
      <c r="H78" s="688"/>
      <c r="I78" s="688"/>
      <c r="J78" s="688"/>
      <c r="K78" s="689"/>
      <c r="L78" s="673"/>
      <c r="M78" s="674"/>
      <c r="N78" s="674"/>
      <c r="O78" s="674"/>
      <c r="P78" s="674"/>
      <c r="Q78" s="674"/>
      <c r="R78" s="674"/>
      <c r="S78" s="674"/>
      <c r="T78" s="674"/>
      <c r="U78" s="674"/>
      <c r="V78" s="674"/>
      <c r="W78" s="674"/>
      <c r="X78" s="675"/>
      <c r="Y78" s="676"/>
      <c r="Z78" s="677"/>
      <c r="AA78" s="677"/>
      <c r="AB78" s="693"/>
      <c r="AC78" s="687"/>
      <c r="AD78" s="688"/>
      <c r="AE78" s="688"/>
      <c r="AF78" s="688"/>
      <c r="AG78" s="689"/>
      <c r="AH78" s="673"/>
      <c r="AI78" s="674"/>
      <c r="AJ78" s="674"/>
      <c r="AK78" s="674"/>
      <c r="AL78" s="674"/>
      <c r="AM78" s="674"/>
      <c r="AN78" s="674"/>
      <c r="AO78" s="674"/>
      <c r="AP78" s="674"/>
      <c r="AQ78" s="674"/>
      <c r="AR78" s="674"/>
      <c r="AS78" s="674"/>
      <c r="AT78" s="675"/>
      <c r="AU78" s="676"/>
      <c r="AV78" s="677"/>
      <c r="AW78" s="677"/>
      <c r="AX78" s="678"/>
      <c r="AY78" s="34">
        <f t="shared" si="5"/>
        <v>0</v>
      </c>
    </row>
    <row r="79" spans="1:51" ht="24.75" hidden="1" customHeight="1" x14ac:dyDescent="0.15">
      <c r="A79" s="1169"/>
      <c r="B79" s="1170"/>
      <c r="C79" s="1170"/>
      <c r="D79" s="1170"/>
      <c r="E79" s="1170"/>
      <c r="F79" s="1171"/>
      <c r="G79" s="687"/>
      <c r="H79" s="688"/>
      <c r="I79" s="688"/>
      <c r="J79" s="688"/>
      <c r="K79" s="689"/>
      <c r="L79" s="673"/>
      <c r="M79" s="674"/>
      <c r="N79" s="674"/>
      <c r="O79" s="674"/>
      <c r="P79" s="674"/>
      <c r="Q79" s="674"/>
      <c r="R79" s="674"/>
      <c r="S79" s="674"/>
      <c r="T79" s="674"/>
      <c r="U79" s="674"/>
      <c r="V79" s="674"/>
      <c r="W79" s="674"/>
      <c r="X79" s="675"/>
      <c r="Y79" s="676"/>
      <c r="Z79" s="677"/>
      <c r="AA79" s="677"/>
      <c r="AB79" s="693"/>
      <c r="AC79" s="687"/>
      <c r="AD79" s="688"/>
      <c r="AE79" s="688"/>
      <c r="AF79" s="688"/>
      <c r="AG79" s="689"/>
      <c r="AH79" s="673"/>
      <c r="AI79" s="674"/>
      <c r="AJ79" s="674"/>
      <c r="AK79" s="674"/>
      <c r="AL79" s="674"/>
      <c r="AM79" s="674"/>
      <c r="AN79" s="674"/>
      <c r="AO79" s="674"/>
      <c r="AP79" s="674"/>
      <c r="AQ79" s="674"/>
      <c r="AR79" s="674"/>
      <c r="AS79" s="674"/>
      <c r="AT79" s="675"/>
      <c r="AU79" s="676"/>
      <c r="AV79" s="677"/>
      <c r="AW79" s="677"/>
      <c r="AX79" s="678"/>
      <c r="AY79" s="34">
        <f t="shared" si="5"/>
        <v>0</v>
      </c>
    </row>
    <row r="80" spans="1:51" ht="24.75" hidden="1" customHeight="1" thickBot="1" x14ac:dyDescent="0.2">
      <c r="A80" s="1169"/>
      <c r="B80" s="1170"/>
      <c r="C80" s="1170"/>
      <c r="D80" s="1170"/>
      <c r="E80" s="1170"/>
      <c r="F80" s="1171"/>
      <c r="G80" s="915" t="s">
        <v>20</v>
      </c>
      <c r="H80" s="916"/>
      <c r="I80" s="916"/>
      <c r="J80" s="916"/>
      <c r="K80" s="916"/>
      <c r="L80" s="917"/>
      <c r="M80" s="918"/>
      <c r="N80" s="918"/>
      <c r="O80" s="918"/>
      <c r="P80" s="918"/>
      <c r="Q80" s="918"/>
      <c r="R80" s="918"/>
      <c r="S80" s="918"/>
      <c r="T80" s="918"/>
      <c r="U80" s="918"/>
      <c r="V80" s="918"/>
      <c r="W80" s="918"/>
      <c r="X80" s="919"/>
      <c r="Y80" s="920">
        <f>SUM(Y70:AB79)</f>
        <v>0</v>
      </c>
      <c r="Z80" s="921"/>
      <c r="AA80" s="921"/>
      <c r="AB80" s="922"/>
      <c r="AC80" s="915" t="s">
        <v>20</v>
      </c>
      <c r="AD80" s="916"/>
      <c r="AE80" s="916"/>
      <c r="AF80" s="916"/>
      <c r="AG80" s="916"/>
      <c r="AH80" s="917"/>
      <c r="AI80" s="918"/>
      <c r="AJ80" s="918"/>
      <c r="AK80" s="918"/>
      <c r="AL80" s="918"/>
      <c r="AM80" s="918"/>
      <c r="AN80" s="918"/>
      <c r="AO80" s="918"/>
      <c r="AP80" s="918"/>
      <c r="AQ80" s="918"/>
      <c r="AR80" s="918"/>
      <c r="AS80" s="918"/>
      <c r="AT80" s="919"/>
      <c r="AU80" s="920">
        <f>SUM(AU70:AX79)</f>
        <v>0</v>
      </c>
      <c r="AV80" s="921"/>
      <c r="AW80" s="921"/>
      <c r="AX80" s="923"/>
      <c r="AY80" s="34">
        <f t="shared" si="5"/>
        <v>0</v>
      </c>
    </row>
    <row r="81" spans="1:51" ht="30" hidden="1" customHeight="1" x14ac:dyDescent="0.15">
      <c r="A81" s="1169"/>
      <c r="B81" s="1170"/>
      <c r="C81" s="1170"/>
      <c r="D81" s="1170"/>
      <c r="E81" s="1170"/>
      <c r="F81" s="1171"/>
      <c r="G81" s="670" t="s">
        <v>267</v>
      </c>
      <c r="H81" s="671"/>
      <c r="I81" s="671"/>
      <c r="J81" s="671"/>
      <c r="K81" s="671"/>
      <c r="L81" s="671"/>
      <c r="M81" s="671"/>
      <c r="N81" s="671"/>
      <c r="O81" s="671"/>
      <c r="P81" s="671"/>
      <c r="Q81" s="671"/>
      <c r="R81" s="671"/>
      <c r="S81" s="671"/>
      <c r="T81" s="671"/>
      <c r="U81" s="671"/>
      <c r="V81" s="671"/>
      <c r="W81" s="671"/>
      <c r="X81" s="671"/>
      <c r="Y81" s="671"/>
      <c r="Z81" s="671"/>
      <c r="AA81" s="671"/>
      <c r="AB81" s="672"/>
      <c r="AC81" s="670" t="s">
        <v>268</v>
      </c>
      <c r="AD81" s="671"/>
      <c r="AE81" s="671"/>
      <c r="AF81" s="671"/>
      <c r="AG81" s="671"/>
      <c r="AH81" s="671"/>
      <c r="AI81" s="671"/>
      <c r="AJ81" s="671"/>
      <c r="AK81" s="671"/>
      <c r="AL81" s="671"/>
      <c r="AM81" s="671"/>
      <c r="AN81" s="671"/>
      <c r="AO81" s="671"/>
      <c r="AP81" s="671"/>
      <c r="AQ81" s="671"/>
      <c r="AR81" s="671"/>
      <c r="AS81" s="671"/>
      <c r="AT81" s="671"/>
      <c r="AU81" s="671"/>
      <c r="AV81" s="671"/>
      <c r="AW81" s="671"/>
      <c r="AX81" s="883"/>
      <c r="AY81">
        <f>COUNTA($G$83,$AC$83)</f>
        <v>0</v>
      </c>
    </row>
    <row r="82" spans="1:51" ht="24.75" hidden="1" customHeight="1" x14ac:dyDescent="0.15">
      <c r="A82" s="1169"/>
      <c r="B82" s="1170"/>
      <c r="C82" s="1170"/>
      <c r="D82" s="1170"/>
      <c r="E82" s="1170"/>
      <c r="F82" s="1171"/>
      <c r="G82" s="904" t="s">
        <v>17</v>
      </c>
      <c r="H82" s="758"/>
      <c r="I82" s="758"/>
      <c r="J82" s="758"/>
      <c r="K82" s="758"/>
      <c r="L82" s="757" t="s">
        <v>18</v>
      </c>
      <c r="M82" s="758"/>
      <c r="N82" s="758"/>
      <c r="O82" s="758"/>
      <c r="P82" s="758"/>
      <c r="Q82" s="758"/>
      <c r="R82" s="758"/>
      <c r="S82" s="758"/>
      <c r="T82" s="758"/>
      <c r="U82" s="758"/>
      <c r="V82" s="758"/>
      <c r="W82" s="758"/>
      <c r="X82" s="759"/>
      <c r="Y82" s="737" t="s">
        <v>19</v>
      </c>
      <c r="Z82" s="738"/>
      <c r="AA82" s="738"/>
      <c r="AB82" s="888"/>
      <c r="AC82" s="904" t="s">
        <v>17</v>
      </c>
      <c r="AD82" s="758"/>
      <c r="AE82" s="758"/>
      <c r="AF82" s="758"/>
      <c r="AG82" s="758"/>
      <c r="AH82" s="757" t="s">
        <v>18</v>
      </c>
      <c r="AI82" s="758"/>
      <c r="AJ82" s="758"/>
      <c r="AK82" s="758"/>
      <c r="AL82" s="758"/>
      <c r="AM82" s="758"/>
      <c r="AN82" s="758"/>
      <c r="AO82" s="758"/>
      <c r="AP82" s="758"/>
      <c r="AQ82" s="758"/>
      <c r="AR82" s="758"/>
      <c r="AS82" s="758"/>
      <c r="AT82" s="759"/>
      <c r="AU82" s="737" t="s">
        <v>19</v>
      </c>
      <c r="AV82" s="738"/>
      <c r="AW82" s="738"/>
      <c r="AX82" s="739"/>
      <c r="AY82" s="34">
        <f>$AY$81</f>
        <v>0</v>
      </c>
    </row>
    <row r="83" spans="1:51" ht="24.75" hidden="1" customHeight="1" x14ac:dyDescent="0.15">
      <c r="A83" s="1169"/>
      <c r="B83" s="1170"/>
      <c r="C83" s="1170"/>
      <c r="D83" s="1170"/>
      <c r="E83" s="1170"/>
      <c r="F83" s="1171"/>
      <c r="G83" s="924"/>
      <c r="H83" s="925"/>
      <c r="I83" s="925"/>
      <c r="J83" s="925"/>
      <c r="K83" s="926"/>
      <c r="L83" s="927"/>
      <c r="M83" s="928"/>
      <c r="N83" s="928"/>
      <c r="O83" s="928"/>
      <c r="P83" s="928"/>
      <c r="Q83" s="928"/>
      <c r="R83" s="928"/>
      <c r="S83" s="928"/>
      <c r="T83" s="928"/>
      <c r="U83" s="928"/>
      <c r="V83" s="928"/>
      <c r="W83" s="928"/>
      <c r="X83" s="929"/>
      <c r="Y83" s="930"/>
      <c r="Z83" s="931"/>
      <c r="AA83" s="931"/>
      <c r="AB83" s="932"/>
      <c r="AC83" s="924"/>
      <c r="AD83" s="925"/>
      <c r="AE83" s="925"/>
      <c r="AF83" s="925"/>
      <c r="AG83" s="926"/>
      <c r="AH83" s="927"/>
      <c r="AI83" s="928"/>
      <c r="AJ83" s="928"/>
      <c r="AK83" s="928"/>
      <c r="AL83" s="928"/>
      <c r="AM83" s="928"/>
      <c r="AN83" s="928"/>
      <c r="AO83" s="928"/>
      <c r="AP83" s="928"/>
      <c r="AQ83" s="928"/>
      <c r="AR83" s="928"/>
      <c r="AS83" s="928"/>
      <c r="AT83" s="929"/>
      <c r="AU83" s="930"/>
      <c r="AV83" s="931"/>
      <c r="AW83" s="931"/>
      <c r="AX83" s="942"/>
      <c r="AY83" s="34">
        <f t="shared" ref="AY83:AY93" si="6">$AY$81</f>
        <v>0</v>
      </c>
    </row>
    <row r="84" spans="1:51" ht="24.75" hidden="1" customHeight="1" x14ac:dyDescent="0.15">
      <c r="A84" s="1169"/>
      <c r="B84" s="1170"/>
      <c r="C84" s="1170"/>
      <c r="D84" s="1170"/>
      <c r="E84" s="1170"/>
      <c r="F84" s="1171"/>
      <c r="G84" s="687"/>
      <c r="H84" s="688"/>
      <c r="I84" s="688"/>
      <c r="J84" s="688"/>
      <c r="K84" s="689"/>
      <c r="L84" s="673"/>
      <c r="M84" s="674"/>
      <c r="N84" s="674"/>
      <c r="O84" s="674"/>
      <c r="P84" s="674"/>
      <c r="Q84" s="674"/>
      <c r="R84" s="674"/>
      <c r="S84" s="674"/>
      <c r="T84" s="674"/>
      <c r="U84" s="674"/>
      <c r="V84" s="674"/>
      <c r="W84" s="674"/>
      <c r="X84" s="675"/>
      <c r="Y84" s="676"/>
      <c r="Z84" s="677"/>
      <c r="AA84" s="677"/>
      <c r="AB84" s="693"/>
      <c r="AC84" s="687"/>
      <c r="AD84" s="688"/>
      <c r="AE84" s="688"/>
      <c r="AF84" s="688"/>
      <c r="AG84" s="689"/>
      <c r="AH84" s="673"/>
      <c r="AI84" s="674"/>
      <c r="AJ84" s="674"/>
      <c r="AK84" s="674"/>
      <c r="AL84" s="674"/>
      <c r="AM84" s="674"/>
      <c r="AN84" s="674"/>
      <c r="AO84" s="674"/>
      <c r="AP84" s="674"/>
      <c r="AQ84" s="674"/>
      <c r="AR84" s="674"/>
      <c r="AS84" s="674"/>
      <c r="AT84" s="675"/>
      <c r="AU84" s="676"/>
      <c r="AV84" s="677"/>
      <c r="AW84" s="677"/>
      <c r="AX84" s="678"/>
      <c r="AY84" s="34">
        <f t="shared" si="6"/>
        <v>0</v>
      </c>
    </row>
    <row r="85" spans="1:51" ht="24.75" hidden="1" customHeight="1" x14ac:dyDescent="0.15">
      <c r="A85" s="1169"/>
      <c r="B85" s="1170"/>
      <c r="C85" s="1170"/>
      <c r="D85" s="1170"/>
      <c r="E85" s="1170"/>
      <c r="F85" s="1171"/>
      <c r="G85" s="687"/>
      <c r="H85" s="688"/>
      <c r="I85" s="688"/>
      <c r="J85" s="688"/>
      <c r="K85" s="689"/>
      <c r="L85" s="673"/>
      <c r="M85" s="674"/>
      <c r="N85" s="674"/>
      <c r="O85" s="674"/>
      <c r="P85" s="674"/>
      <c r="Q85" s="674"/>
      <c r="R85" s="674"/>
      <c r="S85" s="674"/>
      <c r="T85" s="674"/>
      <c r="U85" s="674"/>
      <c r="V85" s="674"/>
      <c r="W85" s="674"/>
      <c r="X85" s="675"/>
      <c r="Y85" s="676"/>
      <c r="Z85" s="677"/>
      <c r="AA85" s="677"/>
      <c r="AB85" s="693"/>
      <c r="AC85" s="687"/>
      <c r="AD85" s="688"/>
      <c r="AE85" s="688"/>
      <c r="AF85" s="688"/>
      <c r="AG85" s="689"/>
      <c r="AH85" s="673"/>
      <c r="AI85" s="674"/>
      <c r="AJ85" s="674"/>
      <c r="AK85" s="674"/>
      <c r="AL85" s="674"/>
      <c r="AM85" s="674"/>
      <c r="AN85" s="674"/>
      <c r="AO85" s="674"/>
      <c r="AP85" s="674"/>
      <c r="AQ85" s="674"/>
      <c r="AR85" s="674"/>
      <c r="AS85" s="674"/>
      <c r="AT85" s="675"/>
      <c r="AU85" s="676"/>
      <c r="AV85" s="677"/>
      <c r="AW85" s="677"/>
      <c r="AX85" s="678"/>
      <c r="AY85" s="34">
        <f t="shared" si="6"/>
        <v>0</v>
      </c>
    </row>
    <row r="86" spans="1:51" ht="24.75" hidden="1" customHeight="1" x14ac:dyDescent="0.15">
      <c r="A86" s="1169"/>
      <c r="B86" s="1170"/>
      <c r="C86" s="1170"/>
      <c r="D86" s="1170"/>
      <c r="E86" s="1170"/>
      <c r="F86" s="1171"/>
      <c r="G86" s="687"/>
      <c r="H86" s="688"/>
      <c r="I86" s="688"/>
      <c r="J86" s="688"/>
      <c r="K86" s="689"/>
      <c r="L86" s="673"/>
      <c r="M86" s="674"/>
      <c r="N86" s="674"/>
      <c r="O86" s="674"/>
      <c r="P86" s="674"/>
      <c r="Q86" s="674"/>
      <c r="R86" s="674"/>
      <c r="S86" s="674"/>
      <c r="T86" s="674"/>
      <c r="U86" s="674"/>
      <c r="V86" s="674"/>
      <c r="W86" s="674"/>
      <c r="X86" s="675"/>
      <c r="Y86" s="676"/>
      <c r="Z86" s="677"/>
      <c r="AA86" s="677"/>
      <c r="AB86" s="693"/>
      <c r="AC86" s="687"/>
      <c r="AD86" s="688"/>
      <c r="AE86" s="688"/>
      <c r="AF86" s="688"/>
      <c r="AG86" s="689"/>
      <c r="AH86" s="673"/>
      <c r="AI86" s="674"/>
      <c r="AJ86" s="674"/>
      <c r="AK86" s="674"/>
      <c r="AL86" s="674"/>
      <c r="AM86" s="674"/>
      <c r="AN86" s="674"/>
      <c r="AO86" s="674"/>
      <c r="AP86" s="674"/>
      <c r="AQ86" s="674"/>
      <c r="AR86" s="674"/>
      <c r="AS86" s="674"/>
      <c r="AT86" s="675"/>
      <c r="AU86" s="676"/>
      <c r="AV86" s="677"/>
      <c r="AW86" s="677"/>
      <c r="AX86" s="678"/>
      <c r="AY86" s="34">
        <f t="shared" si="6"/>
        <v>0</v>
      </c>
    </row>
    <row r="87" spans="1:51" ht="24.75" hidden="1" customHeight="1" x14ac:dyDescent="0.15">
      <c r="A87" s="1169"/>
      <c r="B87" s="1170"/>
      <c r="C87" s="1170"/>
      <c r="D87" s="1170"/>
      <c r="E87" s="1170"/>
      <c r="F87" s="1171"/>
      <c r="G87" s="687"/>
      <c r="H87" s="688"/>
      <c r="I87" s="688"/>
      <c r="J87" s="688"/>
      <c r="K87" s="689"/>
      <c r="L87" s="673"/>
      <c r="M87" s="674"/>
      <c r="N87" s="674"/>
      <c r="O87" s="674"/>
      <c r="P87" s="674"/>
      <c r="Q87" s="674"/>
      <c r="R87" s="674"/>
      <c r="S87" s="674"/>
      <c r="T87" s="674"/>
      <c r="U87" s="674"/>
      <c r="V87" s="674"/>
      <c r="W87" s="674"/>
      <c r="X87" s="675"/>
      <c r="Y87" s="676"/>
      <c r="Z87" s="677"/>
      <c r="AA87" s="677"/>
      <c r="AB87" s="693"/>
      <c r="AC87" s="687"/>
      <c r="AD87" s="688"/>
      <c r="AE87" s="688"/>
      <c r="AF87" s="688"/>
      <c r="AG87" s="689"/>
      <c r="AH87" s="673"/>
      <c r="AI87" s="674"/>
      <c r="AJ87" s="674"/>
      <c r="AK87" s="674"/>
      <c r="AL87" s="674"/>
      <c r="AM87" s="674"/>
      <c r="AN87" s="674"/>
      <c r="AO87" s="674"/>
      <c r="AP87" s="674"/>
      <c r="AQ87" s="674"/>
      <c r="AR87" s="674"/>
      <c r="AS87" s="674"/>
      <c r="AT87" s="675"/>
      <c r="AU87" s="676"/>
      <c r="AV87" s="677"/>
      <c r="AW87" s="677"/>
      <c r="AX87" s="678"/>
      <c r="AY87" s="34">
        <f t="shared" si="6"/>
        <v>0</v>
      </c>
    </row>
    <row r="88" spans="1:51" ht="24.75" hidden="1" customHeight="1" x14ac:dyDescent="0.15">
      <c r="A88" s="1169"/>
      <c r="B88" s="1170"/>
      <c r="C88" s="1170"/>
      <c r="D88" s="1170"/>
      <c r="E88" s="1170"/>
      <c r="F88" s="1171"/>
      <c r="G88" s="687"/>
      <c r="H88" s="688"/>
      <c r="I88" s="688"/>
      <c r="J88" s="688"/>
      <c r="K88" s="689"/>
      <c r="L88" s="673"/>
      <c r="M88" s="674"/>
      <c r="N88" s="674"/>
      <c r="O88" s="674"/>
      <c r="P88" s="674"/>
      <c r="Q88" s="674"/>
      <c r="R88" s="674"/>
      <c r="S88" s="674"/>
      <c r="T88" s="674"/>
      <c r="U88" s="674"/>
      <c r="V88" s="674"/>
      <c r="W88" s="674"/>
      <c r="X88" s="675"/>
      <c r="Y88" s="676"/>
      <c r="Z88" s="677"/>
      <c r="AA88" s="677"/>
      <c r="AB88" s="693"/>
      <c r="AC88" s="687"/>
      <c r="AD88" s="688"/>
      <c r="AE88" s="688"/>
      <c r="AF88" s="688"/>
      <c r="AG88" s="689"/>
      <c r="AH88" s="673"/>
      <c r="AI88" s="674"/>
      <c r="AJ88" s="674"/>
      <c r="AK88" s="674"/>
      <c r="AL88" s="674"/>
      <c r="AM88" s="674"/>
      <c r="AN88" s="674"/>
      <c r="AO88" s="674"/>
      <c r="AP88" s="674"/>
      <c r="AQ88" s="674"/>
      <c r="AR88" s="674"/>
      <c r="AS88" s="674"/>
      <c r="AT88" s="675"/>
      <c r="AU88" s="676"/>
      <c r="AV88" s="677"/>
      <c r="AW88" s="677"/>
      <c r="AX88" s="678"/>
      <c r="AY88" s="34">
        <f t="shared" si="6"/>
        <v>0</v>
      </c>
    </row>
    <row r="89" spans="1:51" ht="24.75" hidden="1" customHeight="1" x14ac:dyDescent="0.15">
      <c r="A89" s="1169"/>
      <c r="B89" s="1170"/>
      <c r="C89" s="1170"/>
      <c r="D89" s="1170"/>
      <c r="E89" s="1170"/>
      <c r="F89" s="1171"/>
      <c r="G89" s="687"/>
      <c r="H89" s="688"/>
      <c r="I89" s="688"/>
      <c r="J89" s="688"/>
      <c r="K89" s="689"/>
      <c r="L89" s="673"/>
      <c r="M89" s="674"/>
      <c r="N89" s="674"/>
      <c r="O89" s="674"/>
      <c r="P89" s="674"/>
      <c r="Q89" s="674"/>
      <c r="R89" s="674"/>
      <c r="S89" s="674"/>
      <c r="T89" s="674"/>
      <c r="U89" s="674"/>
      <c r="V89" s="674"/>
      <c r="W89" s="674"/>
      <c r="X89" s="675"/>
      <c r="Y89" s="676"/>
      <c r="Z89" s="677"/>
      <c r="AA89" s="677"/>
      <c r="AB89" s="693"/>
      <c r="AC89" s="687"/>
      <c r="AD89" s="688"/>
      <c r="AE89" s="688"/>
      <c r="AF89" s="688"/>
      <c r="AG89" s="689"/>
      <c r="AH89" s="673"/>
      <c r="AI89" s="674"/>
      <c r="AJ89" s="674"/>
      <c r="AK89" s="674"/>
      <c r="AL89" s="674"/>
      <c r="AM89" s="674"/>
      <c r="AN89" s="674"/>
      <c r="AO89" s="674"/>
      <c r="AP89" s="674"/>
      <c r="AQ89" s="674"/>
      <c r="AR89" s="674"/>
      <c r="AS89" s="674"/>
      <c r="AT89" s="675"/>
      <c r="AU89" s="676"/>
      <c r="AV89" s="677"/>
      <c r="AW89" s="677"/>
      <c r="AX89" s="678"/>
      <c r="AY89" s="34">
        <f t="shared" si="6"/>
        <v>0</v>
      </c>
    </row>
    <row r="90" spans="1:51" ht="24.75" hidden="1" customHeight="1" x14ac:dyDescent="0.15">
      <c r="A90" s="1169"/>
      <c r="B90" s="1170"/>
      <c r="C90" s="1170"/>
      <c r="D90" s="1170"/>
      <c r="E90" s="1170"/>
      <c r="F90" s="1171"/>
      <c r="G90" s="687"/>
      <c r="H90" s="688"/>
      <c r="I90" s="688"/>
      <c r="J90" s="688"/>
      <c r="K90" s="689"/>
      <c r="L90" s="673"/>
      <c r="M90" s="674"/>
      <c r="N90" s="674"/>
      <c r="O90" s="674"/>
      <c r="P90" s="674"/>
      <c r="Q90" s="674"/>
      <c r="R90" s="674"/>
      <c r="S90" s="674"/>
      <c r="T90" s="674"/>
      <c r="U90" s="674"/>
      <c r="V90" s="674"/>
      <c r="W90" s="674"/>
      <c r="X90" s="675"/>
      <c r="Y90" s="676"/>
      <c r="Z90" s="677"/>
      <c r="AA90" s="677"/>
      <c r="AB90" s="693"/>
      <c r="AC90" s="687"/>
      <c r="AD90" s="688"/>
      <c r="AE90" s="688"/>
      <c r="AF90" s="688"/>
      <c r="AG90" s="689"/>
      <c r="AH90" s="673"/>
      <c r="AI90" s="674"/>
      <c r="AJ90" s="674"/>
      <c r="AK90" s="674"/>
      <c r="AL90" s="674"/>
      <c r="AM90" s="674"/>
      <c r="AN90" s="674"/>
      <c r="AO90" s="674"/>
      <c r="AP90" s="674"/>
      <c r="AQ90" s="674"/>
      <c r="AR90" s="674"/>
      <c r="AS90" s="674"/>
      <c r="AT90" s="675"/>
      <c r="AU90" s="676"/>
      <c r="AV90" s="677"/>
      <c r="AW90" s="677"/>
      <c r="AX90" s="678"/>
      <c r="AY90" s="34">
        <f t="shared" si="6"/>
        <v>0</v>
      </c>
    </row>
    <row r="91" spans="1:51" ht="24.75" hidden="1" customHeight="1" x14ac:dyDescent="0.15">
      <c r="A91" s="1169"/>
      <c r="B91" s="1170"/>
      <c r="C91" s="1170"/>
      <c r="D91" s="1170"/>
      <c r="E91" s="1170"/>
      <c r="F91" s="1171"/>
      <c r="G91" s="687"/>
      <c r="H91" s="688"/>
      <c r="I91" s="688"/>
      <c r="J91" s="688"/>
      <c r="K91" s="689"/>
      <c r="L91" s="673"/>
      <c r="M91" s="674"/>
      <c r="N91" s="674"/>
      <c r="O91" s="674"/>
      <c r="P91" s="674"/>
      <c r="Q91" s="674"/>
      <c r="R91" s="674"/>
      <c r="S91" s="674"/>
      <c r="T91" s="674"/>
      <c r="U91" s="674"/>
      <c r="V91" s="674"/>
      <c r="W91" s="674"/>
      <c r="X91" s="675"/>
      <c r="Y91" s="676"/>
      <c r="Z91" s="677"/>
      <c r="AA91" s="677"/>
      <c r="AB91" s="693"/>
      <c r="AC91" s="687"/>
      <c r="AD91" s="688"/>
      <c r="AE91" s="688"/>
      <c r="AF91" s="688"/>
      <c r="AG91" s="689"/>
      <c r="AH91" s="673"/>
      <c r="AI91" s="674"/>
      <c r="AJ91" s="674"/>
      <c r="AK91" s="674"/>
      <c r="AL91" s="674"/>
      <c r="AM91" s="674"/>
      <c r="AN91" s="674"/>
      <c r="AO91" s="674"/>
      <c r="AP91" s="674"/>
      <c r="AQ91" s="674"/>
      <c r="AR91" s="674"/>
      <c r="AS91" s="674"/>
      <c r="AT91" s="675"/>
      <c r="AU91" s="676"/>
      <c r="AV91" s="677"/>
      <c r="AW91" s="677"/>
      <c r="AX91" s="678"/>
      <c r="AY91" s="34">
        <f t="shared" si="6"/>
        <v>0</v>
      </c>
    </row>
    <row r="92" spans="1:51" ht="24.75" hidden="1" customHeight="1" x14ac:dyDescent="0.15">
      <c r="A92" s="1169"/>
      <c r="B92" s="1170"/>
      <c r="C92" s="1170"/>
      <c r="D92" s="1170"/>
      <c r="E92" s="1170"/>
      <c r="F92" s="1171"/>
      <c r="G92" s="687"/>
      <c r="H92" s="688"/>
      <c r="I92" s="688"/>
      <c r="J92" s="688"/>
      <c r="K92" s="689"/>
      <c r="L92" s="673"/>
      <c r="M92" s="674"/>
      <c r="N92" s="674"/>
      <c r="O92" s="674"/>
      <c r="P92" s="674"/>
      <c r="Q92" s="674"/>
      <c r="R92" s="674"/>
      <c r="S92" s="674"/>
      <c r="T92" s="674"/>
      <c r="U92" s="674"/>
      <c r="V92" s="674"/>
      <c r="W92" s="674"/>
      <c r="X92" s="675"/>
      <c r="Y92" s="676"/>
      <c r="Z92" s="677"/>
      <c r="AA92" s="677"/>
      <c r="AB92" s="693"/>
      <c r="AC92" s="687"/>
      <c r="AD92" s="688"/>
      <c r="AE92" s="688"/>
      <c r="AF92" s="688"/>
      <c r="AG92" s="689"/>
      <c r="AH92" s="673"/>
      <c r="AI92" s="674"/>
      <c r="AJ92" s="674"/>
      <c r="AK92" s="674"/>
      <c r="AL92" s="674"/>
      <c r="AM92" s="674"/>
      <c r="AN92" s="674"/>
      <c r="AO92" s="674"/>
      <c r="AP92" s="674"/>
      <c r="AQ92" s="674"/>
      <c r="AR92" s="674"/>
      <c r="AS92" s="674"/>
      <c r="AT92" s="675"/>
      <c r="AU92" s="676"/>
      <c r="AV92" s="677"/>
      <c r="AW92" s="677"/>
      <c r="AX92" s="678"/>
      <c r="AY92" s="34">
        <f t="shared" si="6"/>
        <v>0</v>
      </c>
    </row>
    <row r="93" spans="1:51" ht="24.75" hidden="1" customHeight="1" thickBot="1" x14ac:dyDescent="0.2">
      <c r="A93" s="1169"/>
      <c r="B93" s="1170"/>
      <c r="C93" s="1170"/>
      <c r="D93" s="1170"/>
      <c r="E93" s="1170"/>
      <c r="F93" s="1171"/>
      <c r="G93" s="915" t="s">
        <v>20</v>
      </c>
      <c r="H93" s="916"/>
      <c r="I93" s="916"/>
      <c r="J93" s="916"/>
      <c r="K93" s="916"/>
      <c r="L93" s="917"/>
      <c r="M93" s="918"/>
      <c r="N93" s="918"/>
      <c r="O93" s="918"/>
      <c r="P93" s="918"/>
      <c r="Q93" s="918"/>
      <c r="R93" s="918"/>
      <c r="S93" s="918"/>
      <c r="T93" s="918"/>
      <c r="U93" s="918"/>
      <c r="V93" s="918"/>
      <c r="W93" s="918"/>
      <c r="X93" s="919"/>
      <c r="Y93" s="920">
        <f>SUM(Y83:AB92)</f>
        <v>0</v>
      </c>
      <c r="Z93" s="921"/>
      <c r="AA93" s="921"/>
      <c r="AB93" s="922"/>
      <c r="AC93" s="915" t="s">
        <v>20</v>
      </c>
      <c r="AD93" s="916"/>
      <c r="AE93" s="916"/>
      <c r="AF93" s="916"/>
      <c r="AG93" s="916"/>
      <c r="AH93" s="917"/>
      <c r="AI93" s="918"/>
      <c r="AJ93" s="918"/>
      <c r="AK93" s="918"/>
      <c r="AL93" s="918"/>
      <c r="AM93" s="918"/>
      <c r="AN93" s="918"/>
      <c r="AO93" s="918"/>
      <c r="AP93" s="918"/>
      <c r="AQ93" s="918"/>
      <c r="AR93" s="918"/>
      <c r="AS93" s="918"/>
      <c r="AT93" s="919"/>
      <c r="AU93" s="920">
        <f>SUM(AU83:AX92)</f>
        <v>0</v>
      </c>
      <c r="AV93" s="921"/>
      <c r="AW93" s="921"/>
      <c r="AX93" s="923"/>
      <c r="AY93" s="34">
        <f t="shared" si="6"/>
        <v>0</v>
      </c>
    </row>
    <row r="94" spans="1:51" ht="30" hidden="1" customHeight="1" x14ac:dyDescent="0.15">
      <c r="A94" s="1169"/>
      <c r="B94" s="1170"/>
      <c r="C94" s="1170"/>
      <c r="D94" s="1170"/>
      <c r="E94" s="1170"/>
      <c r="F94" s="1171"/>
      <c r="G94" s="670" t="s">
        <v>269</v>
      </c>
      <c r="H94" s="671"/>
      <c r="I94" s="671"/>
      <c r="J94" s="671"/>
      <c r="K94" s="671"/>
      <c r="L94" s="671"/>
      <c r="M94" s="671"/>
      <c r="N94" s="671"/>
      <c r="O94" s="671"/>
      <c r="P94" s="671"/>
      <c r="Q94" s="671"/>
      <c r="R94" s="671"/>
      <c r="S94" s="671"/>
      <c r="T94" s="671"/>
      <c r="U94" s="671"/>
      <c r="V94" s="671"/>
      <c r="W94" s="671"/>
      <c r="X94" s="671"/>
      <c r="Y94" s="671"/>
      <c r="Z94" s="671"/>
      <c r="AA94" s="671"/>
      <c r="AB94" s="672"/>
      <c r="AC94" s="670" t="s">
        <v>182</v>
      </c>
      <c r="AD94" s="671"/>
      <c r="AE94" s="671"/>
      <c r="AF94" s="671"/>
      <c r="AG94" s="671"/>
      <c r="AH94" s="671"/>
      <c r="AI94" s="671"/>
      <c r="AJ94" s="671"/>
      <c r="AK94" s="671"/>
      <c r="AL94" s="671"/>
      <c r="AM94" s="671"/>
      <c r="AN94" s="671"/>
      <c r="AO94" s="671"/>
      <c r="AP94" s="671"/>
      <c r="AQ94" s="671"/>
      <c r="AR94" s="671"/>
      <c r="AS94" s="671"/>
      <c r="AT94" s="671"/>
      <c r="AU94" s="671"/>
      <c r="AV94" s="671"/>
      <c r="AW94" s="671"/>
      <c r="AX94" s="883"/>
      <c r="AY94">
        <f>COUNTA($G$96,$AC$96)</f>
        <v>0</v>
      </c>
    </row>
    <row r="95" spans="1:51" ht="24.75" hidden="1" customHeight="1" x14ac:dyDescent="0.15">
      <c r="A95" s="1169"/>
      <c r="B95" s="1170"/>
      <c r="C95" s="1170"/>
      <c r="D95" s="1170"/>
      <c r="E95" s="1170"/>
      <c r="F95" s="1171"/>
      <c r="G95" s="904" t="s">
        <v>17</v>
      </c>
      <c r="H95" s="758"/>
      <c r="I95" s="758"/>
      <c r="J95" s="758"/>
      <c r="K95" s="758"/>
      <c r="L95" s="757" t="s">
        <v>18</v>
      </c>
      <c r="M95" s="758"/>
      <c r="N95" s="758"/>
      <c r="O95" s="758"/>
      <c r="P95" s="758"/>
      <c r="Q95" s="758"/>
      <c r="R95" s="758"/>
      <c r="S95" s="758"/>
      <c r="T95" s="758"/>
      <c r="U95" s="758"/>
      <c r="V95" s="758"/>
      <c r="W95" s="758"/>
      <c r="X95" s="759"/>
      <c r="Y95" s="737" t="s">
        <v>19</v>
      </c>
      <c r="Z95" s="738"/>
      <c r="AA95" s="738"/>
      <c r="AB95" s="888"/>
      <c r="AC95" s="904" t="s">
        <v>17</v>
      </c>
      <c r="AD95" s="758"/>
      <c r="AE95" s="758"/>
      <c r="AF95" s="758"/>
      <c r="AG95" s="758"/>
      <c r="AH95" s="757" t="s">
        <v>18</v>
      </c>
      <c r="AI95" s="758"/>
      <c r="AJ95" s="758"/>
      <c r="AK95" s="758"/>
      <c r="AL95" s="758"/>
      <c r="AM95" s="758"/>
      <c r="AN95" s="758"/>
      <c r="AO95" s="758"/>
      <c r="AP95" s="758"/>
      <c r="AQ95" s="758"/>
      <c r="AR95" s="758"/>
      <c r="AS95" s="758"/>
      <c r="AT95" s="759"/>
      <c r="AU95" s="737" t="s">
        <v>19</v>
      </c>
      <c r="AV95" s="738"/>
      <c r="AW95" s="738"/>
      <c r="AX95" s="739"/>
      <c r="AY95" s="34">
        <f>$AY$94</f>
        <v>0</v>
      </c>
    </row>
    <row r="96" spans="1:51" ht="24.75" hidden="1" customHeight="1" x14ac:dyDescent="0.15">
      <c r="A96" s="1169"/>
      <c r="B96" s="1170"/>
      <c r="C96" s="1170"/>
      <c r="D96" s="1170"/>
      <c r="E96" s="1170"/>
      <c r="F96" s="1171"/>
      <c r="G96" s="924"/>
      <c r="H96" s="925"/>
      <c r="I96" s="925"/>
      <c r="J96" s="925"/>
      <c r="K96" s="926"/>
      <c r="L96" s="927"/>
      <c r="M96" s="928"/>
      <c r="N96" s="928"/>
      <c r="O96" s="928"/>
      <c r="P96" s="928"/>
      <c r="Q96" s="928"/>
      <c r="R96" s="928"/>
      <c r="S96" s="928"/>
      <c r="T96" s="928"/>
      <c r="U96" s="928"/>
      <c r="V96" s="928"/>
      <c r="W96" s="928"/>
      <c r="X96" s="929"/>
      <c r="Y96" s="930"/>
      <c r="Z96" s="931"/>
      <c r="AA96" s="931"/>
      <c r="AB96" s="932"/>
      <c r="AC96" s="924"/>
      <c r="AD96" s="925"/>
      <c r="AE96" s="925"/>
      <c r="AF96" s="925"/>
      <c r="AG96" s="926"/>
      <c r="AH96" s="927"/>
      <c r="AI96" s="928"/>
      <c r="AJ96" s="928"/>
      <c r="AK96" s="928"/>
      <c r="AL96" s="928"/>
      <c r="AM96" s="928"/>
      <c r="AN96" s="928"/>
      <c r="AO96" s="928"/>
      <c r="AP96" s="928"/>
      <c r="AQ96" s="928"/>
      <c r="AR96" s="928"/>
      <c r="AS96" s="928"/>
      <c r="AT96" s="929"/>
      <c r="AU96" s="930"/>
      <c r="AV96" s="931"/>
      <c r="AW96" s="931"/>
      <c r="AX96" s="942"/>
      <c r="AY96" s="34">
        <f t="shared" ref="AY96:AY106" si="7">$AY$94</f>
        <v>0</v>
      </c>
    </row>
    <row r="97" spans="1:51" ht="24.75" hidden="1" customHeight="1" x14ac:dyDescent="0.15">
      <c r="A97" s="1169"/>
      <c r="B97" s="1170"/>
      <c r="C97" s="1170"/>
      <c r="D97" s="1170"/>
      <c r="E97" s="1170"/>
      <c r="F97" s="1171"/>
      <c r="G97" s="687"/>
      <c r="H97" s="688"/>
      <c r="I97" s="688"/>
      <c r="J97" s="688"/>
      <c r="K97" s="689"/>
      <c r="L97" s="673"/>
      <c r="M97" s="674"/>
      <c r="N97" s="674"/>
      <c r="O97" s="674"/>
      <c r="P97" s="674"/>
      <c r="Q97" s="674"/>
      <c r="R97" s="674"/>
      <c r="S97" s="674"/>
      <c r="T97" s="674"/>
      <c r="U97" s="674"/>
      <c r="V97" s="674"/>
      <c r="W97" s="674"/>
      <c r="X97" s="675"/>
      <c r="Y97" s="676"/>
      <c r="Z97" s="677"/>
      <c r="AA97" s="677"/>
      <c r="AB97" s="693"/>
      <c r="AC97" s="687"/>
      <c r="AD97" s="688"/>
      <c r="AE97" s="688"/>
      <c r="AF97" s="688"/>
      <c r="AG97" s="689"/>
      <c r="AH97" s="673"/>
      <c r="AI97" s="674"/>
      <c r="AJ97" s="674"/>
      <c r="AK97" s="674"/>
      <c r="AL97" s="674"/>
      <c r="AM97" s="674"/>
      <c r="AN97" s="674"/>
      <c r="AO97" s="674"/>
      <c r="AP97" s="674"/>
      <c r="AQ97" s="674"/>
      <c r="AR97" s="674"/>
      <c r="AS97" s="674"/>
      <c r="AT97" s="675"/>
      <c r="AU97" s="676"/>
      <c r="AV97" s="677"/>
      <c r="AW97" s="677"/>
      <c r="AX97" s="678"/>
      <c r="AY97" s="34">
        <f t="shared" si="7"/>
        <v>0</v>
      </c>
    </row>
    <row r="98" spans="1:51" ht="24.75" hidden="1" customHeight="1" x14ac:dyDescent="0.15">
      <c r="A98" s="1169"/>
      <c r="B98" s="1170"/>
      <c r="C98" s="1170"/>
      <c r="D98" s="1170"/>
      <c r="E98" s="1170"/>
      <c r="F98" s="1171"/>
      <c r="G98" s="687"/>
      <c r="H98" s="688"/>
      <c r="I98" s="688"/>
      <c r="J98" s="688"/>
      <c r="K98" s="689"/>
      <c r="L98" s="673"/>
      <c r="M98" s="674"/>
      <c r="N98" s="674"/>
      <c r="O98" s="674"/>
      <c r="P98" s="674"/>
      <c r="Q98" s="674"/>
      <c r="R98" s="674"/>
      <c r="S98" s="674"/>
      <c r="T98" s="674"/>
      <c r="U98" s="674"/>
      <c r="V98" s="674"/>
      <c r="W98" s="674"/>
      <c r="X98" s="675"/>
      <c r="Y98" s="676"/>
      <c r="Z98" s="677"/>
      <c r="AA98" s="677"/>
      <c r="AB98" s="693"/>
      <c r="AC98" s="687"/>
      <c r="AD98" s="688"/>
      <c r="AE98" s="688"/>
      <c r="AF98" s="688"/>
      <c r="AG98" s="689"/>
      <c r="AH98" s="673"/>
      <c r="AI98" s="674"/>
      <c r="AJ98" s="674"/>
      <c r="AK98" s="674"/>
      <c r="AL98" s="674"/>
      <c r="AM98" s="674"/>
      <c r="AN98" s="674"/>
      <c r="AO98" s="674"/>
      <c r="AP98" s="674"/>
      <c r="AQ98" s="674"/>
      <c r="AR98" s="674"/>
      <c r="AS98" s="674"/>
      <c r="AT98" s="675"/>
      <c r="AU98" s="676"/>
      <c r="AV98" s="677"/>
      <c r="AW98" s="677"/>
      <c r="AX98" s="678"/>
      <c r="AY98" s="34">
        <f t="shared" si="7"/>
        <v>0</v>
      </c>
    </row>
    <row r="99" spans="1:51" ht="24.75" hidden="1" customHeight="1" x14ac:dyDescent="0.15">
      <c r="A99" s="1169"/>
      <c r="B99" s="1170"/>
      <c r="C99" s="1170"/>
      <c r="D99" s="1170"/>
      <c r="E99" s="1170"/>
      <c r="F99" s="1171"/>
      <c r="G99" s="687"/>
      <c r="H99" s="688"/>
      <c r="I99" s="688"/>
      <c r="J99" s="688"/>
      <c r="K99" s="689"/>
      <c r="L99" s="673"/>
      <c r="M99" s="674"/>
      <c r="N99" s="674"/>
      <c r="O99" s="674"/>
      <c r="P99" s="674"/>
      <c r="Q99" s="674"/>
      <c r="R99" s="674"/>
      <c r="S99" s="674"/>
      <c r="T99" s="674"/>
      <c r="U99" s="674"/>
      <c r="V99" s="674"/>
      <c r="W99" s="674"/>
      <c r="X99" s="675"/>
      <c r="Y99" s="676"/>
      <c r="Z99" s="677"/>
      <c r="AA99" s="677"/>
      <c r="AB99" s="693"/>
      <c r="AC99" s="687"/>
      <c r="AD99" s="688"/>
      <c r="AE99" s="688"/>
      <c r="AF99" s="688"/>
      <c r="AG99" s="689"/>
      <c r="AH99" s="673"/>
      <c r="AI99" s="674"/>
      <c r="AJ99" s="674"/>
      <c r="AK99" s="674"/>
      <c r="AL99" s="674"/>
      <c r="AM99" s="674"/>
      <c r="AN99" s="674"/>
      <c r="AO99" s="674"/>
      <c r="AP99" s="674"/>
      <c r="AQ99" s="674"/>
      <c r="AR99" s="674"/>
      <c r="AS99" s="674"/>
      <c r="AT99" s="675"/>
      <c r="AU99" s="676"/>
      <c r="AV99" s="677"/>
      <c r="AW99" s="677"/>
      <c r="AX99" s="678"/>
      <c r="AY99" s="34">
        <f t="shared" si="7"/>
        <v>0</v>
      </c>
    </row>
    <row r="100" spans="1:51" ht="24.75" hidden="1" customHeight="1" x14ac:dyDescent="0.15">
      <c r="A100" s="1169"/>
      <c r="B100" s="1170"/>
      <c r="C100" s="1170"/>
      <c r="D100" s="1170"/>
      <c r="E100" s="1170"/>
      <c r="F100" s="1171"/>
      <c r="G100" s="687"/>
      <c r="H100" s="688"/>
      <c r="I100" s="688"/>
      <c r="J100" s="688"/>
      <c r="K100" s="689"/>
      <c r="L100" s="673"/>
      <c r="M100" s="674"/>
      <c r="N100" s="674"/>
      <c r="O100" s="674"/>
      <c r="P100" s="674"/>
      <c r="Q100" s="674"/>
      <c r="R100" s="674"/>
      <c r="S100" s="674"/>
      <c r="T100" s="674"/>
      <c r="U100" s="674"/>
      <c r="V100" s="674"/>
      <c r="W100" s="674"/>
      <c r="X100" s="675"/>
      <c r="Y100" s="676"/>
      <c r="Z100" s="677"/>
      <c r="AA100" s="677"/>
      <c r="AB100" s="693"/>
      <c r="AC100" s="687"/>
      <c r="AD100" s="688"/>
      <c r="AE100" s="688"/>
      <c r="AF100" s="688"/>
      <c r="AG100" s="689"/>
      <c r="AH100" s="673"/>
      <c r="AI100" s="674"/>
      <c r="AJ100" s="674"/>
      <c r="AK100" s="674"/>
      <c r="AL100" s="674"/>
      <c r="AM100" s="674"/>
      <c r="AN100" s="674"/>
      <c r="AO100" s="674"/>
      <c r="AP100" s="674"/>
      <c r="AQ100" s="674"/>
      <c r="AR100" s="674"/>
      <c r="AS100" s="674"/>
      <c r="AT100" s="675"/>
      <c r="AU100" s="676"/>
      <c r="AV100" s="677"/>
      <c r="AW100" s="677"/>
      <c r="AX100" s="678"/>
      <c r="AY100" s="34">
        <f t="shared" si="7"/>
        <v>0</v>
      </c>
    </row>
    <row r="101" spans="1:51" ht="24.75" hidden="1" customHeight="1" x14ac:dyDescent="0.15">
      <c r="A101" s="1169"/>
      <c r="B101" s="1170"/>
      <c r="C101" s="1170"/>
      <c r="D101" s="1170"/>
      <c r="E101" s="1170"/>
      <c r="F101" s="1171"/>
      <c r="G101" s="687"/>
      <c r="H101" s="688"/>
      <c r="I101" s="688"/>
      <c r="J101" s="688"/>
      <c r="K101" s="689"/>
      <c r="L101" s="673"/>
      <c r="M101" s="674"/>
      <c r="N101" s="674"/>
      <c r="O101" s="674"/>
      <c r="P101" s="674"/>
      <c r="Q101" s="674"/>
      <c r="R101" s="674"/>
      <c r="S101" s="674"/>
      <c r="T101" s="674"/>
      <c r="U101" s="674"/>
      <c r="V101" s="674"/>
      <c r="W101" s="674"/>
      <c r="X101" s="675"/>
      <c r="Y101" s="676"/>
      <c r="Z101" s="677"/>
      <c r="AA101" s="677"/>
      <c r="AB101" s="693"/>
      <c r="AC101" s="687"/>
      <c r="AD101" s="688"/>
      <c r="AE101" s="688"/>
      <c r="AF101" s="688"/>
      <c r="AG101" s="689"/>
      <c r="AH101" s="673"/>
      <c r="AI101" s="674"/>
      <c r="AJ101" s="674"/>
      <c r="AK101" s="674"/>
      <c r="AL101" s="674"/>
      <c r="AM101" s="674"/>
      <c r="AN101" s="674"/>
      <c r="AO101" s="674"/>
      <c r="AP101" s="674"/>
      <c r="AQ101" s="674"/>
      <c r="AR101" s="674"/>
      <c r="AS101" s="674"/>
      <c r="AT101" s="675"/>
      <c r="AU101" s="676"/>
      <c r="AV101" s="677"/>
      <c r="AW101" s="677"/>
      <c r="AX101" s="678"/>
      <c r="AY101" s="34">
        <f t="shared" si="7"/>
        <v>0</v>
      </c>
    </row>
    <row r="102" spans="1:51" ht="24.75" hidden="1" customHeight="1" x14ac:dyDescent="0.15">
      <c r="A102" s="1169"/>
      <c r="B102" s="1170"/>
      <c r="C102" s="1170"/>
      <c r="D102" s="1170"/>
      <c r="E102" s="1170"/>
      <c r="F102" s="1171"/>
      <c r="G102" s="687"/>
      <c r="H102" s="688"/>
      <c r="I102" s="688"/>
      <c r="J102" s="688"/>
      <c r="K102" s="689"/>
      <c r="L102" s="673"/>
      <c r="M102" s="674"/>
      <c r="N102" s="674"/>
      <c r="O102" s="674"/>
      <c r="P102" s="674"/>
      <c r="Q102" s="674"/>
      <c r="R102" s="674"/>
      <c r="S102" s="674"/>
      <c r="T102" s="674"/>
      <c r="U102" s="674"/>
      <c r="V102" s="674"/>
      <c r="W102" s="674"/>
      <c r="X102" s="675"/>
      <c r="Y102" s="676"/>
      <c r="Z102" s="677"/>
      <c r="AA102" s="677"/>
      <c r="AB102" s="693"/>
      <c r="AC102" s="687"/>
      <c r="AD102" s="688"/>
      <c r="AE102" s="688"/>
      <c r="AF102" s="688"/>
      <c r="AG102" s="689"/>
      <c r="AH102" s="673"/>
      <c r="AI102" s="674"/>
      <c r="AJ102" s="674"/>
      <c r="AK102" s="674"/>
      <c r="AL102" s="674"/>
      <c r="AM102" s="674"/>
      <c r="AN102" s="674"/>
      <c r="AO102" s="674"/>
      <c r="AP102" s="674"/>
      <c r="AQ102" s="674"/>
      <c r="AR102" s="674"/>
      <c r="AS102" s="674"/>
      <c r="AT102" s="675"/>
      <c r="AU102" s="676"/>
      <c r="AV102" s="677"/>
      <c r="AW102" s="677"/>
      <c r="AX102" s="678"/>
      <c r="AY102" s="34">
        <f t="shared" si="7"/>
        <v>0</v>
      </c>
    </row>
    <row r="103" spans="1:51" ht="24.75" hidden="1" customHeight="1" x14ac:dyDescent="0.15">
      <c r="A103" s="1169"/>
      <c r="B103" s="1170"/>
      <c r="C103" s="1170"/>
      <c r="D103" s="1170"/>
      <c r="E103" s="1170"/>
      <c r="F103" s="1171"/>
      <c r="G103" s="687"/>
      <c r="H103" s="688"/>
      <c r="I103" s="688"/>
      <c r="J103" s="688"/>
      <c r="K103" s="689"/>
      <c r="L103" s="673"/>
      <c r="M103" s="674"/>
      <c r="N103" s="674"/>
      <c r="O103" s="674"/>
      <c r="P103" s="674"/>
      <c r="Q103" s="674"/>
      <c r="R103" s="674"/>
      <c r="S103" s="674"/>
      <c r="T103" s="674"/>
      <c r="U103" s="674"/>
      <c r="V103" s="674"/>
      <c r="W103" s="674"/>
      <c r="X103" s="675"/>
      <c r="Y103" s="676"/>
      <c r="Z103" s="677"/>
      <c r="AA103" s="677"/>
      <c r="AB103" s="693"/>
      <c r="AC103" s="687"/>
      <c r="AD103" s="688"/>
      <c r="AE103" s="688"/>
      <c r="AF103" s="688"/>
      <c r="AG103" s="689"/>
      <c r="AH103" s="673"/>
      <c r="AI103" s="674"/>
      <c r="AJ103" s="674"/>
      <c r="AK103" s="674"/>
      <c r="AL103" s="674"/>
      <c r="AM103" s="674"/>
      <c r="AN103" s="674"/>
      <c r="AO103" s="674"/>
      <c r="AP103" s="674"/>
      <c r="AQ103" s="674"/>
      <c r="AR103" s="674"/>
      <c r="AS103" s="674"/>
      <c r="AT103" s="675"/>
      <c r="AU103" s="676"/>
      <c r="AV103" s="677"/>
      <c r="AW103" s="677"/>
      <c r="AX103" s="678"/>
      <c r="AY103" s="34">
        <f t="shared" si="7"/>
        <v>0</v>
      </c>
    </row>
    <row r="104" spans="1:51" ht="24.75" hidden="1" customHeight="1" x14ac:dyDescent="0.15">
      <c r="A104" s="1169"/>
      <c r="B104" s="1170"/>
      <c r="C104" s="1170"/>
      <c r="D104" s="1170"/>
      <c r="E104" s="1170"/>
      <c r="F104" s="1171"/>
      <c r="G104" s="687"/>
      <c r="H104" s="688"/>
      <c r="I104" s="688"/>
      <c r="J104" s="688"/>
      <c r="K104" s="689"/>
      <c r="L104" s="673"/>
      <c r="M104" s="674"/>
      <c r="N104" s="674"/>
      <c r="O104" s="674"/>
      <c r="P104" s="674"/>
      <c r="Q104" s="674"/>
      <c r="R104" s="674"/>
      <c r="S104" s="674"/>
      <c r="T104" s="674"/>
      <c r="U104" s="674"/>
      <c r="V104" s="674"/>
      <c r="W104" s="674"/>
      <c r="X104" s="675"/>
      <c r="Y104" s="676"/>
      <c r="Z104" s="677"/>
      <c r="AA104" s="677"/>
      <c r="AB104" s="693"/>
      <c r="AC104" s="687"/>
      <c r="AD104" s="688"/>
      <c r="AE104" s="688"/>
      <c r="AF104" s="688"/>
      <c r="AG104" s="689"/>
      <c r="AH104" s="673"/>
      <c r="AI104" s="674"/>
      <c r="AJ104" s="674"/>
      <c r="AK104" s="674"/>
      <c r="AL104" s="674"/>
      <c r="AM104" s="674"/>
      <c r="AN104" s="674"/>
      <c r="AO104" s="674"/>
      <c r="AP104" s="674"/>
      <c r="AQ104" s="674"/>
      <c r="AR104" s="674"/>
      <c r="AS104" s="674"/>
      <c r="AT104" s="675"/>
      <c r="AU104" s="676"/>
      <c r="AV104" s="677"/>
      <c r="AW104" s="677"/>
      <c r="AX104" s="678"/>
      <c r="AY104" s="34">
        <f t="shared" si="7"/>
        <v>0</v>
      </c>
    </row>
    <row r="105" spans="1:51" ht="24.75" hidden="1" customHeight="1" x14ac:dyDescent="0.15">
      <c r="A105" s="1169"/>
      <c r="B105" s="1170"/>
      <c r="C105" s="1170"/>
      <c r="D105" s="1170"/>
      <c r="E105" s="1170"/>
      <c r="F105" s="1171"/>
      <c r="G105" s="687"/>
      <c r="H105" s="688"/>
      <c r="I105" s="688"/>
      <c r="J105" s="688"/>
      <c r="K105" s="689"/>
      <c r="L105" s="673"/>
      <c r="M105" s="674"/>
      <c r="N105" s="674"/>
      <c r="O105" s="674"/>
      <c r="P105" s="674"/>
      <c r="Q105" s="674"/>
      <c r="R105" s="674"/>
      <c r="S105" s="674"/>
      <c r="T105" s="674"/>
      <c r="U105" s="674"/>
      <c r="V105" s="674"/>
      <c r="W105" s="674"/>
      <c r="X105" s="675"/>
      <c r="Y105" s="676"/>
      <c r="Z105" s="677"/>
      <c r="AA105" s="677"/>
      <c r="AB105" s="693"/>
      <c r="AC105" s="687"/>
      <c r="AD105" s="688"/>
      <c r="AE105" s="688"/>
      <c r="AF105" s="688"/>
      <c r="AG105" s="689"/>
      <c r="AH105" s="673"/>
      <c r="AI105" s="674"/>
      <c r="AJ105" s="674"/>
      <c r="AK105" s="674"/>
      <c r="AL105" s="674"/>
      <c r="AM105" s="674"/>
      <c r="AN105" s="674"/>
      <c r="AO105" s="674"/>
      <c r="AP105" s="674"/>
      <c r="AQ105" s="674"/>
      <c r="AR105" s="674"/>
      <c r="AS105" s="674"/>
      <c r="AT105" s="675"/>
      <c r="AU105" s="676"/>
      <c r="AV105" s="677"/>
      <c r="AW105" s="677"/>
      <c r="AX105" s="678"/>
      <c r="AY105" s="34">
        <f t="shared" si="7"/>
        <v>0</v>
      </c>
    </row>
    <row r="106" spans="1:51" ht="24.75" hidden="1" customHeight="1" thickBot="1" x14ac:dyDescent="0.2">
      <c r="A106" s="1172"/>
      <c r="B106" s="1173"/>
      <c r="C106" s="1173"/>
      <c r="D106" s="1173"/>
      <c r="E106" s="1173"/>
      <c r="F106" s="1174"/>
      <c r="G106" s="1157" t="s">
        <v>20</v>
      </c>
      <c r="H106" s="1158"/>
      <c r="I106" s="1158"/>
      <c r="J106" s="1158"/>
      <c r="K106" s="1158"/>
      <c r="L106" s="1159"/>
      <c r="M106" s="1160"/>
      <c r="N106" s="1160"/>
      <c r="O106" s="1160"/>
      <c r="P106" s="1160"/>
      <c r="Q106" s="1160"/>
      <c r="R106" s="1160"/>
      <c r="S106" s="1160"/>
      <c r="T106" s="1160"/>
      <c r="U106" s="1160"/>
      <c r="V106" s="1160"/>
      <c r="W106" s="1160"/>
      <c r="X106" s="1161"/>
      <c r="Y106" s="1162">
        <f>SUM(Y96:AB105)</f>
        <v>0</v>
      </c>
      <c r="Z106" s="1163"/>
      <c r="AA106" s="1163"/>
      <c r="AB106" s="1164"/>
      <c r="AC106" s="1157" t="s">
        <v>20</v>
      </c>
      <c r="AD106" s="1158"/>
      <c r="AE106" s="1158"/>
      <c r="AF106" s="1158"/>
      <c r="AG106" s="1158"/>
      <c r="AH106" s="1159"/>
      <c r="AI106" s="1160"/>
      <c r="AJ106" s="1160"/>
      <c r="AK106" s="1160"/>
      <c r="AL106" s="1160"/>
      <c r="AM106" s="1160"/>
      <c r="AN106" s="1160"/>
      <c r="AO106" s="1160"/>
      <c r="AP106" s="1160"/>
      <c r="AQ106" s="1160"/>
      <c r="AR106" s="1160"/>
      <c r="AS106" s="1160"/>
      <c r="AT106" s="1161"/>
      <c r="AU106" s="1162">
        <f>SUM(AU96:AX105)</f>
        <v>0</v>
      </c>
      <c r="AV106" s="1163"/>
      <c r="AW106" s="1163"/>
      <c r="AX106" s="1165"/>
      <c r="AY106" s="34">
        <f t="shared" si="7"/>
        <v>0</v>
      </c>
    </row>
    <row r="107" spans="1:51" s="37" customFormat="1" ht="24.75" hidden="1" customHeight="1" thickBot="1" x14ac:dyDescent="0.2"/>
    <row r="108" spans="1:51" ht="30" hidden="1" customHeight="1" x14ac:dyDescent="0.15">
      <c r="A108" s="1175" t="s">
        <v>28</v>
      </c>
      <c r="B108" s="1176"/>
      <c r="C108" s="1176"/>
      <c r="D108" s="1176"/>
      <c r="E108" s="1176"/>
      <c r="F108" s="1177"/>
      <c r="G108" s="670" t="s">
        <v>183</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270</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883"/>
      <c r="AY108">
        <f>COUNTA($G$110,$AC$110)</f>
        <v>0</v>
      </c>
    </row>
    <row r="109" spans="1:51" ht="24.75" hidden="1" customHeight="1" x14ac:dyDescent="0.15">
      <c r="A109" s="1169"/>
      <c r="B109" s="1170"/>
      <c r="C109" s="1170"/>
      <c r="D109" s="1170"/>
      <c r="E109" s="1170"/>
      <c r="F109" s="1171"/>
      <c r="G109" s="904" t="s">
        <v>17</v>
      </c>
      <c r="H109" s="758"/>
      <c r="I109" s="758"/>
      <c r="J109" s="758"/>
      <c r="K109" s="758"/>
      <c r="L109" s="757" t="s">
        <v>18</v>
      </c>
      <c r="M109" s="758"/>
      <c r="N109" s="758"/>
      <c r="O109" s="758"/>
      <c r="P109" s="758"/>
      <c r="Q109" s="758"/>
      <c r="R109" s="758"/>
      <c r="S109" s="758"/>
      <c r="T109" s="758"/>
      <c r="U109" s="758"/>
      <c r="V109" s="758"/>
      <c r="W109" s="758"/>
      <c r="X109" s="759"/>
      <c r="Y109" s="737" t="s">
        <v>19</v>
      </c>
      <c r="Z109" s="738"/>
      <c r="AA109" s="738"/>
      <c r="AB109" s="888"/>
      <c r="AC109" s="904" t="s">
        <v>17</v>
      </c>
      <c r="AD109" s="758"/>
      <c r="AE109" s="758"/>
      <c r="AF109" s="758"/>
      <c r="AG109" s="758"/>
      <c r="AH109" s="757" t="s">
        <v>18</v>
      </c>
      <c r="AI109" s="758"/>
      <c r="AJ109" s="758"/>
      <c r="AK109" s="758"/>
      <c r="AL109" s="758"/>
      <c r="AM109" s="758"/>
      <c r="AN109" s="758"/>
      <c r="AO109" s="758"/>
      <c r="AP109" s="758"/>
      <c r="AQ109" s="758"/>
      <c r="AR109" s="758"/>
      <c r="AS109" s="758"/>
      <c r="AT109" s="759"/>
      <c r="AU109" s="737" t="s">
        <v>19</v>
      </c>
      <c r="AV109" s="738"/>
      <c r="AW109" s="738"/>
      <c r="AX109" s="739"/>
      <c r="AY109" s="34">
        <f>$AY$108</f>
        <v>0</v>
      </c>
    </row>
    <row r="110" spans="1:51" ht="24.75" hidden="1" customHeight="1" x14ac:dyDescent="0.15">
      <c r="A110" s="1169"/>
      <c r="B110" s="1170"/>
      <c r="C110" s="1170"/>
      <c r="D110" s="1170"/>
      <c r="E110" s="1170"/>
      <c r="F110" s="1171"/>
      <c r="G110" s="924"/>
      <c r="H110" s="925"/>
      <c r="I110" s="925"/>
      <c r="J110" s="925"/>
      <c r="K110" s="926"/>
      <c r="L110" s="927"/>
      <c r="M110" s="928"/>
      <c r="N110" s="928"/>
      <c r="O110" s="928"/>
      <c r="P110" s="928"/>
      <c r="Q110" s="928"/>
      <c r="R110" s="928"/>
      <c r="S110" s="928"/>
      <c r="T110" s="928"/>
      <c r="U110" s="928"/>
      <c r="V110" s="928"/>
      <c r="W110" s="928"/>
      <c r="X110" s="929"/>
      <c r="Y110" s="930"/>
      <c r="Z110" s="931"/>
      <c r="AA110" s="931"/>
      <c r="AB110" s="932"/>
      <c r="AC110" s="924"/>
      <c r="AD110" s="925"/>
      <c r="AE110" s="925"/>
      <c r="AF110" s="925"/>
      <c r="AG110" s="926"/>
      <c r="AH110" s="927"/>
      <c r="AI110" s="928"/>
      <c r="AJ110" s="928"/>
      <c r="AK110" s="928"/>
      <c r="AL110" s="928"/>
      <c r="AM110" s="928"/>
      <c r="AN110" s="928"/>
      <c r="AO110" s="928"/>
      <c r="AP110" s="928"/>
      <c r="AQ110" s="928"/>
      <c r="AR110" s="928"/>
      <c r="AS110" s="928"/>
      <c r="AT110" s="929"/>
      <c r="AU110" s="930"/>
      <c r="AV110" s="931"/>
      <c r="AW110" s="931"/>
      <c r="AX110" s="942"/>
      <c r="AY110" s="34">
        <f t="shared" ref="AY110:AY120" si="8">$AY$108</f>
        <v>0</v>
      </c>
    </row>
    <row r="111" spans="1:51" ht="24.75" hidden="1" customHeight="1" x14ac:dyDescent="0.15">
      <c r="A111" s="1169"/>
      <c r="B111" s="1170"/>
      <c r="C111" s="1170"/>
      <c r="D111" s="1170"/>
      <c r="E111" s="1170"/>
      <c r="F111" s="1171"/>
      <c r="G111" s="687"/>
      <c r="H111" s="688"/>
      <c r="I111" s="688"/>
      <c r="J111" s="688"/>
      <c r="K111" s="689"/>
      <c r="L111" s="673"/>
      <c r="M111" s="674"/>
      <c r="N111" s="674"/>
      <c r="O111" s="674"/>
      <c r="P111" s="674"/>
      <c r="Q111" s="674"/>
      <c r="R111" s="674"/>
      <c r="S111" s="674"/>
      <c r="T111" s="674"/>
      <c r="U111" s="674"/>
      <c r="V111" s="674"/>
      <c r="W111" s="674"/>
      <c r="X111" s="675"/>
      <c r="Y111" s="676"/>
      <c r="Z111" s="677"/>
      <c r="AA111" s="677"/>
      <c r="AB111" s="693"/>
      <c r="AC111" s="687"/>
      <c r="AD111" s="688"/>
      <c r="AE111" s="688"/>
      <c r="AF111" s="688"/>
      <c r="AG111" s="689"/>
      <c r="AH111" s="673"/>
      <c r="AI111" s="674"/>
      <c r="AJ111" s="674"/>
      <c r="AK111" s="674"/>
      <c r="AL111" s="674"/>
      <c r="AM111" s="674"/>
      <c r="AN111" s="674"/>
      <c r="AO111" s="674"/>
      <c r="AP111" s="674"/>
      <c r="AQ111" s="674"/>
      <c r="AR111" s="674"/>
      <c r="AS111" s="674"/>
      <c r="AT111" s="675"/>
      <c r="AU111" s="676"/>
      <c r="AV111" s="677"/>
      <c r="AW111" s="677"/>
      <c r="AX111" s="678"/>
      <c r="AY111" s="34">
        <f t="shared" si="8"/>
        <v>0</v>
      </c>
    </row>
    <row r="112" spans="1:51" ht="24.75" hidden="1" customHeight="1" x14ac:dyDescent="0.15">
      <c r="A112" s="1169"/>
      <c r="B112" s="1170"/>
      <c r="C112" s="1170"/>
      <c r="D112" s="1170"/>
      <c r="E112" s="1170"/>
      <c r="F112" s="1171"/>
      <c r="G112" s="687"/>
      <c r="H112" s="688"/>
      <c r="I112" s="688"/>
      <c r="J112" s="688"/>
      <c r="K112" s="689"/>
      <c r="L112" s="673"/>
      <c r="M112" s="674"/>
      <c r="N112" s="674"/>
      <c r="O112" s="674"/>
      <c r="P112" s="674"/>
      <c r="Q112" s="674"/>
      <c r="R112" s="674"/>
      <c r="S112" s="674"/>
      <c r="T112" s="674"/>
      <c r="U112" s="674"/>
      <c r="V112" s="674"/>
      <c r="W112" s="674"/>
      <c r="X112" s="675"/>
      <c r="Y112" s="676"/>
      <c r="Z112" s="677"/>
      <c r="AA112" s="677"/>
      <c r="AB112" s="693"/>
      <c r="AC112" s="687"/>
      <c r="AD112" s="688"/>
      <c r="AE112" s="688"/>
      <c r="AF112" s="688"/>
      <c r="AG112" s="689"/>
      <c r="AH112" s="673"/>
      <c r="AI112" s="674"/>
      <c r="AJ112" s="674"/>
      <c r="AK112" s="674"/>
      <c r="AL112" s="674"/>
      <c r="AM112" s="674"/>
      <c r="AN112" s="674"/>
      <c r="AO112" s="674"/>
      <c r="AP112" s="674"/>
      <c r="AQ112" s="674"/>
      <c r="AR112" s="674"/>
      <c r="AS112" s="674"/>
      <c r="AT112" s="675"/>
      <c r="AU112" s="676"/>
      <c r="AV112" s="677"/>
      <c r="AW112" s="677"/>
      <c r="AX112" s="678"/>
      <c r="AY112" s="34">
        <f t="shared" si="8"/>
        <v>0</v>
      </c>
    </row>
    <row r="113" spans="1:51" ht="24.75" hidden="1" customHeight="1" x14ac:dyDescent="0.15">
      <c r="A113" s="1169"/>
      <c r="B113" s="1170"/>
      <c r="C113" s="1170"/>
      <c r="D113" s="1170"/>
      <c r="E113" s="1170"/>
      <c r="F113" s="1171"/>
      <c r="G113" s="687"/>
      <c r="H113" s="688"/>
      <c r="I113" s="688"/>
      <c r="J113" s="688"/>
      <c r="K113" s="689"/>
      <c r="L113" s="673"/>
      <c r="M113" s="674"/>
      <c r="N113" s="674"/>
      <c r="O113" s="674"/>
      <c r="P113" s="674"/>
      <c r="Q113" s="674"/>
      <c r="R113" s="674"/>
      <c r="S113" s="674"/>
      <c r="T113" s="674"/>
      <c r="U113" s="674"/>
      <c r="V113" s="674"/>
      <c r="W113" s="674"/>
      <c r="X113" s="675"/>
      <c r="Y113" s="676"/>
      <c r="Z113" s="677"/>
      <c r="AA113" s="677"/>
      <c r="AB113" s="693"/>
      <c r="AC113" s="687"/>
      <c r="AD113" s="688"/>
      <c r="AE113" s="688"/>
      <c r="AF113" s="688"/>
      <c r="AG113" s="689"/>
      <c r="AH113" s="673"/>
      <c r="AI113" s="674"/>
      <c r="AJ113" s="674"/>
      <c r="AK113" s="674"/>
      <c r="AL113" s="674"/>
      <c r="AM113" s="674"/>
      <c r="AN113" s="674"/>
      <c r="AO113" s="674"/>
      <c r="AP113" s="674"/>
      <c r="AQ113" s="674"/>
      <c r="AR113" s="674"/>
      <c r="AS113" s="674"/>
      <c r="AT113" s="675"/>
      <c r="AU113" s="676"/>
      <c r="AV113" s="677"/>
      <c r="AW113" s="677"/>
      <c r="AX113" s="678"/>
      <c r="AY113" s="34">
        <f t="shared" si="8"/>
        <v>0</v>
      </c>
    </row>
    <row r="114" spans="1:51" ht="24.75" hidden="1" customHeight="1" x14ac:dyDescent="0.15">
      <c r="A114" s="1169"/>
      <c r="B114" s="1170"/>
      <c r="C114" s="1170"/>
      <c r="D114" s="1170"/>
      <c r="E114" s="1170"/>
      <c r="F114" s="1171"/>
      <c r="G114" s="687"/>
      <c r="H114" s="688"/>
      <c r="I114" s="688"/>
      <c r="J114" s="688"/>
      <c r="K114" s="689"/>
      <c r="L114" s="673"/>
      <c r="M114" s="674"/>
      <c r="N114" s="674"/>
      <c r="O114" s="674"/>
      <c r="P114" s="674"/>
      <c r="Q114" s="674"/>
      <c r="R114" s="674"/>
      <c r="S114" s="674"/>
      <c r="T114" s="674"/>
      <c r="U114" s="674"/>
      <c r="V114" s="674"/>
      <c r="W114" s="674"/>
      <c r="X114" s="675"/>
      <c r="Y114" s="676"/>
      <c r="Z114" s="677"/>
      <c r="AA114" s="677"/>
      <c r="AB114" s="693"/>
      <c r="AC114" s="687"/>
      <c r="AD114" s="688"/>
      <c r="AE114" s="688"/>
      <c r="AF114" s="688"/>
      <c r="AG114" s="689"/>
      <c r="AH114" s="673"/>
      <c r="AI114" s="674"/>
      <c r="AJ114" s="674"/>
      <c r="AK114" s="674"/>
      <c r="AL114" s="674"/>
      <c r="AM114" s="674"/>
      <c r="AN114" s="674"/>
      <c r="AO114" s="674"/>
      <c r="AP114" s="674"/>
      <c r="AQ114" s="674"/>
      <c r="AR114" s="674"/>
      <c r="AS114" s="674"/>
      <c r="AT114" s="675"/>
      <c r="AU114" s="676"/>
      <c r="AV114" s="677"/>
      <c r="AW114" s="677"/>
      <c r="AX114" s="678"/>
      <c r="AY114" s="34">
        <f t="shared" si="8"/>
        <v>0</v>
      </c>
    </row>
    <row r="115" spans="1:51" ht="24.75" hidden="1" customHeight="1" x14ac:dyDescent="0.15">
      <c r="A115" s="1169"/>
      <c r="B115" s="1170"/>
      <c r="C115" s="1170"/>
      <c r="D115" s="1170"/>
      <c r="E115" s="1170"/>
      <c r="F115" s="1171"/>
      <c r="G115" s="687"/>
      <c r="H115" s="688"/>
      <c r="I115" s="688"/>
      <c r="J115" s="688"/>
      <c r="K115" s="689"/>
      <c r="L115" s="673"/>
      <c r="M115" s="674"/>
      <c r="N115" s="674"/>
      <c r="O115" s="674"/>
      <c r="P115" s="674"/>
      <c r="Q115" s="674"/>
      <c r="R115" s="674"/>
      <c r="S115" s="674"/>
      <c r="T115" s="674"/>
      <c r="U115" s="674"/>
      <c r="V115" s="674"/>
      <c r="W115" s="674"/>
      <c r="X115" s="675"/>
      <c r="Y115" s="676"/>
      <c r="Z115" s="677"/>
      <c r="AA115" s="677"/>
      <c r="AB115" s="693"/>
      <c r="AC115" s="687"/>
      <c r="AD115" s="688"/>
      <c r="AE115" s="688"/>
      <c r="AF115" s="688"/>
      <c r="AG115" s="689"/>
      <c r="AH115" s="673"/>
      <c r="AI115" s="674"/>
      <c r="AJ115" s="674"/>
      <c r="AK115" s="674"/>
      <c r="AL115" s="674"/>
      <c r="AM115" s="674"/>
      <c r="AN115" s="674"/>
      <c r="AO115" s="674"/>
      <c r="AP115" s="674"/>
      <c r="AQ115" s="674"/>
      <c r="AR115" s="674"/>
      <c r="AS115" s="674"/>
      <c r="AT115" s="675"/>
      <c r="AU115" s="676"/>
      <c r="AV115" s="677"/>
      <c r="AW115" s="677"/>
      <c r="AX115" s="678"/>
      <c r="AY115" s="34">
        <f t="shared" si="8"/>
        <v>0</v>
      </c>
    </row>
    <row r="116" spans="1:51" ht="24.75" hidden="1" customHeight="1" x14ac:dyDescent="0.15">
      <c r="A116" s="1169"/>
      <c r="B116" s="1170"/>
      <c r="C116" s="1170"/>
      <c r="D116" s="1170"/>
      <c r="E116" s="1170"/>
      <c r="F116" s="1171"/>
      <c r="G116" s="687"/>
      <c r="H116" s="688"/>
      <c r="I116" s="688"/>
      <c r="J116" s="688"/>
      <c r="K116" s="689"/>
      <c r="L116" s="673"/>
      <c r="M116" s="674"/>
      <c r="N116" s="674"/>
      <c r="O116" s="674"/>
      <c r="P116" s="674"/>
      <c r="Q116" s="674"/>
      <c r="R116" s="674"/>
      <c r="S116" s="674"/>
      <c r="T116" s="674"/>
      <c r="U116" s="674"/>
      <c r="V116" s="674"/>
      <c r="W116" s="674"/>
      <c r="X116" s="675"/>
      <c r="Y116" s="676"/>
      <c r="Z116" s="677"/>
      <c r="AA116" s="677"/>
      <c r="AB116" s="693"/>
      <c r="AC116" s="687"/>
      <c r="AD116" s="688"/>
      <c r="AE116" s="688"/>
      <c r="AF116" s="688"/>
      <c r="AG116" s="689"/>
      <c r="AH116" s="673"/>
      <c r="AI116" s="674"/>
      <c r="AJ116" s="674"/>
      <c r="AK116" s="674"/>
      <c r="AL116" s="674"/>
      <c r="AM116" s="674"/>
      <c r="AN116" s="674"/>
      <c r="AO116" s="674"/>
      <c r="AP116" s="674"/>
      <c r="AQ116" s="674"/>
      <c r="AR116" s="674"/>
      <c r="AS116" s="674"/>
      <c r="AT116" s="675"/>
      <c r="AU116" s="676"/>
      <c r="AV116" s="677"/>
      <c r="AW116" s="677"/>
      <c r="AX116" s="678"/>
      <c r="AY116" s="34">
        <f t="shared" si="8"/>
        <v>0</v>
      </c>
    </row>
    <row r="117" spans="1:51" ht="24.75" hidden="1" customHeight="1" x14ac:dyDescent="0.15">
      <c r="A117" s="1169"/>
      <c r="B117" s="1170"/>
      <c r="C117" s="1170"/>
      <c r="D117" s="1170"/>
      <c r="E117" s="1170"/>
      <c r="F117" s="1171"/>
      <c r="G117" s="687"/>
      <c r="H117" s="688"/>
      <c r="I117" s="688"/>
      <c r="J117" s="688"/>
      <c r="K117" s="689"/>
      <c r="L117" s="673"/>
      <c r="M117" s="674"/>
      <c r="N117" s="674"/>
      <c r="O117" s="674"/>
      <c r="P117" s="674"/>
      <c r="Q117" s="674"/>
      <c r="R117" s="674"/>
      <c r="S117" s="674"/>
      <c r="T117" s="674"/>
      <c r="U117" s="674"/>
      <c r="V117" s="674"/>
      <c r="W117" s="674"/>
      <c r="X117" s="675"/>
      <c r="Y117" s="676"/>
      <c r="Z117" s="677"/>
      <c r="AA117" s="677"/>
      <c r="AB117" s="693"/>
      <c r="AC117" s="687"/>
      <c r="AD117" s="688"/>
      <c r="AE117" s="688"/>
      <c r="AF117" s="688"/>
      <c r="AG117" s="689"/>
      <c r="AH117" s="673"/>
      <c r="AI117" s="674"/>
      <c r="AJ117" s="674"/>
      <c r="AK117" s="674"/>
      <c r="AL117" s="674"/>
      <c r="AM117" s="674"/>
      <c r="AN117" s="674"/>
      <c r="AO117" s="674"/>
      <c r="AP117" s="674"/>
      <c r="AQ117" s="674"/>
      <c r="AR117" s="674"/>
      <c r="AS117" s="674"/>
      <c r="AT117" s="675"/>
      <c r="AU117" s="676"/>
      <c r="AV117" s="677"/>
      <c r="AW117" s="677"/>
      <c r="AX117" s="678"/>
      <c r="AY117" s="34">
        <f t="shared" si="8"/>
        <v>0</v>
      </c>
    </row>
    <row r="118" spans="1:51" ht="24.75" hidden="1" customHeight="1" x14ac:dyDescent="0.15">
      <c r="A118" s="1169"/>
      <c r="B118" s="1170"/>
      <c r="C118" s="1170"/>
      <c r="D118" s="1170"/>
      <c r="E118" s="1170"/>
      <c r="F118" s="1171"/>
      <c r="G118" s="687"/>
      <c r="H118" s="688"/>
      <c r="I118" s="688"/>
      <c r="J118" s="688"/>
      <c r="K118" s="689"/>
      <c r="L118" s="673"/>
      <c r="M118" s="674"/>
      <c r="N118" s="674"/>
      <c r="O118" s="674"/>
      <c r="P118" s="674"/>
      <c r="Q118" s="674"/>
      <c r="R118" s="674"/>
      <c r="S118" s="674"/>
      <c r="T118" s="674"/>
      <c r="U118" s="674"/>
      <c r="V118" s="674"/>
      <c r="W118" s="674"/>
      <c r="X118" s="675"/>
      <c r="Y118" s="676"/>
      <c r="Z118" s="677"/>
      <c r="AA118" s="677"/>
      <c r="AB118" s="693"/>
      <c r="AC118" s="687"/>
      <c r="AD118" s="688"/>
      <c r="AE118" s="688"/>
      <c r="AF118" s="688"/>
      <c r="AG118" s="689"/>
      <c r="AH118" s="673"/>
      <c r="AI118" s="674"/>
      <c r="AJ118" s="674"/>
      <c r="AK118" s="674"/>
      <c r="AL118" s="674"/>
      <c r="AM118" s="674"/>
      <c r="AN118" s="674"/>
      <c r="AO118" s="674"/>
      <c r="AP118" s="674"/>
      <c r="AQ118" s="674"/>
      <c r="AR118" s="674"/>
      <c r="AS118" s="674"/>
      <c r="AT118" s="675"/>
      <c r="AU118" s="676"/>
      <c r="AV118" s="677"/>
      <c r="AW118" s="677"/>
      <c r="AX118" s="678"/>
      <c r="AY118" s="34">
        <f t="shared" si="8"/>
        <v>0</v>
      </c>
    </row>
    <row r="119" spans="1:51" ht="24.75" hidden="1" customHeight="1" x14ac:dyDescent="0.15">
      <c r="A119" s="1169"/>
      <c r="B119" s="1170"/>
      <c r="C119" s="1170"/>
      <c r="D119" s="1170"/>
      <c r="E119" s="1170"/>
      <c r="F119" s="1171"/>
      <c r="G119" s="687"/>
      <c r="H119" s="688"/>
      <c r="I119" s="688"/>
      <c r="J119" s="688"/>
      <c r="K119" s="689"/>
      <c r="L119" s="673"/>
      <c r="M119" s="674"/>
      <c r="N119" s="674"/>
      <c r="O119" s="674"/>
      <c r="P119" s="674"/>
      <c r="Q119" s="674"/>
      <c r="R119" s="674"/>
      <c r="S119" s="674"/>
      <c r="T119" s="674"/>
      <c r="U119" s="674"/>
      <c r="V119" s="674"/>
      <c r="W119" s="674"/>
      <c r="X119" s="675"/>
      <c r="Y119" s="676"/>
      <c r="Z119" s="677"/>
      <c r="AA119" s="677"/>
      <c r="AB119" s="693"/>
      <c r="AC119" s="687"/>
      <c r="AD119" s="688"/>
      <c r="AE119" s="688"/>
      <c r="AF119" s="688"/>
      <c r="AG119" s="689"/>
      <c r="AH119" s="673"/>
      <c r="AI119" s="674"/>
      <c r="AJ119" s="674"/>
      <c r="AK119" s="674"/>
      <c r="AL119" s="674"/>
      <c r="AM119" s="674"/>
      <c r="AN119" s="674"/>
      <c r="AO119" s="674"/>
      <c r="AP119" s="674"/>
      <c r="AQ119" s="674"/>
      <c r="AR119" s="674"/>
      <c r="AS119" s="674"/>
      <c r="AT119" s="675"/>
      <c r="AU119" s="676"/>
      <c r="AV119" s="677"/>
      <c r="AW119" s="677"/>
      <c r="AX119" s="678"/>
      <c r="AY119" s="34">
        <f t="shared" si="8"/>
        <v>0</v>
      </c>
    </row>
    <row r="120" spans="1:51" ht="24.75" hidden="1" customHeight="1" thickBot="1" x14ac:dyDescent="0.2">
      <c r="A120" s="1169"/>
      <c r="B120" s="1170"/>
      <c r="C120" s="1170"/>
      <c r="D120" s="1170"/>
      <c r="E120" s="1170"/>
      <c r="F120" s="1171"/>
      <c r="G120" s="915" t="s">
        <v>20</v>
      </c>
      <c r="H120" s="916"/>
      <c r="I120" s="916"/>
      <c r="J120" s="916"/>
      <c r="K120" s="916"/>
      <c r="L120" s="917"/>
      <c r="M120" s="918"/>
      <c r="N120" s="918"/>
      <c r="O120" s="918"/>
      <c r="P120" s="918"/>
      <c r="Q120" s="918"/>
      <c r="R120" s="918"/>
      <c r="S120" s="918"/>
      <c r="T120" s="918"/>
      <c r="U120" s="918"/>
      <c r="V120" s="918"/>
      <c r="W120" s="918"/>
      <c r="X120" s="919"/>
      <c r="Y120" s="920">
        <f>SUM(Y110:AB119)</f>
        <v>0</v>
      </c>
      <c r="Z120" s="921"/>
      <c r="AA120" s="921"/>
      <c r="AB120" s="922"/>
      <c r="AC120" s="915" t="s">
        <v>20</v>
      </c>
      <c r="AD120" s="916"/>
      <c r="AE120" s="916"/>
      <c r="AF120" s="916"/>
      <c r="AG120" s="916"/>
      <c r="AH120" s="917"/>
      <c r="AI120" s="918"/>
      <c r="AJ120" s="918"/>
      <c r="AK120" s="918"/>
      <c r="AL120" s="918"/>
      <c r="AM120" s="918"/>
      <c r="AN120" s="918"/>
      <c r="AO120" s="918"/>
      <c r="AP120" s="918"/>
      <c r="AQ120" s="918"/>
      <c r="AR120" s="918"/>
      <c r="AS120" s="918"/>
      <c r="AT120" s="919"/>
      <c r="AU120" s="920">
        <f>SUM(AU110:AX119)</f>
        <v>0</v>
      </c>
      <c r="AV120" s="921"/>
      <c r="AW120" s="921"/>
      <c r="AX120" s="923"/>
      <c r="AY120" s="34">
        <f t="shared" si="8"/>
        <v>0</v>
      </c>
    </row>
    <row r="121" spans="1:51" ht="30" hidden="1" customHeight="1" x14ac:dyDescent="0.15">
      <c r="A121" s="1169"/>
      <c r="B121" s="1170"/>
      <c r="C121" s="1170"/>
      <c r="D121" s="1170"/>
      <c r="E121" s="1170"/>
      <c r="F121" s="1171"/>
      <c r="G121" s="670" t="s">
        <v>271</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272</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883"/>
      <c r="AY121">
        <f>COUNTA($G$123,$AC$123)</f>
        <v>0</v>
      </c>
    </row>
    <row r="122" spans="1:51" ht="25.5" hidden="1" customHeight="1" x14ac:dyDescent="0.15">
      <c r="A122" s="1169"/>
      <c r="B122" s="1170"/>
      <c r="C122" s="1170"/>
      <c r="D122" s="1170"/>
      <c r="E122" s="1170"/>
      <c r="F122" s="1171"/>
      <c r="G122" s="904" t="s">
        <v>17</v>
      </c>
      <c r="H122" s="758"/>
      <c r="I122" s="758"/>
      <c r="J122" s="758"/>
      <c r="K122" s="758"/>
      <c r="L122" s="757" t="s">
        <v>18</v>
      </c>
      <c r="M122" s="758"/>
      <c r="N122" s="758"/>
      <c r="O122" s="758"/>
      <c r="P122" s="758"/>
      <c r="Q122" s="758"/>
      <c r="R122" s="758"/>
      <c r="S122" s="758"/>
      <c r="T122" s="758"/>
      <c r="U122" s="758"/>
      <c r="V122" s="758"/>
      <c r="W122" s="758"/>
      <c r="X122" s="759"/>
      <c r="Y122" s="737" t="s">
        <v>19</v>
      </c>
      <c r="Z122" s="738"/>
      <c r="AA122" s="738"/>
      <c r="AB122" s="888"/>
      <c r="AC122" s="904" t="s">
        <v>17</v>
      </c>
      <c r="AD122" s="758"/>
      <c r="AE122" s="758"/>
      <c r="AF122" s="758"/>
      <c r="AG122" s="758"/>
      <c r="AH122" s="757" t="s">
        <v>18</v>
      </c>
      <c r="AI122" s="758"/>
      <c r="AJ122" s="758"/>
      <c r="AK122" s="758"/>
      <c r="AL122" s="758"/>
      <c r="AM122" s="758"/>
      <c r="AN122" s="758"/>
      <c r="AO122" s="758"/>
      <c r="AP122" s="758"/>
      <c r="AQ122" s="758"/>
      <c r="AR122" s="758"/>
      <c r="AS122" s="758"/>
      <c r="AT122" s="759"/>
      <c r="AU122" s="737" t="s">
        <v>19</v>
      </c>
      <c r="AV122" s="738"/>
      <c r="AW122" s="738"/>
      <c r="AX122" s="739"/>
      <c r="AY122" s="34">
        <f>$AY$121</f>
        <v>0</v>
      </c>
    </row>
    <row r="123" spans="1:51" ht="24.75" hidden="1" customHeight="1" x14ac:dyDescent="0.15">
      <c r="A123" s="1169"/>
      <c r="B123" s="1170"/>
      <c r="C123" s="1170"/>
      <c r="D123" s="1170"/>
      <c r="E123" s="1170"/>
      <c r="F123" s="1171"/>
      <c r="G123" s="924"/>
      <c r="H123" s="925"/>
      <c r="I123" s="925"/>
      <c r="J123" s="925"/>
      <c r="K123" s="926"/>
      <c r="L123" s="927"/>
      <c r="M123" s="928"/>
      <c r="N123" s="928"/>
      <c r="O123" s="928"/>
      <c r="P123" s="928"/>
      <c r="Q123" s="928"/>
      <c r="R123" s="928"/>
      <c r="S123" s="928"/>
      <c r="T123" s="928"/>
      <c r="U123" s="928"/>
      <c r="V123" s="928"/>
      <c r="W123" s="928"/>
      <c r="X123" s="929"/>
      <c r="Y123" s="930"/>
      <c r="Z123" s="931"/>
      <c r="AA123" s="931"/>
      <c r="AB123" s="932"/>
      <c r="AC123" s="924"/>
      <c r="AD123" s="925"/>
      <c r="AE123" s="925"/>
      <c r="AF123" s="925"/>
      <c r="AG123" s="926"/>
      <c r="AH123" s="927"/>
      <c r="AI123" s="928"/>
      <c r="AJ123" s="928"/>
      <c r="AK123" s="928"/>
      <c r="AL123" s="928"/>
      <c r="AM123" s="928"/>
      <c r="AN123" s="928"/>
      <c r="AO123" s="928"/>
      <c r="AP123" s="928"/>
      <c r="AQ123" s="928"/>
      <c r="AR123" s="928"/>
      <c r="AS123" s="928"/>
      <c r="AT123" s="929"/>
      <c r="AU123" s="930"/>
      <c r="AV123" s="931"/>
      <c r="AW123" s="931"/>
      <c r="AX123" s="942"/>
      <c r="AY123" s="34">
        <f t="shared" ref="AY123:AY133" si="9">$AY$121</f>
        <v>0</v>
      </c>
    </row>
    <row r="124" spans="1:51" ht="24.75" hidden="1" customHeight="1" x14ac:dyDescent="0.15">
      <c r="A124" s="1169"/>
      <c r="B124" s="1170"/>
      <c r="C124" s="1170"/>
      <c r="D124" s="1170"/>
      <c r="E124" s="1170"/>
      <c r="F124" s="1171"/>
      <c r="G124" s="687"/>
      <c r="H124" s="688"/>
      <c r="I124" s="688"/>
      <c r="J124" s="688"/>
      <c r="K124" s="689"/>
      <c r="L124" s="673"/>
      <c r="M124" s="674"/>
      <c r="N124" s="674"/>
      <c r="O124" s="674"/>
      <c r="P124" s="674"/>
      <c r="Q124" s="674"/>
      <c r="R124" s="674"/>
      <c r="S124" s="674"/>
      <c r="T124" s="674"/>
      <c r="U124" s="674"/>
      <c r="V124" s="674"/>
      <c r="W124" s="674"/>
      <c r="X124" s="675"/>
      <c r="Y124" s="676"/>
      <c r="Z124" s="677"/>
      <c r="AA124" s="677"/>
      <c r="AB124" s="693"/>
      <c r="AC124" s="687"/>
      <c r="AD124" s="688"/>
      <c r="AE124" s="688"/>
      <c r="AF124" s="688"/>
      <c r="AG124" s="689"/>
      <c r="AH124" s="673"/>
      <c r="AI124" s="674"/>
      <c r="AJ124" s="674"/>
      <c r="AK124" s="674"/>
      <c r="AL124" s="674"/>
      <c r="AM124" s="674"/>
      <c r="AN124" s="674"/>
      <c r="AO124" s="674"/>
      <c r="AP124" s="674"/>
      <c r="AQ124" s="674"/>
      <c r="AR124" s="674"/>
      <c r="AS124" s="674"/>
      <c r="AT124" s="675"/>
      <c r="AU124" s="676"/>
      <c r="AV124" s="677"/>
      <c r="AW124" s="677"/>
      <c r="AX124" s="678"/>
      <c r="AY124" s="34">
        <f t="shared" si="9"/>
        <v>0</v>
      </c>
    </row>
    <row r="125" spans="1:51" ht="24.75" hidden="1" customHeight="1" x14ac:dyDescent="0.15">
      <c r="A125" s="1169"/>
      <c r="B125" s="1170"/>
      <c r="C125" s="1170"/>
      <c r="D125" s="1170"/>
      <c r="E125" s="1170"/>
      <c r="F125" s="1171"/>
      <c r="G125" s="687"/>
      <c r="H125" s="688"/>
      <c r="I125" s="688"/>
      <c r="J125" s="688"/>
      <c r="K125" s="689"/>
      <c r="L125" s="673"/>
      <c r="M125" s="674"/>
      <c r="N125" s="674"/>
      <c r="O125" s="674"/>
      <c r="P125" s="674"/>
      <c r="Q125" s="674"/>
      <c r="R125" s="674"/>
      <c r="S125" s="674"/>
      <c r="T125" s="674"/>
      <c r="U125" s="674"/>
      <c r="V125" s="674"/>
      <c r="W125" s="674"/>
      <c r="X125" s="675"/>
      <c r="Y125" s="676"/>
      <c r="Z125" s="677"/>
      <c r="AA125" s="677"/>
      <c r="AB125" s="693"/>
      <c r="AC125" s="687"/>
      <c r="AD125" s="688"/>
      <c r="AE125" s="688"/>
      <c r="AF125" s="688"/>
      <c r="AG125" s="689"/>
      <c r="AH125" s="673"/>
      <c r="AI125" s="674"/>
      <c r="AJ125" s="674"/>
      <c r="AK125" s="674"/>
      <c r="AL125" s="674"/>
      <c r="AM125" s="674"/>
      <c r="AN125" s="674"/>
      <c r="AO125" s="674"/>
      <c r="AP125" s="674"/>
      <c r="AQ125" s="674"/>
      <c r="AR125" s="674"/>
      <c r="AS125" s="674"/>
      <c r="AT125" s="675"/>
      <c r="AU125" s="676"/>
      <c r="AV125" s="677"/>
      <c r="AW125" s="677"/>
      <c r="AX125" s="678"/>
      <c r="AY125" s="34">
        <f t="shared" si="9"/>
        <v>0</v>
      </c>
    </row>
    <row r="126" spans="1:51" ht="24.75" hidden="1" customHeight="1" x14ac:dyDescent="0.15">
      <c r="A126" s="1169"/>
      <c r="B126" s="1170"/>
      <c r="C126" s="1170"/>
      <c r="D126" s="1170"/>
      <c r="E126" s="1170"/>
      <c r="F126" s="1171"/>
      <c r="G126" s="687"/>
      <c r="H126" s="688"/>
      <c r="I126" s="688"/>
      <c r="J126" s="688"/>
      <c r="K126" s="689"/>
      <c r="L126" s="673"/>
      <c r="M126" s="674"/>
      <c r="N126" s="674"/>
      <c r="O126" s="674"/>
      <c r="P126" s="674"/>
      <c r="Q126" s="674"/>
      <c r="R126" s="674"/>
      <c r="S126" s="674"/>
      <c r="T126" s="674"/>
      <c r="U126" s="674"/>
      <c r="V126" s="674"/>
      <c r="W126" s="674"/>
      <c r="X126" s="675"/>
      <c r="Y126" s="676"/>
      <c r="Z126" s="677"/>
      <c r="AA126" s="677"/>
      <c r="AB126" s="693"/>
      <c r="AC126" s="687"/>
      <c r="AD126" s="688"/>
      <c r="AE126" s="688"/>
      <c r="AF126" s="688"/>
      <c r="AG126" s="689"/>
      <c r="AH126" s="673"/>
      <c r="AI126" s="674"/>
      <c r="AJ126" s="674"/>
      <c r="AK126" s="674"/>
      <c r="AL126" s="674"/>
      <c r="AM126" s="674"/>
      <c r="AN126" s="674"/>
      <c r="AO126" s="674"/>
      <c r="AP126" s="674"/>
      <c r="AQ126" s="674"/>
      <c r="AR126" s="674"/>
      <c r="AS126" s="674"/>
      <c r="AT126" s="675"/>
      <c r="AU126" s="676"/>
      <c r="AV126" s="677"/>
      <c r="AW126" s="677"/>
      <c r="AX126" s="678"/>
      <c r="AY126" s="34">
        <f t="shared" si="9"/>
        <v>0</v>
      </c>
    </row>
    <row r="127" spans="1:51" ht="24.75" hidden="1" customHeight="1" x14ac:dyDescent="0.15">
      <c r="A127" s="1169"/>
      <c r="B127" s="1170"/>
      <c r="C127" s="1170"/>
      <c r="D127" s="1170"/>
      <c r="E127" s="1170"/>
      <c r="F127" s="1171"/>
      <c r="G127" s="687"/>
      <c r="H127" s="688"/>
      <c r="I127" s="688"/>
      <c r="J127" s="688"/>
      <c r="K127" s="689"/>
      <c r="L127" s="673"/>
      <c r="M127" s="674"/>
      <c r="N127" s="674"/>
      <c r="O127" s="674"/>
      <c r="P127" s="674"/>
      <c r="Q127" s="674"/>
      <c r="R127" s="674"/>
      <c r="S127" s="674"/>
      <c r="T127" s="674"/>
      <c r="U127" s="674"/>
      <c r="V127" s="674"/>
      <c r="W127" s="674"/>
      <c r="X127" s="675"/>
      <c r="Y127" s="676"/>
      <c r="Z127" s="677"/>
      <c r="AA127" s="677"/>
      <c r="AB127" s="693"/>
      <c r="AC127" s="687"/>
      <c r="AD127" s="688"/>
      <c r="AE127" s="688"/>
      <c r="AF127" s="688"/>
      <c r="AG127" s="689"/>
      <c r="AH127" s="673"/>
      <c r="AI127" s="674"/>
      <c r="AJ127" s="674"/>
      <c r="AK127" s="674"/>
      <c r="AL127" s="674"/>
      <c r="AM127" s="674"/>
      <c r="AN127" s="674"/>
      <c r="AO127" s="674"/>
      <c r="AP127" s="674"/>
      <c r="AQ127" s="674"/>
      <c r="AR127" s="674"/>
      <c r="AS127" s="674"/>
      <c r="AT127" s="675"/>
      <c r="AU127" s="676"/>
      <c r="AV127" s="677"/>
      <c r="AW127" s="677"/>
      <c r="AX127" s="678"/>
      <c r="AY127" s="34">
        <f t="shared" si="9"/>
        <v>0</v>
      </c>
    </row>
    <row r="128" spans="1:51" ht="24.75" hidden="1" customHeight="1" x14ac:dyDescent="0.15">
      <c r="A128" s="1169"/>
      <c r="B128" s="1170"/>
      <c r="C128" s="1170"/>
      <c r="D128" s="1170"/>
      <c r="E128" s="1170"/>
      <c r="F128" s="1171"/>
      <c r="G128" s="687"/>
      <c r="H128" s="688"/>
      <c r="I128" s="688"/>
      <c r="J128" s="688"/>
      <c r="K128" s="689"/>
      <c r="L128" s="673"/>
      <c r="M128" s="674"/>
      <c r="N128" s="674"/>
      <c r="O128" s="674"/>
      <c r="P128" s="674"/>
      <c r="Q128" s="674"/>
      <c r="R128" s="674"/>
      <c r="S128" s="674"/>
      <c r="T128" s="674"/>
      <c r="U128" s="674"/>
      <c r="V128" s="674"/>
      <c r="W128" s="674"/>
      <c r="X128" s="675"/>
      <c r="Y128" s="676"/>
      <c r="Z128" s="677"/>
      <c r="AA128" s="677"/>
      <c r="AB128" s="693"/>
      <c r="AC128" s="687"/>
      <c r="AD128" s="688"/>
      <c r="AE128" s="688"/>
      <c r="AF128" s="688"/>
      <c r="AG128" s="689"/>
      <c r="AH128" s="673"/>
      <c r="AI128" s="674"/>
      <c r="AJ128" s="674"/>
      <c r="AK128" s="674"/>
      <c r="AL128" s="674"/>
      <c r="AM128" s="674"/>
      <c r="AN128" s="674"/>
      <c r="AO128" s="674"/>
      <c r="AP128" s="674"/>
      <c r="AQ128" s="674"/>
      <c r="AR128" s="674"/>
      <c r="AS128" s="674"/>
      <c r="AT128" s="675"/>
      <c r="AU128" s="676"/>
      <c r="AV128" s="677"/>
      <c r="AW128" s="677"/>
      <c r="AX128" s="678"/>
      <c r="AY128" s="34">
        <f t="shared" si="9"/>
        <v>0</v>
      </c>
    </row>
    <row r="129" spans="1:51" ht="24.75" hidden="1" customHeight="1" x14ac:dyDescent="0.15">
      <c r="A129" s="1169"/>
      <c r="B129" s="1170"/>
      <c r="C129" s="1170"/>
      <c r="D129" s="1170"/>
      <c r="E129" s="1170"/>
      <c r="F129" s="1171"/>
      <c r="G129" s="687"/>
      <c r="H129" s="688"/>
      <c r="I129" s="688"/>
      <c r="J129" s="688"/>
      <c r="K129" s="689"/>
      <c r="L129" s="673"/>
      <c r="M129" s="674"/>
      <c r="N129" s="674"/>
      <c r="O129" s="674"/>
      <c r="P129" s="674"/>
      <c r="Q129" s="674"/>
      <c r="R129" s="674"/>
      <c r="S129" s="674"/>
      <c r="T129" s="674"/>
      <c r="U129" s="674"/>
      <c r="V129" s="674"/>
      <c r="W129" s="674"/>
      <c r="X129" s="675"/>
      <c r="Y129" s="676"/>
      <c r="Z129" s="677"/>
      <c r="AA129" s="677"/>
      <c r="AB129" s="693"/>
      <c r="AC129" s="687"/>
      <c r="AD129" s="688"/>
      <c r="AE129" s="688"/>
      <c r="AF129" s="688"/>
      <c r="AG129" s="689"/>
      <c r="AH129" s="673"/>
      <c r="AI129" s="674"/>
      <c r="AJ129" s="674"/>
      <c r="AK129" s="674"/>
      <c r="AL129" s="674"/>
      <c r="AM129" s="674"/>
      <c r="AN129" s="674"/>
      <c r="AO129" s="674"/>
      <c r="AP129" s="674"/>
      <c r="AQ129" s="674"/>
      <c r="AR129" s="674"/>
      <c r="AS129" s="674"/>
      <c r="AT129" s="675"/>
      <c r="AU129" s="676"/>
      <c r="AV129" s="677"/>
      <c r="AW129" s="677"/>
      <c r="AX129" s="678"/>
      <c r="AY129" s="34">
        <f t="shared" si="9"/>
        <v>0</v>
      </c>
    </row>
    <row r="130" spans="1:51" ht="24.75" hidden="1" customHeight="1" x14ac:dyDescent="0.15">
      <c r="A130" s="1169"/>
      <c r="B130" s="1170"/>
      <c r="C130" s="1170"/>
      <c r="D130" s="1170"/>
      <c r="E130" s="1170"/>
      <c r="F130" s="1171"/>
      <c r="G130" s="687"/>
      <c r="H130" s="688"/>
      <c r="I130" s="688"/>
      <c r="J130" s="688"/>
      <c r="K130" s="689"/>
      <c r="L130" s="673"/>
      <c r="M130" s="674"/>
      <c r="N130" s="674"/>
      <c r="O130" s="674"/>
      <c r="P130" s="674"/>
      <c r="Q130" s="674"/>
      <c r="R130" s="674"/>
      <c r="S130" s="674"/>
      <c r="T130" s="674"/>
      <c r="U130" s="674"/>
      <c r="V130" s="674"/>
      <c r="W130" s="674"/>
      <c r="X130" s="675"/>
      <c r="Y130" s="676"/>
      <c r="Z130" s="677"/>
      <c r="AA130" s="677"/>
      <c r="AB130" s="693"/>
      <c r="AC130" s="687"/>
      <c r="AD130" s="688"/>
      <c r="AE130" s="688"/>
      <c r="AF130" s="688"/>
      <c r="AG130" s="689"/>
      <c r="AH130" s="673"/>
      <c r="AI130" s="674"/>
      <c r="AJ130" s="674"/>
      <c r="AK130" s="674"/>
      <c r="AL130" s="674"/>
      <c r="AM130" s="674"/>
      <c r="AN130" s="674"/>
      <c r="AO130" s="674"/>
      <c r="AP130" s="674"/>
      <c r="AQ130" s="674"/>
      <c r="AR130" s="674"/>
      <c r="AS130" s="674"/>
      <c r="AT130" s="675"/>
      <c r="AU130" s="676"/>
      <c r="AV130" s="677"/>
      <c r="AW130" s="677"/>
      <c r="AX130" s="678"/>
      <c r="AY130" s="34">
        <f t="shared" si="9"/>
        <v>0</v>
      </c>
    </row>
    <row r="131" spans="1:51" ht="24.75" hidden="1" customHeight="1" x14ac:dyDescent="0.15">
      <c r="A131" s="1169"/>
      <c r="B131" s="1170"/>
      <c r="C131" s="1170"/>
      <c r="D131" s="1170"/>
      <c r="E131" s="1170"/>
      <c r="F131" s="1171"/>
      <c r="G131" s="687"/>
      <c r="H131" s="688"/>
      <c r="I131" s="688"/>
      <c r="J131" s="688"/>
      <c r="K131" s="689"/>
      <c r="L131" s="673"/>
      <c r="M131" s="674"/>
      <c r="N131" s="674"/>
      <c r="O131" s="674"/>
      <c r="P131" s="674"/>
      <c r="Q131" s="674"/>
      <c r="R131" s="674"/>
      <c r="S131" s="674"/>
      <c r="T131" s="674"/>
      <c r="U131" s="674"/>
      <c r="V131" s="674"/>
      <c r="W131" s="674"/>
      <c r="X131" s="675"/>
      <c r="Y131" s="676"/>
      <c r="Z131" s="677"/>
      <c r="AA131" s="677"/>
      <c r="AB131" s="693"/>
      <c r="AC131" s="687"/>
      <c r="AD131" s="688"/>
      <c r="AE131" s="688"/>
      <c r="AF131" s="688"/>
      <c r="AG131" s="689"/>
      <c r="AH131" s="673"/>
      <c r="AI131" s="674"/>
      <c r="AJ131" s="674"/>
      <c r="AK131" s="674"/>
      <c r="AL131" s="674"/>
      <c r="AM131" s="674"/>
      <c r="AN131" s="674"/>
      <c r="AO131" s="674"/>
      <c r="AP131" s="674"/>
      <c r="AQ131" s="674"/>
      <c r="AR131" s="674"/>
      <c r="AS131" s="674"/>
      <c r="AT131" s="675"/>
      <c r="AU131" s="676"/>
      <c r="AV131" s="677"/>
      <c r="AW131" s="677"/>
      <c r="AX131" s="678"/>
      <c r="AY131" s="34">
        <f t="shared" si="9"/>
        <v>0</v>
      </c>
    </row>
    <row r="132" spans="1:51" ht="24.75" hidden="1" customHeight="1" x14ac:dyDescent="0.15">
      <c r="A132" s="1169"/>
      <c r="B132" s="1170"/>
      <c r="C132" s="1170"/>
      <c r="D132" s="1170"/>
      <c r="E132" s="1170"/>
      <c r="F132" s="1171"/>
      <c r="G132" s="687"/>
      <c r="H132" s="688"/>
      <c r="I132" s="688"/>
      <c r="J132" s="688"/>
      <c r="K132" s="689"/>
      <c r="L132" s="673"/>
      <c r="M132" s="674"/>
      <c r="N132" s="674"/>
      <c r="O132" s="674"/>
      <c r="P132" s="674"/>
      <c r="Q132" s="674"/>
      <c r="R132" s="674"/>
      <c r="S132" s="674"/>
      <c r="T132" s="674"/>
      <c r="U132" s="674"/>
      <c r="V132" s="674"/>
      <c r="W132" s="674"/>
      <c r="X132" s="675"/>
      <c r="Y132" s="676"/>
      <c r="Z132" s="677"/>
      <c r="AA132" s="677"/>
      <c r="AB132" s="693"/>
      <c r="AC132" s="687"/>
      <c r="AD132" s="688"/>
      <c r="AE132" s="688"/>
      <c r="AF132" s="688"/>
      <c r="AG132" s="689"/>
      <c r="AH132" s="673"/>
      <c r="AI132" s="674"/>
      <c r="AJ132" s="674"/>
      <c r="AK132" s="674"/>
      <c r="AL132" s="674"/>
      <c r="AM132" s="674"/>
      <c r="AN132" s="674"/>
      <c r="AO132" s="674"/>
      <c r="AP132" s="674"/>
      <c r="AQ132" s="674"/>
      <c r="AR132" s="674"/>
      <c r="AS132" s="674"/>
      <c r="AT132" s="675"/>
      <c r="AU132" s="676"/>
      <c r="AV132" s="677"/>
      <c r="AW132" s="677"/>
      <c r="AX132" s="678"/>
      <c r="AY132" s="34">
        <f t="shared" si="9"/>
        <v>0</v>
      </c>
    </row>
    <row r="133" spans="1:51" ht="24.75" hidden="1" customHeight="1" thickBot="1" x14ac:dyDescent="0.2">
      <c r="A133" s="1169"/>
      <c r="B133" s="1170"/>
      <c r="C133" s="1170"/>
      <c r="D133" s="1170"/>
      <c r="E133" s="1170"/>
      <c r="F133" s="1171"/>
      <c r="G133" s="915" t="s">
        <v>20</v>
      </c>
      <c r="H133" s="916"/>
      <c r="I133" s="916"/>
      <c r="J133" s="916"/>
      <c r="K133" s="916"/>
      <c r="L133" s="917"/>
      <c r="M133" s="918"/>
      <c r="N133" s="918"/>
      <c r="O133" s="918"/>
      <c r="P133" s="918"/>
      <c r="Q133" s="918"/>
      <c r="R133" s="918"/>
      <c r="S133" s="918"/>
      <c r="T133" s="918"/>
      <c r="U133" s="918"/>
      <c r="V133" s="918"/>
      <c r="W133" s="918"/>
      <c r="X133" s="919"/>
      <c r="Y133" s="920">
        <f>SUM(Y123:AB132)</f>
        <v>0</v>
      </c>
      <c r="Z133" s="921"/>
      <c r="AA133" s="921"/>
      <c r="AB133" s="922"/>
      <c r="AC133" s="915" t="s">
        <v>20</v>
      </c>
      <c r="AD133" s="916"/>
      <c r="AE133" s="916"/>
      <c r="AF133" s="916"/>
      <c r="AG133" s="916"/>
      <c r="AH133" s="917"/>
      <c r="AI133" s="918"/>
      <c r="AJ133" s="918"/>
      <c r="AK133" s="918"/>
      <c r="AL133" s="918"/>
      <c r="AM133" s="918"/>
      <c r="AN133" s="918"/>
      <c r="AO133" s="918"/>
      <c r="AP133" s="918"/>
      <c r="AQ133" s="918"/>
      <c r="AR133" s="918"/>
      <c r="AS133" s="918"/>
      <c r="AT133" s="919"/>
      <c r="AU133" s="920">
        <f>SUM(AU123:AX132)</f>
        <v>0</v>
      </c>
      <c r="AV133" s="921"/>
      <c r="AW133" s="921"/>
      <c r="AX133" s="923"/>
      <c r="AY133" s="34">
        <f t="shared" si="9"/>
        <v>0</v>
      </c>
    </row>
    <row r="134" spans="1:51" ht="30" hidden="1" customHeight="1" x14ac:dyDescent="0.15">
      <c r="A134" s="1169"/>
      <c r="B134" s="1170"/>
      <c r="C134" s="1170"/>
      <c r="D134" s="1170"/>
      <c r="E134" s="1170"/>
      <c r="F134" s="1171"/>
      <c r="G134" s="670" t="s">
        <v>273</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274</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883"/>
      <c r="AY134">
        <f>COUNTA($G$136,$AC$136)</f>
        <v>0</v>
      </c>
    </row>
    <row r="135" spans="1:51" ht="24.75" hidden="1" customHeight="1" x14ac:dyDescent="0.15">
      <c r="A135" s="1169"/>
      <c r="B135" s="1170"/>
      <c r="C135" s="1170"/>
      <c r="D135" s="1170"/>
      <c r="E135" s="1170"/>
      <c r="F135" s="1171"/>
      <c r="G135" s="904" t="s">
        <v>17</v>
      </c>
      <c r="H135" s="758"/>
      <c r="I135" s="758"/>
      <c r="J135" s="758"/>
      <c r="K135" s="758"/>
      <c r="L135" s="757" t="s">
        <v>18</v>
      </c>
      <c r="M135" s="758"/>
      <c r="N135" s="758"/>
      <c r="O135" s="758"/>
      <c r="P135" s="758"/>
      <c r="Q135" s="758"/>
      <c r="R135" s="758"/>
      <c r="S135" s="758"/>
      <c r="T135" s="758"/>
      <c r="U135" s="758"/>
      <c r="V135" s="758"/>
      <c r="W135" s="758"/>
      <c r="X135" s="759"/>
      <c r="Y135" s="737" t="s">
        <v>19</v>
      </c>
      <c r="Z135" s="738"/>
      <c r="AA135" s="738"/>
      <c r="AB135" s="888"/>
      <c r="AC135" s="904" t="s">
        <v>17</v>
      </c>
      <c r="AD135" s="758"/>
      <c r="AE135" s="758"/>
      <c r="AF135" s="758"/>
      <c r="AG135" s="758"/>
      <c r="AH135" s="757" t="s">
        <v>18</v>
      </c>
      <c r="AI135" s="758"/>
      <c r="AJ135" s="758"/>
      <c r="AK135" s="758"/>
      <c r="AL135" s="758"/>
      <c r="AM135" s="758"/>
      <c r="AN135" s="758"/>
      <c r="AO135" s="758"/>
      <c r="AP135" s="758"/>
      <c r="AQ135" s="758"/>
      <c r="AR135" s="758"/>
      <c r="AS135" s="758"/>
      <c r="AT135" s="759"/>
      <c r="AU135" s="737" t="s">
        <v>19</v>
      </c>
      <c r="AV135" s="738"/>
      <c r="AW135" s="738"/>
      <c r="AX135" s="739"/>
      <c r="AY135" s="34">
        <f>$AY$134</f>
        <v>0</v>
      </c>
    </row>
    <row r="136" spans="1:51" ht="24.75" hidden="1" customHeight="1" x14ac:dyDescent="0.15">
      <c r="A136" s="1169"/>
      <c r="B136" s="1170"/>
      <c r="C136" s="1170"/>
      <c r="D136" s="1170"/>
      <c r="E136" s="1170"/>
      <c r="F136" s="1171"/>
      <c r="G136" s="924"/>
      <c r="H136" s="925"/>
      <c r="I136" s="925"/>
      <c r="J136" s="925"/>
      <c r="K136" s="926"/>
      <c r="L136" s="927"/>
      <c r="M136" s="928"/>
      <c r="N136" s="928"/>
      <c r="O136" s="928"/>
      <c r="P136" s="928"/>
      <c r="Q136" s="928"/>
      <c r="R136" s="928"/>
      <c r="S136" s="928"/>
      <c r="T136" s="928"/>
      <c r="U136" s="928"/>
      <c r="V136" s="928"/>
      <c r="W136" s="928"/>
      <c r="X136" s="929"/>
      <c r="Y136" s="930"/>
      <c r="Z136" s="931"/>
      <c r="AA136" s="931"/>
      <c r="AB136" s="932"/>
      <c r="AC136" s="924"/>
      <c r="AD136" s="925"/>
      <c r="AE136" s="925"/>
      <c r="AF136" s="925"/>
      <c r="AG136" s="926"/>
      <c r="AH136" s="927"/>
      <c r="AI136" s="928"/>
      <c r="AJ136" s="928"/>
      <c r="AK136" s="928"/>
      <c r="AL136" s="928"/>
      <c r="AM136" s="928"/>
      <c r="AN136" s="928"/>
      <c r="AO136" s="928"/>
      <c r="AP136" s="928"/>
      <c r="AQ136" s="928"/>
      <c r="AR136" s="928"/>
      <c r="AS136" s="928"/>
      <c r="AT136" s="929"/>
      <c r="AU136" s="930"/>
      <c r="AV136" s="931"/>
      <c r="AW136" s="931"/>
      <c r="AX136" s="942"/>
      <c r="AY136" s="34">
        <f t="shared" ref="AY136:AY146" si="10">$AY$134</f>
        <v>0</v>
      </c>
    </row>
    <row r="137" spans="1:51" ht="24.75" hidden="1" customHeight="1" x14ac:dyDescent="0.15">
      <c r="A137" s="1169"/>
      <c r="B137" s="1170"/>
      <c r="C137" s="1170"/>
      <c r="D137" s="1170"/>
      <c r="E137" s="1170"/>
      <c r="F137" s="1171"/>
      <c r="G137" s="687"/>
      <c r="H137" s="688"/>
      <c r="I137" s="688"/>
      <c r="J137" s="688"/>
      <c r="K137" s="689"/>
      <c r="L137" s="673"/>
      <c r="M137" s="674"/>
      <c r="N137" s="674"/>
      <c r="O137" s="674"/>
      <c r="P137" s="674"/>
      <c r="Q137" s="674"/>
      <c r="R137" s="674"/>
      <c r="S137" s="674"/>
      <c r="T137" s="674"/>
      <c r="U137" s="674"/>
      <c r="V137" s="674"/>
      <c r="W137" s="674"/>
      <c r="X137" s="675"/>
      <c r="Y137" s="676"/>
      <c r="Z137" s="677"/>
      <c r="AA137" s="677"/>
      <c r="AB137" s="693"/>
      <c r="AC137" s="687"/>
      <c r="AD137" s="688"/>
      <c r="AE137" s="688"/>
      <c r="AF137" s="688"/>
      <c r="AG137" s="689"/>
      <c r="AH137" s="673"/>
      <c r="AI137" s="674"/>
      <c r="AJ137" s="674"/>
      <c r="AK137" s="674"/>
      <c r="AL137" s="674"/>
      <c r="AM137" s="674"/>
      <c r="AN137" s="674"/>
      <c r="AO137" s="674"/>
      <c r="AP137" s="674"/>
      <c r="AQ137" s="674"/>
      <c r="AR137" s="674"/>
      <c r="AS137" s="674"/>
      <c r="AT137" s="675"/>
      <c r="AU137" s="676"/>
      <c r="AV137" s="677"/>
      <c r="AW137" s="677"/>
      <c r="AX137" s="678"/>
      <c r="AY137" s="34">
        <f t="shared" si="10"/>
        <v>0</v>
      </c>
    </row>
    <row r="138" spans="1:51" ht="24.75" hidden="1" customHeight="1" x14ac:dyDescent="0.15">
      <c r="A138" s="1169"/>
      <c r="B138" s="1170"/>
      <c r="C138" s="1170"/>
      <c r="D138" s="1170"/>
      <c r="E138" s="1170"/>
      <c r="F138" s="1171"/>
      <c r="G138" s="687"/>
      <c r="H138" s="688"/>
      <c r="I138" s="688"/>
      <c r="J138" s="688"/>
      <c r="K138" s="689"/>
      <c r="L138" s="673"/>
      <c r="M138" s="674"/>
      <c r="N138" s="674"/>
      <c r="O138" s="674"/>
      <c r="P138" s="674"/>
      <c r="Q138" s="674"/>
      <c r="R138" s="674"/>
      <c r="S138" s="674"/>
      <c r="T138" s="674"/>
      <c r="U138" s="674"/>
      <c r="V138" s="674"/>
      <c r="W138" s="674"/>
      <c r="X138" s="675"/>
      <c r="Y138" s="676"/>
      <c r="Z138" s="677"/>
      <c r="AA138" s="677"/>
      <c r="AB138" s="693"/>
      <c r="AC138" s="687"/>
      <c r="AD138" s="688"/>
      <c r="AE138" s="688"/>
      <c r="AF138" s="688"/>
      <c r="AG138" s="689"/>
      <c r="AH138" s="673"/>
      <c r="AI138" s="674"/>
      <c r="AJ138" s="674"/>
      <c r="AK138" s="674"/>
      <c r="AL138" s="674"/>
      <c r="AM138" s="674"/>
      <c r="AN138" s="674"/>
      <c r="AO138" s="674"/>
      <c r="AP138" s="674"/>
      <c r="AQ138" s="674"/>
      <c r="AR138" s="674"/>
      <c r="AS138" s="674"/>
      <c r="AT138" s="675"/>
      <c r="AU138" s="676"/>
      <c r="AV138" s="677"/>
      <c r="AW138" s="677"/>
      <c r="AX138" s="678"/>
      <c r="AY138" s="34">
        <f t="shared" si="10"/>
        <v>0</v>
      </c>
    </row>
    <row r="139" spans="1:51" ht="24.75" hidden="1" customHeight="1" x14ac:dyDescent="0.15">
      <c r="A139" s="1169"/>
      <c r="B139" s="1170"/>
      <c r="C139" s="1170"/>
      <c r="D139" s="1170"/>
      <c r="E139" s="1170"/>
      <c r="F139" s="1171"/>
      <c r="G139" s="687"/>
      <c r="H139" s="688"/>
      <c r="I139" s="688"/>
      <c r="J139" s="688"/>
      <c r="K139" s="689"/>
      <c r="L139" s="673"/>
      <c r="M139" s="674"/>
      <c r="N139" s="674"/>
      <c r="O139" s="674"/>
      <c r="P139" s="674"/>
      <c r="Q139" s="674"/>
      <c r="R139" s="674"/>
      <c r="S139" s="674"/>
      <c r="T139" s="674"/>
      <c r="U139" s="674"/>
      <c r="V139" s="674"/>
      <c r="W139" s="674"/>
      <c r="X139" s="675"/>
      <c r="Y139" s="676"/>
      <c r="Z139" s="677"/>
      <c r="AA139" s="677"/>
      <c r="AB139" s="693"/>
      <c r="AC139" s="687"/>
      <c r="AD139" s="688"/>
      <c r="AE139" s="688"/>
      <c r="AF139" s="688"/>
      <c r="AG139" s="689"/>
      <c r="AH139" s="673"/>
      <c r="AI139" s="674"/>
      <c r="AJ139" s="674"/>
      <c r="AK139" s="674"/>
      <c r="AL139" s="674"/>
      <c r="AM139" s="674"/>
      <c r="AN139" s="674"/>
      <c r="AO139" s="674"/>
      <c r="AP139" s="674"/>
      <c r="AQ139" s="674"/>
      <c r="AR139" s="674"/>
      <c r="AS139" s="674"/>
      <c r="AT139" s="675"/>
      <c r="AU139" s="676"/>
      <c r="AV139" s="677"/>
      <c r="AW139" s="677"/>
      <c r="AX139" s="678"/>
      <c r="AY139" s="34">
        <f t="shared" si="10"/>
        <v>0</v>
      </c>
    </row>
    <row r="140" spans="1:51" ht="24.75" hidden="1" customHeight="1" x14ac:dyDescent="0.15">
      <c r="A140" s="1169"/>
      <c r="B140" s="1170"/>
      <c r="C140" s="1170"/>
      <c r="D140" s="1170"/>
      <c r="E140" s="1170"/>
      <c r="F140" s="1171"/>
      <c r="G140" s="687"/>
      <c r="H140" s="688"/>
      <c r="I140" s="688"/>
      <c r="J140" s="688"/>
      <c r="K140" s="689"/>
      <c r="L140" s="673"/>
      <c r="M140" s="674"/>
      <c r="N140" s="674"/>
      <c r="O140" s="674"/>
      <c r="P140" s="674"/>
      <c r="Q140" s="674"/>
      <c r="R140" s="674"/>
      <c r="S140" s="674"/>
      <c r="T140" s="674"/>
      <c r="U140" s="674"/>
      <c r="V140" s="674"/>
      <c r="W140" s="674"/>
      <c r="X140" s="675"/>
      <c r="Y140" s="676"/>
      <c r="Z140" s="677"/>
      <c r="AA140" s="677"/>
      <c r="AB140" s="693"/>
      <c r="AC140" s="687"/>
      <c r="AD140" s="688"/>
      <c r="AE140" s="688"/>
      <c r="AF140" s="688"/>
      <c r="AG140" s="689"/>
      <c r="AH140" s="673"/>
      <c r="AI140" s="674"/>
      <c r="AJ140" s="674"/>
      <c r="AK140" s="674"/>
      <c r="AL140" s="674"/>
      <c r="AM140" s="674"/>
      <c r="AN140" s="674"/>
      <c r="AO140" s="674"/>
      <c r="AP140" s="674"/>
      <c r="AQ140" s="674"/>
      <c r="AR140" s="674"/>
      <c r="AS140" s="674"/>
      <c r="AT140" s="675"/>
      <c r="AU140" s="676"/>
      <c r="AV140" s="677"/>
      <c r="AW140" s="677"/>
      <c r="AX140" s="678"/>
      <c r="AY140" s="34">
        <f t="shared" si="10"/>
        <v>0</v>
      </c>
    </row>
    <row r="141" spans="1:51" ht="24.75" hidden="1" customHeight="1" x14ac:dyDescent="0.15">
      <c r="A141" s="1169"/>
      <c r="B141" s="1170"/>
      <c r="C141" s="1170"/>
      <c r="D141" s="1170"/>
      <c r="E141" s="1170"/>
      <c r="F141" s="1171"/>
      <c r="G141" s="687"/>
      <c r="H141" s="688"/>
      <c r="I141" s="688"/>
      <c r="J141" s="688"/>
      <c r="K141" s="689"/>
      <c r="L141" s="673"/>
      <c r="M141" s="674"/>
      <c r="N141" s="674"/>
      <c r="O141" s="674"/>
      <c r="P141" s="674"/>
      <c r="Q141" s="674"/>
      <c r="R141" s="674"/>
      <c r="S141" s="674"/>
      <c r="T141" s="674"/>
      <c r="U141" s="674"/>
      <c r="V141" s="674"/>
      <c r="W141" s="674"/>
      <c r="X141" s="675"/>
      <c r="Y141" s="676"/>
      <c r="Z141" s="677"/>
      <c r="AA141" s="677"/>
      <c r="AB141" s="693"/>
      <c r="AC141" s="687"/>
      <c r="AD141" s="688"/>
      <c r="AE141" s="688"/>
      <c r="AF141" s="688"/>
      <c r="AG141" s="689"/>
      <c r="AH141" s="673"/>
      <c r="AI141" s="674"/>
      <c r="AJ141" s="674"/>
      <c r="AK141" s="674"/>
      <c r="AL141" s="674"/>
      <c r="AM141" s="674"/>
      <c r="AN141" s="674"/>
      <c r="AO141" s="674"/>
      <c r="AP141" s="674"/>
      <c r="AQ141" s="674"/>
      <c r="AR141" s="674"/>
      <c r="AS141" s="674"/>
      <c r="AT141" s="675"/>
      <c r="AU141" s="676"/>
      <c r="AV141" s="677"/>
      <c r="AW141" s="677"/>
      <c r="AX141" s="678"/>
      <c r="AY141" s="34">
        <f t="shared" si="10"/>
        <v>0</v>
      </c>
    </row>
    <row r="142" spans="1:51" ht="24.75" hidden="1" customHeight="1" x14ac:dyDescent="0.15">
      <c r="A142" s="1169"/>
      <c r="B142" s="1170"/>
      <c r="C142" s="1170"/>
      <c r="D142" s="1170"/>
      <c r="E142" s="1170"/>
      <c r="F142" s="1171"/>
      <c r="G142" s="687"/>
      <c r="H142" s="688"/>
      <c r="I142" s="688"/>
      <c r="J142" s="688"/>
      <c r="K142" s="689"/>
      <c r="L142" s="673"/>
      <c r="M142" s="674"/>
      <c r="N142" s="674"/>
      <c r="O142" s="674"/>
      <c r="P142" s="674"/>
      <c r="Q142" s="674"/>
      <c r="R142" s="674"/>
      <c r="S142" s="674"/>
      <c r="T142" s="674"/>
      <c r="U142" s="674"/>
      <c r="V142" s="674"/>
      <c r="W142" s="674"/>
      <c r="X142" s="675"/>
      <c r="Y142" s="676"/>
      <c r="Z142" s="677"/>
      <c r="AA142" s="677"/>
      <c r="AB142" s="693"/>
      <c r="AC142" s="687"/>
      <c r="AD142" s="688"/>
      <c r="AE142" s="688"/>
      <c r="AF142" s="688"/>
      <c r="AG142" s="689"/>
      <c r="AH142" s="673"/>
      <c r="AI142" s="674"/>
      <c r="AJ142" s="674"/>
      <c r="AK142" s="674"/>
      <c r="AL142" s="674"/>
      <c r="AM142" s="674"/>
      <c r="AN142" s="674"/>
      <c r="AO142" s="674"/>
      <c r="AP142" s="674"/>
      <c r="AQ142" s="674"/>
      <c r="AR142" s="674"/>
      <c r="AS142" s="674"/>
      <c r="AT142" s="675"/>
      <c r="AU142" s="676"/>
      <c r="AV142" s="677"/>
      <c r="AW142" s="677"/>
      <c r="AX142" s="678"/>
      <c r="AY142" s="34">
        <f t="shared" si="10"/>
        <v>0</v>
      </c>
    </row>
    <row r="143" spans="1:51" ht="24.75" hidden="1" customHeight="1" x14ac:dyDescent="0.15">
      <c r="A143" s="1169"/>
      <c r="B143" s="1170"/>
      <c r="C143" s="1170"/>
      <c r="D143" s="1170"/>
      <c r="E143" s="1170"/>
      <c r="F143" s="1171"/>
      <c r="G143" s="687"/>
      <c r="H143" s="688"/>
      <c r="I143" s="688"/>
      <c r="J143" s="688"/>
      <c r="K143" s="689"/>
      <c r="L143" s="673"/>
      <c r="M143" s="674"/>
      <c r="N143" s="674"/>
      <c r="O143" s="674"/>
      <c r="P143" s="674"/>
      <c r="Q143" s="674"/>
      <c r="R143" s="674"/>
      <c r="S143" s="674"/>
      <c r="T143" s="674"/>
      <c r="U143" s="674"/>
      <c r="V143" s="674"/>
      <c r="W143" s="674"/>
      <c r="X143" s="675"/>
      <c r="Y143" s="676"/>
      <c r="Z143" s="677"/>
      <c r="AA143" s="677"/>
      <c r="AB143" s="693"/>
      <c r="AC143" s="687"/>
      <c r="AD143" s="688"/>
      <c r="AE143" s="688"/>
      <c r="AF143" s="688"/>
      <c r="AG143" s="689"/>
      <c r="AH143" s="673"/>
      <c r="AI143" s="674"/>
      <c r="AJ143" s="674"/>
      <c r="AK143" s="674"/>
      <c r="AL143" s="674"/>
      <c r="AM143" s="674"/>
      <c r="AN143" s="674"/>
      <c r="AO143" s="674"/>
      <c r="AP143" s="674"/>
      <c r="AQ143" s="674"/>
      <c r="AR143" s="674"/>
      <c r="AS143" s="674"/>
      <c r="AT143" s="675"/>
      <c r="AU143" s="676"/>
      <c r="AV143" s="677"/>
      <c r="AW143" s="677"/>
      <c r="AX143" s="678"/>
      <c r="AY143" s="34">
        <f t="shared" si="10"/>
        <v>0</v>
      </c>
    </row>
    <row r="144" spans="1:51" ht="24.75" hidden="1" customHeight="1" x14ac:dyDescent="0.15">
      <c r="A144" s="1169"/>
      <c r="B144" s="1170"/>
      <c r="C144" s="1170"/>
      <c r="D144" s="1170"/>
      <c r="E144" s="1170"/>
      <c r="F144" s="1171"/>
      <c r="G144" s="687"/>
      <c r="H144" s="688"/>
      <c r="I144" s="688"/>
      <c r="J144" s="688"/>
      <c r="K144" s="689"/>
      <c r="L144" s="673"/>
      <c r="M144" s="674"/>
      <c r="N144" s="674"/>
      <c r="O144" s="674"/>
      <c r="P144" s="674"/>
      <c r="Q144" s="674"/>
      <c r="R144" s="674"/>
      <c r="S144" s="674"/>
      <c r="T144" s="674"/>
      <c r="U144" s="674"/>
      <c r="V144" s="674"/>
      <c r="W144" s="674"/>
      <c r="X144" s="675"/>
      <c r="Y144" s="676"/>
      <c r="Z144" s="677"/>
      <c r="AA144" s="677"/>
      <c r="AB144" s="693"/>
      <c r="AC144" s="687"/>
      <c r="AD144" s="688"/>
      <c r="AE144" s="688"/>
      <c r="AF144" s="688"/>
      <c r="AG144" s="689"/>
      <c r="AH144" s="673"/>
      <c r="AI144" s="674"/>
      <c r="AJ144" s="674"/>
      <c r="AK144" s="674"/>
      <c r="AL144" s="674"/>
      <c r="AM144" s="674"/>
      <c r="AN144" s="674"/>
      <c r="AO144" s="674"/>
      <c r="AP144" s="674"/>
      <c r="AQ144" s="674"/>
      <c r="AR144" s="674"/>
      <c r="AS144" s="674"/>
      <c r="AT144" s="675"/>
      <c r="AU144" s="676"/>
      <c r="AV144" s="677"/>
      <c r="AW144" s="677"/>
      <c r="AX144" s="678"/>
      <c r="AY144" s="34">
        <f t="shared" si="10"/>
        <v>0</v>
      </c>
    </row>
    <row r="145" spans="1:51" ht="24.75" hidden="1" customHeight="1" x14ac:dyDescent="0.15">
      <c r="A145" s="1169"/>
      <c r="B145" s="1170"/>
      <c r="C145" s="1170"/>
      <c r="D145" s="1170"/>
      <c r="E145" s="1170"/>
      <c r="F145" s="1171"/>
      <c r="G145" s="687"/>
      <c r="H145" s="688"/>
      <c r="I145" s="688"/>
      <c r="J145" s="688"/>
      <c r="K145" s="689"/>
      <c r="L145" s="673"/>
      <c r="M145" s="674"/>
      <c r="N145" s="674"/>
      <c r="O145" s="674"/>
      <c r="P145" s="674"/>
      <c r="Q145" s="674"/>
      <c r="R145" s="674"/>
      <c r="S145" s="674"/>
      <c r="T145" s="674"/>
      <c r="U145" s="674"/>
      <c r="V145" s="674"/>
      <c r="W145" s="674"/>
      <c r="X145" s="675"/>
      <c r="Y145" s="676"/>
      <c r="Z145" s="677"/>
      <c r="AA145" s="677"/>
      <c r="AB145" s="693"/>
      <c r="AC145" s="687"/>
      <c r="AD145" s="688"/>
      <c r="AE145" s="688"/>
      <c r="AF145" s="688"/>
      <c r="AG145" s="689"/>
      <c r="AH145" s="673"/>
      <c r="AI145" s="674"/>
      <c r="AJ145" s="674"/>
      <c r="AK145" s="674"/>
      <c r="AL145" s="674"/>
      <c r="AM145" s="674"/>
      <c r="AN145" s="674"/>
      <c r="AO145" s="674"/>
      <c r="AP145" s="674"/>
      <c r="AQ145" s="674"/>
      <c r="AR145" s="674"/>
      <c r="AS145" s="674"/>
      <c r="AT145" s="675"/>
      <c r="AU145" s="676"/>
      <c r="AV145" s="677"/>
      <c r="AW145" s="677"/>
      <c r="AX145" s="678"/>
      <c r="AY145" s="34">
        <f t="shared" si="10"/>
        <v>0</v>
      </c>
    </row>
    <row r="146" spans="1:51" ht="24.75" hidden="1" customHeight="1" thickBot="1" x14ac:dyDescent="0.2">
      <c r="A146" s="1169"/>
      <c r="B146" s="1170"/>
      <c r="C146" s="1170"/>
      <c r="D146" s="1170"/>
      <c r="E146" s="1170"/>
      <c r="F146" s="1171"/>
      <c r="G146" s="915" t="s">
        <v>20</v>
      </c>
      <c r="H146" s="916"/>
      <c r="I146" s="916"/>
      <c r="J146" s="916"/>
      <c r="K146" s="916"/>
      <c r="L146" s="917"/>
      <c r="M146" s="918"/>
      <c r="N146" s="918"/>
      <c r="O146" s="918"/>
      <c r="P146" s="918"/>
      <c r="Q146" s="918"/>
      <c r="R146" s="918"/>
      <c r="S146" s="918"/>
      <c r="T146" s="918"/>
      <c r="U146" s="918"/>
      <c r="V146" s="918"/>
      <c r="W146" s="918"/>
      <c r="X146" s="919"/>
      <c r="Y146" s="920">
        <f>SUM(Y136:AB145)</f>
        <v>0</v>
      </c>
      <c r="Z146" s="921"/>
      <c r="AA146" s="921"/>
      <c r="AB146" s="922"/>
      <c r="AC146" s="915" t="s">
        <v>20</v>
      </c>
      <c r="AD146" s="916"/>
      <c r="AE146" s="916"/>
      <c r="AF146" s="916"/>
      <c r="AG146" s="916"/>
      <c r="AH146" s="917"/>
      <c r="AI146" s="918"/>
      <c r="AJ146" s="918"/>
      <c r="AK146" s="918"/>
      <c r="AL146" s="918"/>
      <c r="AM146" s="918"/>
      <c r="AN146" s="918"/>
      <c r="AO146" s="918"/>
      <c r="AP146" s="918"/>
      <c r="AQ146" s="918"/>
      <c r="AR146" s="918"/>
      <c r="AS146" s="918"/>
      <c r="AT146" s="919"/>
      <c r="AU146" s="920">
        <f>SUM(AU136:AX145)</f>
        <v>0</v>
      </c>
      <c r="AV146" s="921"/>
      <c r="AW146" s="921"/>
      <c r="AX146" s="923"/>
      <c r="AY146" s="34">
        <f t="shared" si="10"/>
        <v>0</v>
      </c>
    </row>
    <row r="147" spans="1:51" ht="30" hidden="1" customHeight="1" x14ac:dyDescent="0.15">
      <c r="A147" s="1169"/>
      <c r="B147" s="1170"/>
      <c r="C147" s="1170"/>
      <c r="D147" s="1170"/>
      <c r="E147" s="1170"/>
      <c r="F147" s="1171"/>
      <c r="G147" s="670" t="s">
        <v>275</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184</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883"/>
      <c r="AY147">
        <f>COUNTA($G$149,$AC$149)</f>
        <v>0</v>
      </c>
    </row>
    <row r="148" spans="1:51" ht="24.75" hidden="1" customHeight="1" x14ac:dyDescent="0.15">
      <c r="A148" s="1169"/>
      <c r="B148" s="1170"/>
      <c r="C148" s="1170"/>
      <c r="D148" s="1170"/>
      <c r="E148" s="1170"/>
      <c r="F148" s="1171"/>
      <c r="G148" s="904" t="s">
        <v>17</v>
      </c>
      <c r="H148" s="758"/>
      <c r="I148" s="758"/>
      <c r="J148" s="758"/>
      <c r="K148" s="758"/>
      <c r="L148" s="757" t="s">
        <v>18</v>
      </c>
      <c r="M148" s="758"/>
      <c r="N148" s="758"/>
      <c r="O148" s="758"/>
      <c r="P148" s="758"/>
      <c r="Q148" s="758"/>
      <c r="R148" s="758"/>
      <c r="S148" s="758"/>
      <c r="T148" s="758"/>
      <c r="U148" s="758"/>
      <c r="V148" s="758"/>
      <c r="W148" s="758"/>
      <c r="X148" s="759"/>
      <c r="Y148" s="737" t="s">
        <v>19</v>
      </c>
      <c r="Z148" s="738"/>
      <c r="AA148" s="738"/>
      <c r="AB148" s="888"/>
      <c r="AC148" s="904" t="s">
        <v>17</v>
      </c>
      <c r="AD148" s="758"/>
      <c r="AE148" s="758"/>
      <c r="AF148" s="758"/>
      <c r="AG148" s="758"/>
      <c r="AH148" s="757" t="s">
        <v>18</v>
      </c>
      <c r="AI148" s="758"/>
      <c r="AJ148" s="758"/>
      <c r="AK148" s="758"/>
      <c r="AL148" s="758"/>
      <c r="AM148" s="758"/>
      <c r="AN148" s="758"/>
      <c r="AO148" s="758"/>
      <c r="AP148" s="758"/>
      <c r="AQ148" s="758"/>
      <c r="AR148" s="758"/>
      <c r="AS148" s="758"/>
      <c r="AT148" s="759"/>
      <c r="AU148" s="737" t="s">
        <v>19</v>
      </c>
      <c r="AV148" s="738"/>
      <c r="AW148" s="738"/>
      <c r="AX148" s="739"/>
      <c r="AY148" s="34">
        <f>$AY$147</f>
        <v>0</v>
      </c>
    </row>
    <row r="149" spans="1:51" ht="24.75" hidden="1" customHeight="1" x14ac:dyDescent="0.15">
      <c r="A149" s="1169"/>
      <c r="B149" s="1170"/>
      <c r="C149" s="1170"/>
      <c r="D149" s="1170"/>
      <c r="E149" s="1170"/>
      <c r="F149" s="1171"/>
      <c r="G149" s="924"/>
      <c r="H149" s="925"/>
      <c r="I149" s="925"/>
      <c r="J149" s="925"/>
      <c r="K149" s="926"/>
      <c r="L149" s="927"/>
      <c r="M149" s="928"/>
      <c r="N149" s="928"/>
      <c r="O149" s="928"/>
      <c r="P149" s="928"/>
      <c r="Q149" s="928"/>
      <c r="R149" s="928"/>
      <c r="S149" s="928"/>
      <c r="T149" s="928"/>
      <c r="U149" s="928"/>
      <c r="V149" s="928"/>
      <c r="W149" s="928"/>
      <c r="X149" s="929"/>
      <c r="Y149" s="930"/>
      <c r="Z149" s="931"/>
      <c r="AA149" s="931"/>
      <c r="AB149" s="932"/>
      <c r="AC149" s="924"/>
      <c r="AD149" s="925"/>
      <c r="AE149" s="925"/>
      <c r="AF149" s="925"/>
      <c r="AG149" s="926"/>
      <c r="AH149" s="927"/>
      <c r="AI149" s="928"/>
      <c r="AJ149" s="928"/>
      <c r="AK149" s="928"/>
      <c r="AL149" s="928"/>
      <c r="AM149" s="928"/>
      <c r="AN149" s="928"/>
      <c r="AO149" s="928"/>
      <c r="AP149" s="928"/>
      <c r="AQ149" s="928"/>
      <c r="AR149" s="928"/>
      <c r="AS149" s="928"/>
      <c r="AT149" s="929"/>
      <c r="AU149" s="930"/>
      <c r="AV149" s="931"/>
      <c r="AW149" s="931"/>
      <c r="AX149" s="942"/>
      <c r="AY149" s="34">
        <f t="shared" ref="AY149:AY159" si="11">$AY$147</f>
        <v>0</v>
      </c>
    </row>
    <row r="150" spans="1:51" ht="24.75" hidden="1" customHeight="1" x14ac:dyDescent="0.15">
      <c r="A150" s="1169"/>
      <c r="B150" s="1170"/>
      <c r="C150" s="1170"/>
      <c r="D150" s="1170"/>
      <c r="E150" s="1170"/>
      <c r="F150" s="1171"/>
      <c r="G150" s="687"/>
      <c r="H150" s="688"/>
      <c r="I150" s="688"/>
      <c r="J150" s="688"/>
      <c r="K150" s="689"/>
      <c r="L150" s="673"/>
      <c r="M150" s="674"/>
      <c r="N150" s="674"/>
      <c r="O150" s="674"/>
      <c r="P150" s="674"/>
      <c r="Q150" s="674"/>
      <c r="R150" s="674"/>
      <c r="S150" s="674"/>
      <c r="T150" s="674"/>
      <c r="U150" s="674"/>
      <c r="V150" s="674"/>
      <c r="W150" s="674"/>
      <c r="X150" s="675"/>
      <c r="Y150" s="676"/>
      <c r="Z150" s="677"/>
      <c r="AA150" s="677"/>
      <c r="AB150" s="693"/>
      <c r="AC150" s="687"/>
      <c r="AD150" s="688"/>
      <c r="AE150" s="688"/>
      <c r="AF150" s="688"/>
      <c r="AG150" s="689"/>
      <c r="AH150" s="673"/>
      <c r="AI150" s="674"/>
      <c r="AJ150" s="674"/>
      <c r="AK150" s="674"/>
      <c r="AL150" s="674"/>
      <c r="AM150" s="674"/>
      <c r="AN150" s="674"/>
      <c r="AO150" s="674"/>
      <c r="AP150" s="674"/>
      <c r="AQ150" s="674"/>
      <c r="AR150" s="674"/>
      <c r="AS150" s="674"/>
      <c r="AT150" s="675"/>
      <c r="AU150" s="676"/>
      <c r="AV150" s="677"/>
      <c r="AW150" s="677"/>
      <c r="AX150" s="678"/>
      <c r="AY150" s="34">
        <f t="shared" si="11"/>
        <v>0</v>
      </c>
    </row>
    <row r="151" spans="1:51" ht="24.75" hidden="1" customHeight="1" x14ac:dyDescent="0.15">
      <c r="A151" s="1169"/>
      <c r="B151" s="1170"/>
      <c r="C151" s="1170"/>
      <c r="D151" s="1170"/>
      <c r="E151" s="1170"/>
      <c r="F151" s="1171"/>
      <c r="G151" s="687"/>
      <c r="H151" s="688"/>
      <c r="I151" s="688"/>
      <c r="J151" s="688"/>
      <c r="K151" s="689"/>
      <c r="L151" s="673"/>
      <c r="M151" s="674"/>
      <c r="N151" s="674"/>
      <c r="O151" s="674"/>
      <c r="P151" s="674"/>
      <c r="Q151" s="674"/>
      <c r="R151" s="674"/>
      <c r="S151" s="674"/>
      <c r="T151" s="674"/>
      <c r="U151" s="674"/>
      <c r="V151" s="674"/>
      <c r="W151" s="674"/>
      <c r="X151" s="675"/>
      <c r="Y151" s="676"/>
      <c r="Z151" s="677"/>
      <c r="AA151" s="677"/>
      <c r="AB151" s="693"/>
      <c r="AC151" s="687"/>
      <c r="AD151" s="688"/>
      <c r="AE151" s="688"/>
      <c r="AF151" s="688"/>
      <c r="AG151" s="689"/>
      <c r="AH151" s="673"/>
      <c r="AI151" s="674"/>
      <c r="AJ151" s="674"/>
      <c r="AK151" s="674"/>
      <c r="AL151" s="674"/>
      <c r="AM151" s="674"/>
      <c r="AN151" s="674"/>
      <c r="AO151" s="674"/>
      <c r="AP151" s="674"/>
      <c r="AQ151" s="674"/>
      <c r="AR151" s="674"/>
      <c r="AS151" s="674"/>
      <c r="AT151" s="675"/>
      <c r="AU151" s="676"/>
      <c r="AV151" s="677"/>
      <c r="AW151" s="677"/>
      <c r="AX151" s="678"/>
      <c r="AY151" s="34">
        <f t="shared" si="11"/>
        <v>0</v>
      </c>
    </row>
    <row r="152" spans="1:51" ht="24.75" hidden="1" customHeight="1" x14ac:dyDescent="0.15">
      <c r="A152" s="1169"/>
      <c r="B152" s="1170"/>
      <c r="C152" s="1170"/>
      <c r="D152" s="1170"/>
      <c r="E152" s="1170"/>
      <c r="F152" s="1171"/>
      <c r="G152" s="687"/>
      <c r="H152" s="688"/>
      <c r="I152" s="688"/>
      <c r="J152" s="688"/>
      <c r="K152" s="689"/>
      <c r="L152" s="673"/>
      <c r="M152" s="674"/>
      <c r="N152" s="674"/>
      <c r="O152" s="674"/>
      <c r="P152" s="674"/>
      <c r="Q152" s="674"/>
      <c r="R152" s="674"/>
      <c r="S152" s="674"/>
      <c r="T152" s="674"/>
      <c r="U152" s="674"/>
      <c r="V152" s="674"/>
      <c r="W152" s="674"/>
      <c r="X152" s="675"/>
      <c r="Y152" s="676"/>
      <c r="Z152" s="677"/>
      <c r="AA152" s="677"/>
      <c r="AB152" s="693"/>
      <c r="AC152" s="687"/>
      <c r="AD152" s="688"/>
      <c r="AE152" s="688"/>
      <c r="AF152" s="688"/>
      <c r="AG152" s="689"/>
      <c r="AH152" s="673"/>
      <c r="AI152" s="674"/>
      <c r="AJ152" s="674"/>
      <c r="AK152" s="674"/>
      <c r="AL152" s="674"/>
      <c r="AM152" s="674"/>
      <c r="AN152" s="674"/>
      <c r="AO152" s="674"/>
      <c r="AP152" s="674"/>
      <c r="AQ152" s="674"/>
      <c r="AR152" s="674"/>
      <c r="AS152" s="674"/>
      <c r="AT152" s="675"/>
      <c r="AU152" s="676"/>
      <c r="AV152" s="677"/>
      <c r="AW152" s="677"/>
      <c r="AX152" s="678"/>
      <c r="AY152" s="34">
        <f t="shared" si="11"/>
        <v>0</v>
      </c>
    </row>
    <row r="153" spans="1:51" ht="24.75" hidden="1" customHeight="1" x14ac:dyDescent="0.15">
      <c r="A153" s="1169"/>
      <c r="B153" s="1170"/>
      <c r="C153" s="1170"/>
      <c r="D153" s="1170"/>
      <c r="E153" s="1170"/>
      <c r="F153" s="1171"/>
      <c r="G153" s="687"/>
      <c r="H153" s="688"/>
      <c r="I153" s="688"/>
      <c r="J153" s="688"/>
      <c r="K153" s="689"/>
      <c r="L153" s="673"/>
      <c r="M153" s="674"/>
      <c r="N153" s="674"/>
      <c r="O153" s="674"/>
      <c r="P153" s="674"/>
      <c r="Q153" s="674"/>
      <c r="R153" s="674"/>
      <c r="S153" s="674"/>
      <c r="T153" s="674"/>
      <c r="U153" s="674"/>
      <c r="V153" s="674"/>
      <c r="W153" s="674"/>
      <c r="X153" s="675"/>
      <c r="Y153" s="676"/>
      <c r="Z153" s="677"/>
      <c r="AA153" s="677"/>
      <c r="AB153" s="693"/>
      <c r="AC153" s="687"/>
      <c r="AD153" s="688"/>
      <c r="AE153" s="688"/>
      <c r="AF153" s="688"/>
      <c r="AG153" s="689"/>
      <c r="AH153" s="673"/>
      <c r="AI153" s="674"/>
      <c r="AJ153" s="674"/>
      <c r="AK153" s="674"/>
      <c r="AL153" s="674"/>
      <c r="AM153" s="674"/>
      <c r="AN153" s="674"/>
      <c r="AO153" s="674"/>
      <c r="AP153" s="674"/>
      <c r="AQ153" s="674"/>
      <c r="AR153" s="674"/>
      <c r="AS153" s="674"/>
      <c r="AT153" s="675"/>
      <c r="AU153" s="676"/>
      <c r="AV153" s="677"/>
      <c r="AW153" s="677"/>
      <c r="AX153" s="678"/>
      <c r="AY153" s="34">
        <f t="shared" si="11"/>
        <v>0</v>
      </c>
    </row>
    <row r="154" spans="1:51" ht="24.75" hidden="1" customHeight="1" x14ac:dyDescent="0.15">
      <c r="A154" s="1169"/>
      <c r="B154" s="1170"/>
      <c r="C154" s="1170"/>
      <c r="D154" s="1170"/>
      <c r="E154" s="1170"/>
      <c r="F154" s="1171"/>
      <c r="G154" s="687"/>
      <c r="H154" s="688"/>
      <c r="I154" s="688"/>
      <c r="J154" s="688"/>
      <c r="K154" s="689"/>
      <c r="L154" s="673"/>
      <c r="M154" s="674"/>
      <c r="N154" s="674"/>
      <c r="O154" s="674"/>
      <c r="P154" s="674"/>
      <c r="Q154" s="674"/>
      <c r="R154" s="674"/>
      <c r="S154" s="674"/>
      <c r="T154" s="674"/>
      <c r="U154" s="674"/>
      <c r="V154" s="674"/>
      <c r="W154" s="674"/>
      <c r="X154" s="675"/>
      <c r="Y154" s="676"/>
      <c r="Z154" s="677"/>
      <c r="AA154" s="677"/>
      <c r="AB154" s="693"/>
      <c r="AC154" s="687"/>
      <c r="AD154" s="688"/>
      <c r="AE154" s="688"/>
      <c r="AF154" s="688"/>
      <c r="AG154" s="689"/>
      <c r="AH154" s="673"/>
      <c r="AI154" s="674"/>
      <c r="AJ154" s="674"/>
      <c r="AK154" s="674"/>
      <c r="AL154" s="674"/>
      <c r="AM154" s="674"/>
      <c r="AN154" s="674"/>
      <c r="AO154" s="674"/>
      <c r="AP154" s="674"/>
      <c r="AQ154" s="674"/>
      <c r="AR154" s="674"/>
      <c r="AS154" s="674"/>
      <c r="AT154" s="675"/>
      <c r="AU154" s="676"/>
      <c r="AV154" s="677"/>
      <c r="AW154" s="677"/>
      <c r="AX154" s="678"/>
      <c r="AY154" s="34">
        <f t="shared" si="11"/>
        <v>0</v>
      </c>
    </row>
    <row r="155" spans="1:51" ht="24.75" hidden="1" customHeight="1" x14ac:dyDescent="0.15">
      <c r="A155" s="1169"/>
      <c r="B155" s="1170"/>
      <c r="C155" s="1170"/>
      <c r="D155" s="1170"/>
      <c r="E155" s="1170"/>
      <c r="F155" s="1171"/>
      <c r="G155" s="687"/>
      <c r="H155" s="688"/>
      <c r="I155" s="688"/>
      <c r="J155" s="688"/>
      <c r="K155" s="689"/>
      <c r="L155" s="673"/>
      <c r="M155" s="674"/>
      <c r="N155" s="674"/>
      <c r="O155" s="674"/>
      <c r="P155" s="674"/>
      <c r="Q155" s="674"/>
      <c r="R155" s="674"/>
      <c r="S155" s="674"/>
      <c r="T155" s="674"/>
      <c r="U155" s="674"/>
      <c r="V155" s="674"/>
      <c r="W155" s="674"/>
      <c r="X155" s="675"/>
      <c r="Y155" s="676"/>
      <c r="Z155" s="677"/>
      <c r="AA155" s="677"/>
      <c r="AB155" s="693"/>
      <c r="AC155" s="687"/>
      <c r="AD155" s="688"/>
      <c r="AE155" s="688"/>
      <c r="AF155" s="688"/>
      <c r="AG155" s="689"/>
      <c r="AH155" s="673"/>
      <c r="AI155" s="674"/>
      <c r="AJ155" s="674"/>
      <c r="AK155" s="674"/>
      <c r="AL155" s="674"/>
      <c r="AM155" s="674"/>
      <c r="AN155" s="674"/>
      <c r="AO155" s="674"/>
      <c r="AP155" s="674"/>
      <c r="AQ155" s="674"/>
      <c r="AR155" s="674"/>
      <c r="AS155" s="674"/>
      <c r="AT155" s="675"/>
      <c r="AU155" s="676"/>
      <c r="AV155" s="677"/>
      <c r="AW155" s="677"/>
      <c r="AX155" s="678"/>
      <c r="AY155" s="34">
        <f t="shared" si="11"/>
        <v>0</v>
      </c>
    </row>
    <row r="156" spans="1:51" ht="24.75" hidden="1" customHeight="1" x14ac:dyDescent="0.15">
      <c r="A156" s="1169"/>
      <c r="B156" s="1170"/>
      <c r="C156" s="1170"/>
      <c r="D156" s="1170"/>
      <c r="E156" s="1170"/>
      <c r="F156" s="1171"/>
      <c r="G156" s="687"/>
      <c r="H156" s="688"/>
      <c r="I156" s="688"/>
      <c r="J156" s="688"/>
      <c r="K156" s="689"/>
      <c r="L156" s="673"/>
      <c r="M156" s="674"/>
      <c r="N156" s="674"/>
      <c r="O156" s="674"/>
      <c r="P156" s="674"/>
      <c r="Q156" s="674"/>
      <c r="R156" s="674"/>
      <c r="S156" s="674"/>
      <c r="T156" s="674"/>
      <c r="U156" s="674"/>
      <c r="V156" s="674"/>
      <c r="W156" s="674"/>
      <c r="X156" s="675"/>
      <c r="Y156" s="676"/>
      <c r="Z156" s="677"/>
      <c r="AA156" s="677"/>
      <c r="AB156" s="693"/>
      <c r="AC156" s="687"/>
      <c r="AD156" s="688"/>
      <c r="AE156" s="688"/>
      <c r="AF156" s="688"/>
      <c r="AG156" s="689"/>
      <c r="AH156" s="673"/>
      <c r="AI156" s="674"/>
      <c r="AJ156" s="674"/>
      <c r="AK156" s="674"/>
      <c r="AL156" s="674"/>
      <c r="AM156" s="674"/>
      <c r="AN156" s="674"/>
      <c r="AO156" s="674"/>
      <c r="AP156" s="674"/>
      <c r="AQ156" s="674"/>
      <c r="AR156" s="674"/>
      <c r="AS156" s="674"/>
      <c r="AT156" s="675"/>
      <c r="AU156" s="676"/>
      <c r="AV156" s="677"/>
      <c r="AW156" s="677"/>
      <c r="AX156" s="678"/>
      <c r="AY156" s="34">
        <f t="shared" si="11"/>
        <v>0</v>
      </c>
    </row>
    <row r="157" spans="1:51" ht="24.75" hidden="1" customHeight="1" x14ac:dyDescent="0.15">
      <c r="A157" s="1169"/>
      <c r="B157" s="1170"/>
      <c r="C157" s="1170"/>
      <c r="D157" s="1170"/>
      <c r="E157" s="1170"/>
      <c r="F157" s="1171"/>
      <c r="G157" s="687"/>
      <c r="H157" s="688"/>
      <c r="I157" s="688"/>
      <c r="J157" s="688"/>
      <c r="K157" s="689"/>
      <c r="L157" s="673"/>
      <c r="M157" s="674"/>
      <c r="N157" s="674"/>
      <c r="O157" s="674"/>
      <c r="P157" s="674"/>
      <c r="Q157" s="674"/>
      <c r="R157" s="674"/>
      <c r="S157" s="674"/>
      <c r="T157" s="674"/>
      <c r="U157" s="674"/>
      <c r="V157" s="674"/>
      <c r="W157" s="674"/>
      <c r="X157" s="675"/>
      <c r="Y157" s="676"/>
      <c r="Z157" s="677"/>
      <c r="AA157" s="677"/>
      <c r="AB157" s="693"/>
      <c r="AC157" s="687"/>
      <c r="AD157" s="688"/>
      <c r="AE157" s="688"/>
      <c r="AF157" s="688"/>
      <c r="AG157" s="689"/>
      <c r="AH157" s="673"/>
      <c r="AI157" s="674"/>
      <c r="AJ157" s="674"/>
      <c r="AK157" s="674"/>
      <c r="AL157" s="674"/>
      <c r="AM157" s="674"/>
      <c r="AN157" s="674"/>
      <c r="AO157" s="674"/>
      <c r="AP157" s="674"/>
      <c r="AQ157" s="674"/>
      <c r="AR157" s="674"/>
      <c r="AS157" s="674"/>
      <c r="AT157" s="675"/>
      <c r="AU157" s="676"/>
      <c r="AV157" s="677"/>
      <c r="AW157" s="677"/>
      <c r="AX157" s="678"/>
      <c r="AY157" s="34">
        <f t="shared" si="11"/>
        <v>0</v>
      </c>
    </row>
    <row r="158" spans="1:51" ht="24.75" hidden="1" customHeight="1" x14ac:dyDescent="0.15">
      <c r="A158" s="1169"/>
      <c r="B158" s="1170"/>
      <c r="C158" s="1170"/>
      <c r="D158" s="1170"/>
      <c r="E158" s="1170"/>
      <c r="F158" s="1171"/>
      <c r="G158" s="687"/>
      <c r="H158" s="688"/>
      <c r="I158" s="688"/>
      <c r="J158" s="688"/>
      <c r="K158" s="689"/>
      <c r="L158" s="673"/>
      <c r="M158" s="674"/>
      <c r="N158" s="674"/>
      <c r="O158" s="674"/>
      <c r="P158" s="674"/>
      <c r="Q158" s="674"/>
      <c r="R158" s="674"/>
      <c r="S158" s="674"/>
      <c r="T158" s="674"/>
      <c r="U158" s="674"/>
      <c r="V158" s="674"/>
      <c r="W158" s="674"/>
      <c r="X158" s="675"/>
      <c r="Y158" s="676"/>
      <c r="Z158" s="677"/>
      <c r="AA158" s="677"/>
      <c r="AB158" s="693"/>
      <c r="AC158" s="687"/>
      <c r="AD158" s="688"/>
      <c r="AE158" s="688"/>
      <c r="AF158" s="688"/>
      <c r="AG158" s="689"/>
      <c r="AH158" s="673"/>
      <c r="AI158" s="674"/>
      <c r="AJ158" s="674"/>
      <c r="AK158" s="674"/>
      <c r="AL158" s="674"/>
      <c r="AM158" s="674"/>
      <c r="AN158" s="674"/>
      <c r="AO158" s="674"/>
      <c r="AP158" s="674"/>
      <c r="AQ158" s="674"/>
      <c r="AR158" s="674"/>
      <c r="AS158" s="674"/>
      <c r="AT158" s="675"/>
      <c r="AU158" s="676"/>
      <c r="AV158" s="677"/>
      <c r="AW158" s="677"/>
      <c r="AX158" s="678"/>
      <c r="AY158" s="34">
        <f t="shared" si="11"/>
        <v>0</v>
      </c>
    </row>
    <row r="159" spans="1:51" ht="24.75" hidden="1" customHeight="1" thickBot="1" x14ac:dyDescent="0.2">
      <c r="A159" s="1172"/>
      <c r="B159" s="1173"/>
      <c r="C159" s="1173"/>
      <c r="D159" s="1173"/>
      <c r="E159" s="1173"/>
      <c r="F159" s="1174"/>
      <c r="G159" s="1157" t="s">
        <v>20</v>
      </c>
      <c r="H159" s="1158"/>
      <c r="I159" s="1158"/>
      <c r="J159" s="1158"/>
      <c r="K159" s="1158"/>
      <c r="L159" s="1159"/>
      <c r="M159" s="1160"/>
      <c r="N159" s="1160"/>
      <c r="O159" s="1160"/>
      <c r="P159" s="1160"/>
      <c r="Q159" s="1160"/>
      <c r="R159" s="1160"/>
      <c r="S159" s="1160"/>
      <c r="T159" s="1160"/>
      <c r="U159" s="1160"/>
      <c r="V159" s="1160"/>
      <c r="W159" s="1160"/>
      <c r="X159" s="1161"/>
      <c r="Y159" s="1162">
        <f>SUM(Y149:AB158)</f>
        <v>0</v>
      </c>
      <c r="Z159" s="1163"/>
      <c r="AA159" s="1163"/>
      <c r="AB159" s="1164"/>
      <c r="AC159" s="1157" t="s">
        <v>20</v>
      </c>
      <c r="AD159" s="1158"/>
      <c r="AE159" s="1158"/>
      <c r="AF159" s="1158"/>
      <c r="AG159" s="1158"/>
      <c r="AH159" s="1159"/>
      <c r="AI159" s="1160"/>
      <c r="AJ159" s="1160"/>
      <c r="AK159" s="1160"/>
      <c r="AL159" s="1160"/>
      <c r="AM159" s="1160"/>
      <c r="AN159" s="1160"/>
      <c r="AO159" s="1160"/>
      <c r="AP159" s="1160"/>
      <c r="AQ159" s="1160"/>
      <c r="AR159" s="1160"/>
      <c r="AS159" s="1160"/>
      <c r="AT159" s="1161"/>
      <c r="AU159" s="1162">
        <f>SUM(AU149:AX158)</f>
        <v>0</v>
      </c>
      <c r="AV159" s="1163"/>
      <c r="AW159" s="1163"/>
      <c r="AX159" s="1165"/>
      <c r="AY159" s="34">
        <f t="shared" si="11"/>
        <v>0</v>
      </c>
    </row>
    <row r="160" spans="1:51" s="37" customFormat="1" ht="24.75" hidden="1" customHeight="1" thickBot="1" x14ac:dyDescent="0.2"/>
    <row r="161" spans="1:51" ht="30" hidden="1" customHeight="1" x14ac:dyDescent="0.15">
      <c r="A161" s="1175" t="s">
        <v>28</v>
      </c>
      <c r="B161" s="1176"/>
      <c r="C161" s="1176"/>
      <c r="D161" s="1176"/>
      <c r="E161" s="1176"/>
      <c r="F161" s="1177"/>
      <c r="G161" s="670" t="s">
        <v>185</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276</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883"/>
      <c r="AY161">
        <f>COUNTA($G$163,$AC$163)</f>
        <v>0</v>
      </c>
    </row>
    <row r="162" spans="1:51" ht="24.75" hidden="1" customHeight="1" x14ac:dyDescent="0.15">
      <c r="A162" s="1169"/>
      <c r="B162" s="1170"/>
      <c r="C162" s="1170"/>
      <c r="D162" s="1170"/>
      <c r="E162" s="1170"/>
      <c r="F162" s="1171"/>
      <c r="G162" s="904" t="s">
        <v>17</v>
      </c>
      <c r="H162" s="758"/>
      <c r="I162" s="758"/>
      <c r="J162" s="758"/>
      <c r="K162" s="758"/>
      <c r="L162" s="757" t="s">
        <v>18</v>
      </c>
      <c r="M162" s="758"/>
      <c r="N162" s="758"/>
      <c r="O162" s="758"/>
      <c r="P162" s="758"/>
      <c r="Q162" s="758"/>
      <c r="R162" s="758"/>
      <c r="S162" s="758"/>
      <c r="T162" s="758"/>
      <c r="U162" s="758"/>
      <c r="V162" s="758"/>
      <c r="W162" s="758"/>
      <c r="X162" s="759"/>
      <c r="Y162" s="737" t="s">
        <v>19</v>
      </c>
      <c r="Z162" s="738"/>
      <c r="AA162" s="738"/>
      <c r="AB162" s="888"/>
      <c r="AC162" s="904" t="s">
        <v>17</v>
      </c>
      <c r="AD162" s="758"/>
      <c r="AE162" s="758"/>
      <c r="AF162" s="758"/>
      <c r="AG162" s="758"/>
      <c r="AH162" s="757" t="s">
        <v>18</v>
      </c>
      <c r="AI162" s="758"/>
      <c r="AJ162" s="758"/>
      <c r="AK162" s="758"/>
      <c r="AL162" s="758"/>
      <c r="AM162" s="758"/>
      <c r="AN162" s="758"/>
      <c r="AO162" s="758"/>
      <c r="AP162" s="758"/>
      <c r="AQ162" s="758"/>
      <c r="AR162" s="758"/>
      <c r="AS162" s="758"/>
      <c r="AT162" s="759"/>
      <c r="AU162" s="737" t="s">
        <v>19</v>
      </c>
      <c r="AV162" s="738"/>
      <c r="AW162" s="738"/>
      <c r="AX162" s="739"/>
      <c r="AY162" s="34">
        <f>$AY$161</f>
        <v>0</v>
      </c>
    </row>
    <row r="163" spans="1:51" ht="24.75" hidden="1" customHeight="1" x14ac:dyDescent="0.15">
      <c r="A163" s="1169"/>
      <c r="B163" s="1170"/>
      <c r="C163" s="1170"/>
      <c r="D163" s="1170"/>
      <c r="E163" s="1170"/>
      <c r="F163" s="1171"/>
      <c r="G163" s="924"/>
      <c r="H163" s="925"/>
      <c r="I163" s="925"/>
      <c r="J163" s="925"/>
      <c r="K163" s="926"/>
      <c r="L163" s="927"/>
      <c r="M163" s="928"/>
      <c r="N163" s="928"/>
      <c r="O163" s="928"/>
      <c r="P163" s="928"/>
      <c r="Q163" s="928"/>
      <c r="R163" s="928"/>
      <c r="S163" s="928"/>
      <c r="T163" s="928"/>
      <c r="U163" s="928"/>
      <c r="V163" s="928"/>
      <c r="W163" s="928"/>
      <c r="X163" s="929"/>
      <c r="Y163" s="930"/>
      <c r="Z163" s="931"/>
      <c r="AA163" s="931"/>
      <c r="AB163" s="932"/>
      <c r="AC163" s="924"/>
      <c r="AD163" s="925"/>
      <c r="AE163" s="925"/>
      <c r="AF163" s="925"/>
      <c r="AG163" s="926"/>
      <c r="AH163" s="927"/>
      <c r="AI163" s="928"/>
      <c r="AJ163" s="928"/>
      <c r="AK163" s="928"/>
      <c r="AL163" s="928"/>
      <c r="AM163" s="928"/>
      <c r="AN163" s="928"/>
      <c r="AO163" s="928"/>
      <c r="AP163" s="928"/>
      <c r="AQ163" s="928"/>
      <c r="AR163" s="928"/>
      <c r="AS163" s="928"/>
      <c r="AT163" s="929"/>
      <c r="AU163" s="930"/>
      <c r="AV163" s="931"/>
      <c r="AW163" s="931"/>
      <c r="AX163" s="942"/>
      <c r="AY163" s="34">
        <f t="shared" ref="AY163:AY173" si="12">$AY$161</f>
        <v>0</v>
      </c>
    </row>
    <row r="164" spans="1:51" ht="24.75" hidden="1" customHeight="1" x14ac:dyDescent="0.15">
      <c r="A164" s="1169"/>
      <c r="B164" s="1170"/>
      <c r="C164" s="1170"/>
      <c r="D164" s="1170"/>
      <c r="E164" s="1170"/>
      <c r="F164" s="1171"/>
      <c r="G164" s="687"/>
      <c r="H164" s="688"/>
      <c r="I164" s="688"/>
      <c r="J164" s="688"/>
      <c r="K164" s="689"/>
      <c r="L164" s="673"/>
      <c r="M164" s="674"/>
      <c r="N164" s="674"/>
      <c r="O164" s="674"/>
      <c r="P164" s="674"/>
      <c r="Q164" s="674"/>
      <c r="R164" s="674"/>
      <c r="S164" s="674"/>
      <c r="T164" s="674"/>
      <c r="U164" s="674"/>
      <c r="V164" s="674"/>
      <c r="W164" s="674"/>
      <c r="X164" s="675"/>
      <c r="Y164" s="676"/>
      <c r="Z164" s="677"/>
      <c r="AA164" s="677"/>
      <c r="AB164" s="693"/>
      <c r="AC164" s="687"/>
      <c r="AD164" s="688"/>
      <c r="AE164" s="688"/>
      <c r="AF164" s="688"/>
      <c r="AG164" s="689"/>
      <c r="AH164" s="673"/>
      <c r="AI164" s="674"/>
      <c r="AJ164" s="674"/>
      <c r="AK164" s="674"/>
      <c r="AL164" s="674"/>
      <c r="AM164" s="674"/>
      <c r="AN164" s="674"/>
      <c r="AO164" s="674"/>
      <c r="AP164" s="674"/>
      <c r="AQ164" s="674"/>
      <c r="AR164" s="674"/>
      <c r="AS164" s="674"/>
      <c r="AT164" s="675"/>
      <c r="AU164" s="676"/>
      <c r="AV164" s="677"/>
      <c r="AW164" s="677"/>
      <c r="AX164" s="678"/>
      <c r="AY164" s="34">
        <f t="shared" si="12"/>
        <v>0</v>
      </c>
    </row>
    <row r="165" spans="1:51" ht="24.75" hidden="1" customHeight="1" x14ac:dyDescent="0.15">
      <c r="A165" s="1169"/>
      <c r="B165" s="1170"/>
      <c r="C165" s="1170"/>
      <c r="D165" s="1170"/>
      <c r="E165" s="1170"/>
      <c r="F165" s="1171"/>
      <c r="G165" s="687"/>
      <c r="H165" s="688"/>
      <c r="I165" s="688"/>
      <c r="J165" s="688"/>
      <c r="K165" s="689"/>
      <c r="L165" s="673"/>
      <c r="M165" s="674"/>
      <c r="N165" s="674"/>
      <c r="O165" s="674"/>
      <c r="P165" s="674"/>
      <c r="Q165" s="674"/>
      <c r="R165" s="674"/>
      <c r="S165" s="674"/>
      <c r="T165" s="674"/>
      <c r="U165" s="674"/>
      <c r="V165" s="674"/>
      <c r="W165" s="674"/>
      <c r="X165" s="675"/>
      <c r="Y165" s="676"/>
      <c r="Z165" s="677"/>
      <c r="AA165" s="677"/>
      <c r="AB165" s="693"/>
      <c r="AC165" s="687"/>
      <c r="AD165" s="688"/>
      <c r="AE165" s="688"/>
      <c r="AF165" s="688"/>
      <c r="AG165" s="689"/>
      <c r="AH165" s="673"/>
      <c r="AI165" s="674"/>
      <c r="AJ165" s="674"/>
      <c r="AK165" s="674"/>
      <c r="AL165" s="674"/>
      <c r="AM165" s="674"/>
      <c r="AN165" s="674"/>
      <c r="AO165" s="674"/>
      <c r="AP165" s="674"/>
      <c r="AQ165" s="674"/>
      <c r="AR165" s="674"/>
      <c r="AS165" s="674"/>
      <c r="AT165" s="675"/>
      <c r="AU165" s="676"/>
      <c r="AV165" s="677"/>
      <c r="AW165" s="677"/>
      <c r="AX165" s="678"/>
      <c r="AY165" s="34">
        <f t="shared" si="12"/>
        <v>0</v>
      </c>
    </row>
    <row r="166" spans="1:51" ht="24.75" hidden="1" customHeight="1" x14ac:dyDescent="0.15">
      <c r="A166" s="1169"/>
      <c r="B166" s="1170"/>
      <c r="C166" s="1170"/>
      <c r="D166" s="1170"/>
      <c r="E166" s="1170"/>
      <c r="F166" s="1171"/>
      <c r="G166" s="687"/>
      <c r="H166" s="688"/>
      <c r="I166" s="688"/>
      <c r="J166" s="688"/>
      <c r="K166" s="689"/>
      <c r="L166" s="673"/>
      <c r="M166" s="674"/>
      <c r="N166" s="674"/>
      <c r="O166" s="674"/>
      <c r="P166" s="674"/>
      <c r="Q166" s="674"/>
      <c r="R166" s="674"/>
      <c r="S166" s="674"/>
      <c r="T166" s="674"/>
      <c r="U166" s="674"/>
      <c r="V166" s="674"/>
      <c r="W166" s="674"/>
      <c r="X166" s="675"/>
      <c r="Y166" s="676"/>
      <c r="Z166" s="677"/>
      <c r="AA166" s="677"/>
      <c r="AB166" s="693"/>
      <c r="AC166" s="687"/>
      <c r="AD166" s="688"/>
      <c r="AE166" s="688"/>
      <c r="AF166" s="688"/>
      <c r="AG166" s="689"/>
      <c r="AH166" s="673"/>
      <c r="AI166" s="674"/>
      <c r="AJ166" s="674"/>
      <c r="AK166" s="674"/>
      <c r="AL166" s="674"/>
      <c r="AM166" s="674"/>
      <c r="AN166" s="674"/>
      <c r="AO166" s="674"/>
      <c r="AP166" s="674"/>
      <c r="AQ166" s="674"/>
      <c r="AR166" s="674"/>
      <c r="AS166" s="674"/>
      <c r="AT166" s="675"/>
      <c r="AU166" s="676"/>
      <c r="AV166" s="677"/>
      <c r="AW166" s="677"/>
      <c r="AX166" s="678"/>
      <c r="AY166" s="34">
        <f t="shared" si="12"/>
        <v>0</v>
      </c>
    </row>
    <row r="167" spans="1:51" ht="24.75" hidden="1" customHeight="1" x14ac:dyDescent="0.15">
      <c r="A167" s="1169"/>
      <c r="B167" s="1170"/>
      <c r="C167" s="1170"/>
      <c r="D167" s="1170"/>
      <c r="E167" s="1170"/>
      <c r="F167" s="1171"/>
      <c r="G167" s="687"/>
      <c r="H167" s="688"/>
      <c r="I167" s="688"/>
      <c r="J167" s="688"/>
      <c r="K167" s="689"/>
      <c r="L167" s="673"/>
      <c r="M167" s="674"/>
      <c r="N167" s="674"/>
      <c r="O167" s="674"/>
      <c r="P167" s="674"/>
      <c r="Q167" s="674"/>
      <c r="R167" s="674"/>
      <c r="S167" s="674"/>
      <c r="T167" s="674"/>
      <c r="U167" s="674"/>
      <c r="V167" s="674"/>
      <c r="W167" s="674"/>
      <c r="X167" s="675"/>
      <c r="Y167" s="676"/>
      <c r="Z167" s="677"/>
      <c r="AA167" s="677"/>
      <c r="AB167" s="693"/>
      <c r="AC167" s="687"/>
      <c r="AD167" s="688"/>
      <c r="AE167" s="688"/>
      <c r="AF167" s="688"/>
      <c r="AG167" s="689"/>
      <c r="AH167" s="673"/>
      <c r="AI167" s="674"/>
      <c r="AJ167" s="674"/>
      <c r="AK167" s="674"/>
      <c r="AL167" s="674"/>
      <c r="AM167" s="674"/>
      <c r="AN167" s="674"/>
      <c r="AO167" s="674"/>
      <c r="AP167" s="674"/>
      <c r="AQ167" s="674"/>
      <c r="AR167" s="674"/>
      <c r="AS167" s="674"/>
      <c r="AT167" s="675"/>
      <c r="AU167" s="676"/>
      <c r="AV167" s="677"/>
      <c r="AW167" s="677"/>
      <c r="AX167" s="678"/>
      <c r="AY167" s="34">
        <f t="shared" si="12"/>
        <v>0</v>
      </c>
    </row>
    <row r="168" spans="1:51" ht="24.75" hidden="1" customHeight="1" x14ac:dyDescent="0.15">
      <c r="A168" s="1169"/>
      <c r="B168" s="1170"/>
      <c r="C168" s="1170"/>
      <c r="D168" s="1170"/>
      <c r="E168" s="1170"/>
      <c r="F168" s="1171"/>
      <c r="G168" s="687"/>
      <c r="H168" s="688"/>
      <c r="I168" s="688"/>
      <c r="J168" s="688"/>
      <c r="K168" s="689"/>
      <c r="L168" s="673"/>
      <c r="M168" s="674"/>
      <c r="N168" s="674"/>
      <c r="O168" s="674"/>
      <c r="P168" s="674"/>
      <c r="Q168" s="674"/>
      <c r="R168" s="674"/>
      <c r="S168" s="674"/>
      <c r="T168" s="674"/>
      <c r="U168" s="674"/>
      <c r="V168" s="674"/>
      <c r="W168" s="674"/>
      <c r="X168" s="675"/>
      <c r="Y168" s="676"/>
      <c r="Z168" s="677"/>
      <c r="AA168" s="677"/>
      <c r="AB168" s="693"/>
      <c r="AC168" s="687"/>
      <c r="AD168" s="688"/>
      <c r="AE168" s="688"/>
      <c r="AF168" s="688"/>
      <c r="AG168" s="689"/>
      <c r="AH168" s="673"/>
      <c r="AI168" s="674"/>
      <c r="AJ168" s="674"/>
      <c r="AK168" s="674"/>
      <c r="AL168" s="674"/>
      <c r="AM168" s="674"/>
      <c r="AN168" s="674"/>
      <c r="AO168" s="674"/>
      <c r="AP168" s="674"/>
      <c r="AQ168" s="674"/>
      <c r="AR168" s="674"/>
      <c r="AS168" s="674"/>
      <c r="AT168" s="675"/>
      <c r="AU168" s="676"/>
      <c r="AV168" s="677"/>
      <c r="AW168" s="677"/>
      <c r="AX168" s="678"/>
      <c r="AY168" s="34">
        <f t="shared" si="12"/>
        <v>0</v>
      </c>
    </row>
    <row r="169" spans="1:51" ht="24.75" hidden="1" customHeight="1" x14ac:dyDescent="0.15">
      <c r="A169" s="1169"/>
      <c r="B169" s="1170"/>
      <c r="C169" s="1170"/>
      <c r="D169" s="1170"/>
      <c r="E169" s="1170"/>
      <c r="F169" s="1171"/>
      <c r="G169" s="687"/>
      <c r="H169" s="688"/>
      <c r="I169" s="688"/>
      <c r="J169" s="688"/>
      <c r="K169" s="689"/>
      <c r="L169" s="673"/>
      <c r="M169" s="674"/>
      <c r="N169" s="674"/>
      <c r="O169" s="674"/>
      <c r="P169" s="674"/>
      <c r="Q169" s="674"/>
      <c r="R169" s="674"/>
      <c r="S169" s="674"/>
      <c r="T169" s="674"/>
      <c r="U169" s="674"/>
      <c r="V169" s="674"/>
      <c r="W169" s="674"/>
      <c r="X169" s="675"/>
      <c r="Y169" s="676"/>
      <c r="Z169" s="677"/>
      <c r="AA169" s="677"/>
      <c r="AB169" s="693"/>
      <c r="AC169" s="687"/>
      <c r="AD169" s="688"/>
      <c r="AE169" s="688"/>
      <c r="AF169" s="688"/>
      <c r="AG169" s="689"/>
      <c r="AH169" s="673"/>
      <c r="AI169" s="674"/>
      <c r="AJ169" s="674"/>
      <c r="AK169" s="674"/>
      <c r="AL169" s="674"/>
      <c r="AM169" s="674"/>
      <c r="AN169" s="674"/>
      <c r="AO169" s="674"/>
      <c r="AP169" s="674"/>
      <c r="AQ169" s="674"/>
      <c r="AR169" s="674"/>
      <c r="AS169" s="674"/>
      <c r="AT169" s="675"/>
      <c r="AU169" s="676"/>
      <c r="AV169" s="677"/>
      <c r="AW169" s="677"/>
      <c r="AX169" s="678"/>
      <c r="AY169" s="34">
        <f t="shared" si="12"/>
        <v>0</v>
      </c>
    </row>
    <row r="170" spans="1:51" ht="24.75" hidden="1" customHeight="1" x14ac:dyDescent="0.15">
      <c r="A170" s="1169"/>
      <c r="B170" s="1170"/>
      <c r="C170" s="1170"/>
      <c r="D170" s="1170"/>
      <c r="E170" s="1170"/>
      <c r="F170" s="1171"/>
      <c r="G170" s="687"/>
      <c r="H170" s="688"/>
      <c r="I170" s="688"/>
      <c r="J170" s="688"/>
      <c r="K170" s="689"/>
      <c r="L170" s="673"/>
      <c r="M170" s="674"/>
      <c r="N170" s="674"/>
      <c r="O170" s="674"/>
      <c r="P170" s="674"/>
      <c r="Q170" s="674"/>
      <c r="R170" s="674"/>
      <c r="S170" s="674"/>
      <c r="T170" s="674"/>
      <c r="U170" s="674"/>
      <c r="V170" s="674"/>
      <c r="W170" s="674"/>
      <c r="X170" s="675"/>
      <c r="Y170" s="676"/>
      <c r="Z170" s="677"/>
      <c r="AA170" s="677"/>
      <c r="AB170" s="693"/>
      <c r="AC170" s="687"/>
      <c r="AD170" s="688"/>
      <c r="AE170" s="688"/>
      <c r="AF170" s="688"/>
      <c r="AG170" s="689"/>
      <c r="AH170" s="673"/>
      <c r="AI170" s="674"/>
      <c r="AJ170" s="674"/>
      <c r="AK170" s="674"/>
      <c r="AL170" s="674"/>
      <c r="AM170" s="674"/>
      <c r="AN170" s="674"/>
      <c r="AO170" s="674"/>
      <c r="AP170" s="674"/>
      <c r="AQ170" s="674"/>
      <c r="AR170" s="674"/>
      <c r="AS170" s="674"/>
      <c r="AT170" s="675"/>
      <c r="AU170" s="676"/>
      <c r="AV170" s="677"/>
      <c r="AW170" s="677"/>
      <c r="AX170" s="678"/>
      <c r="AY170" s="34">
        <f t="shared" si="12"/>
        <v>0</v>
      </c>
    </row>
    <row r="171" spans="1:51" ht="24.75" hidden="1" customHeight="1" x14ac:dyDescent="0.15">
      <c r="A171" s="1169"/>
      <c r="B171" s="1170"/>
      <c r="C171" s="1170"/>
      <c r="D171" s="1170"/>
      <c r="E171" s="1170"/>
      <c r="F171" s="1171"/>
      <c r="G171" s="687"/>
      <c r="H171" s="688"/>
      <c r="I171" s="688"/>
      <c r="J171" s="688"/>
      <c r="K171" s="689"/>
      <c r="L171" s="673"/>
      <c r="M171" s="674"/>
      <c r="N171" s="674"/>
      <c r="O171" s="674"/>
      <c r="P171" s="674"/>
      <c r="Q171" s="674"/>
      <c r="R171" s="674"/>
      <c r="S171" s="674"/>
      <c r="T171" s="674"/>
      <c r="U171" s="674"/>
      <c r="V171" s="674"/>
      <c r="W171" s="674"/>
      <c r="X171" s="675"/>
      <c r="Y171" s="676"/>
      <c r="Z171" s="677"/>
      <c r="AA171" s="677"/>
      <c r="AB171" s="693"/>
      <c r="AC171" s="687"/>
      <c r="AD171" s="688"/>
      <c r="AE171" s="688"/>
      <c r="AF171" s="688"/>
      <c r="AG171" s="689"/>
      <c r="AH171" s="673"/>
      <c r="AI171" s="674"/>
      <c r="AJ171" s="674"/>
      <c r="AK171" s="674"/>
      <c r="AL171" s="674"/>
      <c r="AM171" s="674"/>
      <c r="AN171" s="674"/>
      <c r="AO171" s="674"/>
      <c r="AP171" s="674"/>
      <c r="AQ171" s="674"/>
      <c r="AR171" s="674"/>
      <c r="AS171" s="674"/>
      <c r="AT171" s="675"/>
      <c r="AU171" s="676"/>
      <c r="AV171" s="677"/>
      <c r="AW171" s="677"/>
      <c r="AX171" s="678"/>
      <c r="AY171" s="34">
        <f t="shared" si="12"/>
        <v>0</v>
      </c>
    </row>
    <row r="172" spans="1:51" ht="24.75" hidden="1" customHeight="1" x14ac:dyDescent="0.15">
      <c r="A172" s="1169"/>
      <c r="B172" s="1170"/>
      <c r="C172" s="1170"/>
      <c r="D172" s="1170"/>
      <c r="E172" s="1170"/>
      <c r="F172" s="1171"/>
      <c r="G172" s="687"/>
      <c r="H172" s="688"/>
      <c r="I172" s="688"/>
      <c r="J172" s="688"/>
      <c r="K172" s="689"/>
      <c r="L172" s="673"/>
      <c r="M172" s="674"/>
      <c r="N172" s="674"/>
      <c r="O172" s="674"/>
      <c r="P172" s="674"/>
      <c r="Q172" s="674"/>
      <c r="R172" s="674"/>
      <c r="S172" s="674"/>
      <c r="T172" s="674"/>
      <c r="U172" s="674"/>
      <c r="V172" s="674"/>
      <c r="W172" s="674"/>
      <c r="X172" s="675"/>
      <c r="Y172" s="676"/>
      <c r="Z172" s="677"/>
      <c r="AA172" s="677"/>
      <c r="AB172" s="693"/>
      <c r="AC172" s="687"/>
      <c r="AD172" s="688"/>
      <c r="AE172" s="688"/>
      <c r="AF172" s="688"/>
      <c r="AG172" s="689"/>
      <c r="AH172" s="673"/>
      <c r="AI172" s="674"/>
      <c r="AJ172" s="674"/>
      <c r="AK172" s="674"/>
      <c r="AL172" s="674"/>
      <c r="AM172" s="674"/>
      <c r="AN172" s="674"/>
      <c r="AO172" s="674"/>
      <c r="AP172" s="674"/>
      <c r="AQ172" s="674"/>
      <c r="AR172" s="674"/>
      <c r="AS172" s="674"/>
      <c r="AT172" s="675"/>
      <c r="AU172" s="676"/>
      <c r="AV172" s="677"/>
      <c r="AW172" s="677"/>
      <c r="AX172" s="678"/>
      <c r="AY172" s="34">
        <f t="shared" si="12"/>
        <v>0</v>
      </c>
    </row>
    <row r="173" spans="1:51" ht="24.75" hidden="1" customHeight="1" thickBot="1" x14ac:dyDescent="0.2">
      <c r="A173" s="1169"/>
      <c r="B173" s="1170"/>
      <c r="C173" s="1170"/>
      <c r="D173" s="1170"/>
      <c r="E173" s="1170"/>
      <c r="F173" s="1171"/>
      <c r="G173" s="915" t="s">
        <v>20</v>
      </c>
      <c r="H173" s="916"/>
      <c r="I173" s="916"/>
      <c r="J173" s="916"/>
      <c r="K173" s="916"/>
      <c r="L173" s="917"/>
      <c r="M173" s="918"/>
      <c r="N173" s="918"/>
      <c r="O173" s="918"/>
      <c r="P173" s="918"/>
      <c r="Q173" s="918"/>
      <c r="R173" s="918"/>
      <c r="S173" s="918"/>
      <c r="T173" s="918"/>
      <c r="U173" s="918"/>
      <c r="V173" s="918"/>
      <c r="W173" s="918"/>
      <c r="X173" s="919"/>
      <c r="Y173" s="920">
        <f>SUM(Y163:AB172)</f>
        <v>0</v>
      </c>
      <c r="Z173" s="921"/>
      <c r="AA173" s="921"/>
      <c r="AB173" s="922"/>
      <c r="AC173" s="915" t="s">
        <v>20</v>
      </c>
      <c r="AD173" s="916"/>
      <c r="AE173" s="916"/>
      <c r="AF173" s="916"/>
      <c r="AG173" s="916"/>
      <c r="AH173" s="917"/>
      <c r="AI173" s="918"/>
      <c r="AJ173" s="918"/>
      <c r="AK173" s="918"/>
      <c r="AL173" s="918"/>
      <c r="AM173" s="918"/>
      <c r="AN173" s="918"/>
      <c r="AO173" s="918"/>
      <c r="AP173" s="918"/>
      <c r="AQ173" s="918"/>
      <c r="AR173" s="918"/>
      <c r="AS173" s="918"/>
      <c r="AT173" s="919"/>
      <c r="AU173" s="920">
        <f>SUM(AU163:AX172)</f>
        <v>0</v>
      </c>
      <c r="AV173" s="921"/>
      <c r="AW173" s="921"/>
      <c r="AX173" s="923"/>
      <c r="AY173" s="34">
        <f t="shared" si="12"/>
        <v>0</v>
      </c>
    </row>
    <row r="174" spans="1:51" ht="30" hidden="1" customHeight="1" x14ac:dyDescent="0.15">
      <c r="A174" s="1169"/>
      <c r="B174" s="1170"/>
      <c r="C174" s="1170"/>
      <c r="D174" s="1170"/>
      <c r="E174" s="1170"/>
      <c r="F174" s="1171"/>
      <c r="G174" s="670" t="s">
        <v>277</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278</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883"/>
      <c r="AY174">
        <f>COUNTA($G$176,$AC$176)</f>
        <v>0</v>
      </c>
    </row>
    <row r="175" spans="1:51" ht="25.5" hidden="1" customHeight="1" x14ac:dyDescent="0.15">
      <c r="A175" s="1169"/>
      <c r="B175" s="1170"/>
      <c r="C175" s="1170"/>
      <c r="D175" s="1170"/>
      <c r="E175" s="1170"/>
      <c r="F175" s="1171"/>
      <c r="G175" s="904" t="s">
        <v>17</v>
      </c>
      <c r="H175" s="758"/>
      <c r="I175" s="758"/>
      <c r="J175" s="758"/>
      <c r="K175" s="758"/>
      <c r="L175" s="757" t="s">
        <v>18</v>
      </c>
      <c r="M175" s="758"/>
      <c r="N175" s="758"/>
      <c r="O175" s="758"/>
      <c r="P175" s="758"/>
      <c r="Q175" s="758"/>
      <c r="R175" s="758"/>
      <c r="S175" s="758"/>
      <c r="T175" s="758"/>
      <c r="U175" s="758"/>
      <c r="V175" s="758"/>
      <c r="W175" s="758"/>
      <c r="X175" s="759"/>
      <c r="Y175" s="737" t="s">
        <v>19</v>
      </c>
      <c r="Z175" s="738"/>
      <c r="AA175" s="738"/>
      <c r="AB175" s="888"/>
      <c r="AC175" s="904" t="s">
        <v>17</v>
      </c>
      <c r="AD175" s="758"/>
      <c r="AE175" s="758"/>
      <c r="AF175" s="758"/>
      <c r="AG175" s="758"/>
      <c r="AH175" s="757" t="s">
        <v>18</v>
      </c>
      <c r="AI175" s="758"/>
      <c r="AJ175" s="758"/>
      <c r="AK175" s="758"/>
      <c r="AL175" s="758"/>
      <c r="AM175" s="758"/>
      <c r="AN175" s="758"/>
      <c r="AO175" s="758"/>
      <c r="AP175" s="758"/>
      <c r="AQ175" s="758"/>
      <c r="AR175" s="758"/>
      <c r="AS175" s="758"/>
      <c r="AT175" s="759"/>
      <c r="AU175" s="737" t="s">
        <v>19</v>
      </c>
      <c r="AV175" s="738"/>
      <c r="AW175" s="738"/>
      <c r="AX175" s="739"/>
      <c r="AY175" s="34">
        <f>$AY$174</f>
        <v>0</v>
      </c>
    </row>
    <row r="176" spans="1:51" ht="24.75" hidden="1" customHeight="1" x14ac:dyDescent="0.15">
      <c r="A176" s="1169"/>
      <c r="B176" s="1170"/>
      <c r="C176" s="1170"/>
      <c r="D176" s="1170"/>
      <c r="E176" s="1170"/>
      <c r="F176" s="1171"/>
      <c r="G176" s="924"/>
      <c r="H176" s="925"/>
      <c r="I176" s="925"/>
      <c r="J176" s="925"/>
      <c r="K176" s="926"/>
      <c r="L176" s="927"/>
      <c r="M176" s="928"/>
      <c r="N176" s="928"/>
      <c r="O176" s="928"/>
      <c r="P176" s="928"/>
      <c r="Q176" s="928"/>
      <c r="R176" s="928"/>
      <c r="S176" s="928"/>
      <c r="T176" s="928"/>
      <c r="U176" s="928"/>
      <c r="V176" s="928"/>
      <c r="W176" s="928"/>
      <c r="X176" s="929"/>
      <c r="Y176" s="930"/>
      <c r="Z176" s="931"/>
      <c r="AA176" s="931"/>
      <c r="AB176" s="932"/>
      <c r="AC176" s="924"/>
      <c r="AD176" s="925"/>
      <c r="AE176" s="925"/>
      <c r="AF176" s="925"/>
      <c r="AG176" s="926"/>
      <c r="AH176" s="927"/>
      <c r="AI176" s="928"/>
      <c r="AJ176" s="928"/>
      <c r="AK176" s="928"/>
      <c r="AL176" s="928"/>
      <c r="AM176" s="928"/>
      <c r="AN176" s="928"/>
      <c r="AO176" s="928"/>
      <c r="AP176" s="928"/>
      <c r="AQ176" s="928"/>
      <c r="AR176" s="928"/>
      <c r="AS176" s="928"/>
      <c r="AT176" s="929"/>
      <c r="AU176" s="930"/>
      <c r="AV176" s="931"/>
      <c r="AW176" s="931"/>
      <c r="AX176" s="942"/>
      <c r="AY176" s="34">
        <f t="shared" ref="AY176:AY186" si="13">$AY$174</f>
        <v>0</v>
      </c>
    </row>
    <row r="177" spans="1:51" ht="24.75" hidden="1" customHeight="1" x14ac:dyDescent="0.15">
      <c r="A177" s="1169"/>
      <c r="B177" s="1170"/>
      <c r="C177" s="1170"/>
      <c r="D177" s="1170"/>
      <c r="E177" s="1170"/>
      <c r="F177" s="1171"/>
      <c r="G177" s="687"/>
      <c r="H177" s="688"/>
      <c r="I177" s="688"/>
      <c r="J177" s="688"/>
      <c r="K177" s="689"/>
      <c r="L177" s="673"/>
      <c r="M177" s="674"/>
      <c r="N177" s="674"/>
      <c r="O177" s="674"/>
      <c r="P177" s="674"/>
      <c r="Q177" s="674"/>
      <c r="R177" s="674"/>
      <c r="S177" s="674"/>
      <c r="T177" s="674"/>
      <c r="U177" s="674"/>
      <c r="V177" s="674"/>
      <c r="W177" s="674"/>
      <c r="X177" s="675"/>
      <c r="Y177" s="676"/>
      <c r="Z177" s="677"/>
      <c r="AA177" s="677"/>
      <c r="AB177" s="693"/>
      <c r="AC177" s="687"/>
      <c r="AD177" s="688"/>
      <c r="AE177" s="688"/>
      <c r="AF177" s="688"/>
      <c r="AG177" s="689"/>
      <c r="AH177" s="673"/>
      <c r="AI177" s="674"/>
      <c r="AJ177" s="674"/>
      <c r="AK177" s="674"/>
      <c r="AL177" s="674"/>
      <c r="AM177" s="674"/>
      <c r="AN177" s="674"/>
      <c r="AO177" s="674"/>
      <c r="AP177" s="674"/>
      <c r="AQ177" s="674"/>
      <c r="AR177" s="674"/>
      <c r="AS177" s="674"/>
      <c r="AT177" s="675"/>
      <c r="AU177" s="676"/>
      <c r="AV177" s="677"/>
      <c r="AW177" s="677"/>
      <c r="AX177" s="678"/>
      <c r="AY177" s="34">
        <f t="shared" si="13"/>
        <v>0</v>
      </c>
    </row>
    <row r="178" spans="1:51" ht="24.75" hidden="1" customHeight="1" x14ac:dyDescent="0.15">
      <c r="A178" s="1169"/>
      <c r="B178" s="1170"/>
      <c r="C178" s="1170"/>
      <c r="D178" s="1170"/>
      <c r="E178" s="1170"/>
      <c r="F178" s="1171"/>
      <c r="G178" s="687"/>
      <c r="H178" s="688"/>
      <c r="I178" s="688"/>
      <c r="J178" s="688"/>
      <c r="K178" s="689"/>
      <c r="L178" s="673"/>
      <c r="M178" s="674"/>
      <c r="N178" s="674"/>
      <c r="O178" s="674"/>
      <c r="P178" s="674"/>
      <c r="Q178" s="674"/>
      <c r="R178" s="674"/>
      <c r="S178" s="674"/>
      <c r="T178" s="674"/>
      <c r="U178" s="674"/>
      <c r="V178" s="674"/>
      <c r="W178" s="674"/>
      <c r="X178" s="675"/>
      <c r="Y178" s="676"/>
      <c r="Z178" s="677"/>
      <c r="AA178" s="677"/>
      <c r="AB178" s="693"/>
      <c r="AC178" s="687"/>
      <c r="AD178" s="688"/>
      <c r="AE178" s="688"/>
      <c r="AF178" s="688"/>
      <c r="AG178" s="689"/>
      <c r="AH178" s="673"/>
      <c r="AI178" s="674"/>
      <c r="AJ178" s="674"/>
      <c r="AK178" s="674"/>
      <c r="AL178" s="674"/>
      <c r="AM178" s="674"/>
      <c r="AN178" s="674"/>
      <c r="AO178" s="674"/>
      <c r="AP178" s="674"/>
      <c r="AQ178" s="674"/>
      <c r="AR178" s="674"/>
      <c r="AS178" s="674"/>
      <c r="AT178" s="675"/>
      <c r="AU178" s="676"/>
      <c r="AV178" s="677"/>
      <c r="AW178" s="677"/>
      <c r="AX178" s="678"/>
      <c r="AY178" s="34">
        <f t="shared" si="13"/>
        <v>0</v>
      </c>
    </row>
    <row r="179" spans="1:51" ht="24.75" hidden="1" customHeight="1" x14ac:dyDescent="0.15">
      <c r="A179" s="1169"/>
      <c r="B179" s="1170"/>
      <c r="C179" s="1170"/>
      <c r="D179" s="1170"/>
      <c r="E179" s="1170"/>
      <c r="F179" s="1171"/>
      <c r="G179" s="687"/>
      <c r="H179" s="688"/>
      <c r="I179" s="688"/>
      <c r="J179" s="688"/>
      <c r="K179" s="689"/>
      <c r="L179" s="673"/>
      <c r="M179" s="674"/>
      <c r="N179" s="674"/>
      <c r="O179" s="674"/>
      <c r="P179" s="674"/>
      <c r="Q179" s="674"/>
      <c r="R179" s="674"/>
      <c r="S179" s="674"/>
      <c r="T179" s="674"/>
      <c r="U179" s="674"/>
      <c r="V179" s="674"/>
      <c r="W179" s="674"/>
      <c r="X179" s="675"/>
      <c r="Y179" s="676"/>
      <c r="Z179" s="677"/>
      <c r="AA179" s="677"/>
      <c r="AB179" s="693"/>
      <c r="AC179" s="687"/>
      <c r="AD179" s="688"/>
      <c r="AE179" s="688"/>
      <c r="AF179" s="688"/>
      <c r="AG179" s="689"/>
      <c r="AH179" s="673"/>
      <c r="AI179" s="674"/>
      <c r="AJ179" s="674"/>
      <c r="AK179" s="674"/>
      <c r="AL179" s="674"/>
      <c r="AM179" s="674"/>
      <c r="AN179" s="674"/>
      <c r="AO179" s="674"/>
      <c r="AP179" s="674"/>
      <c r="AQ179" s="674"/>
      <c r="AR179" s="674"/>
      <c r="AS179" s="674"/>
      <c r="AT179" s="675"/>
      <c r="AU179" s="676"/>
      <c r="AV179" s="677"/>
      <c r="AW179" s="677"/>
      <c r="AX179" s="678"/>
      <c r="AY179" s="34">
        <f t="shared" si="13"/>
        <v>0</v>
      </c>
    </row>
    <row r="180" spans="1:51" ht="24.75" hidden="1" customHeight="1" x14ac:dyDescent="0.15">
      <c r="A180" s="1169"/>
      <c r="B180" s="1170"/>
      <c r="C180" s="1170"/>
      <c r="D180" s="1170"/>
      <c r="E180" s="1170"/>
      <c r="F180" s="1171"/>
      <c r="G180" s="687"/>
      <c r="H180" s="688"/>
      <c r="I180" s="688"/>
      <c r="J180" s="688"/>
      <c r="K180" s="689"/>
      <c r="L180" s="673"/>
      <c r="M180" s="674"/>
      <c r="N180" s="674"/>
      <c r="O180" s="674"/>
      <c r="P180" s="674"/>
      <c r="Q180" s="674"/>
      <c r="R180" s="674"/>
      <c r="S180" s="674"/>
      <c r="T180" s="674"/>
      <c r="U180" s="674"/>
      <c r="V180" s="674"/>
      <c r="W180" s="674"/>
      <c r="X180" s="675"/>
      <c r="Y180" s="676"/>
      <c r="Z180" s="677"/>
      <c r="AA180" s="677"/>
      <c r="AB180" s="693"/>
      <c r="AC180" s="687"/>
      <c r="AD180" s="688"/>
      <c r="AE180" s="688"/>
      <c r="AF180" s="688"/>
      <c r="AG180" s="689"/>
      <c r="AH180" s="673"/>
      <c r="AI180" s="674"/>
      <c r="AJ180" s="674"/>
      <c r="AK180" s="674"/>
      <c r="AL180" s="674"/>
      <c r="AM180" s="674"/>
      <c r="AN180" s="674"/>
      <c r="AO180" s="674"/>
      <c r="AP180" s="674"/>
      <c r="AQ180" s="674"/>
      <c r="AR180" s="674"/>
      <c r="AS180" s="674"/>
      <c r="AT180" s="675"/>
      <c r="AU180" s="676"/>
      <c r="AV180" s="677"/>
      <c r="AW180" s="677"/>
      <c r="AX180" s="678"/>
      <c r="AY180" s="34">
        <f t="shared" si="13"/>
        <v>0</v>
      </c>
    </row>
    <row r="181" spans="1:51" ht="24.75" hidden="1" customHeight="1" x14ac:dyDescent="0.15">
      <c r="A181" s="1169"/>
      <c r="B181" s="1170"/>
      <c r="C181" s="1170"/>
      <c r="D181" s="1170"/>
      <c r="E181" s="1170"/>
      <c r="F181" s="1171"/>
      <c r="G181" s="687"/>
      <c r="H181" s="688"/>
      <c r="I181" s="688"/>
      <c r="J181" s="688"/>
      <c r="K181" s="689"/>
      <c r="L181" s="673"/>
      <c r="M181" s="674"/>
      <c r="N181" s="674"/>
      <c r="O181" s="674"/>
      <c r="P181" s="674"/>
      <c r="Q181" s="674"/>
      <c r="R181" s="674"/>
      <c r="S181" s="674"/>
      <c r="T181" s="674"/>
      <c r="U181" s="674"/>
      <c r="V181" s="674"/>
      <c r="W181" s="674"/>
      <c r="X181" s="675"/>
      <c r="Y181" s="676"/>
      <c r="Z181" s="677"/>
      <c r="AA181" s="677"/>
      <c r="AB181" s="693"/>
      <c r="AC181" s="687"/>
      <c r="AD181" s="688"/>
      <c r="AE181" s="688"/>
      <c r="AF181" s="688"/>
      <c r="AG181" s="689"/>
      <c r="AH181" s="673"/>
      <c r="AI181" s="674"/>
      <c r="AJ181" s="674"/>
      <c r="AK181" s="674"/>
      <c r="AL181" s="674"/>
      <c r="AM181" s="674"/>
      <c r="AN181" s="674"/>
      <c r="AO181" s="674"/>
      <c r="AP181" s="674"/>
      <c r="AQ181" s="674"/>
      <c r="AR181" s="674"/>
      <c r="AS181" s="674"/>
      <c r="AT181" s="675"/>
      <c r="AU181" s="676"/>
      <c r="AV181" s="677"/>
      <c r="AW181" s="677"/>
      <c r="AX181" s="678"/>
      <c r="AY181" s="34">
        <f t="shared" si="13"/>
        <v>0</v>
      </c>
    </row>
    <row r="182" spans="1:51" ht="24.75" hidden="1" customHeight="1" x14ac:dyDescent="0.15">
      <c r="A182" s="1169"/>
      <c r="B182" s="1170"/>
      <c r="C182" s="1170"/>
      <c r="D182" s="1170"/>
      <c r="E182" s="1170"/>
      <c r="F182" s="1171"/>
      <c r="G182" s="687"/>
      <c r="H182" s="688"/>
      <c r="I182" s="688"/>
      <c r="J182" s="688"/>
      <c r="K182" s="689"/>
      <c r="L182" s="673"/>
      <c r="M182" s="674"/>
      <c r="N182" s="674"/>
      <c r="O182" s="674"/>
      <c r="P182" s="674"/>
      <c r="Q182" s="674"/>
      <c r="R182" s="674"/>
      <c r="S182" s="674"/>
      <c r="T182" s="674"/>
      <c r="U182" s="674"/>
      <c r="V182" s="674"/>
      <c r="W182" s="674"/>
      <c r="X182" s="675"/>
      <c r="Y182" s="676"/>
      <c r="Z182" s="677"/>
      <c r="AA182" s="677"/>
      <c r="AB182" s="693"/>
      <c r="AC182" s="687"/>
      <c r="AD182" s="688"/>
      <c r="AE182" s="688"/>
      <c r="AF182" s="688"/>
      <c r="AG182" s="689"/>
      <c r="AH182" s="673"/>
      <c r="AI182" s="674"/>
      <c r="AJ182" s="674"/>
      <c r="AK182" s="674"/>
      <c r="AL182" s="674"/>
      <c r="AM182" s="674"/>
      <c r="AN182" s="674"/>
      <c r="AO182" s="674"/>
      <c r="AP182" s="674"/>
      <c r="AQ182" s="674"/>
      <c r="AR182" s="674"/>
      <c r="AS182" s="674"/>
      <c r="AT182" s="675"/>
      <c r="AU182" s="676"/>
      <c r="AV182" s="677"/>
      <c r="AW182" s="677"/>
      <c r="AX182" s="678"/>
      <c r="AY182" s="34">
        <f t="shared" si="13"/>
        <v>0</v>
      </c>
    </row>
    <row r="183" spans="1:51" ht="24.75" hidden="1" customHeight="1" x14ac:dyDescent="0.15">
      <c r="A183" s="1169"/>
      <c r="B183" s="1170"/>
      <c r="C183" s="1170"/>
      <c r="D183" s="1170"/>
      <c r="E183" s="1170"/>
      <c r="F183" s="1171"/>
      <c r="G183" s="687"/>
      <c r="H183" s="688"/>
      <c r="I183" s="688"/>
      <c r="J183" s="688"/>
      <c r="K183" s="689"/>
      <c r="L183" s="673"/>
      <c r="M183" s="674"/>
      <c r="N183" s="674"/>
      <c r="O183" s="674"/>
      <c r="P183" s="674"/>
      <c r="Q183" s="674"/>
      <c r="R183" s="674"/>
      <c r="S183" s="674"/>
      <c r="T183" s="674"/>
      <c r="U183" s="674"/>
      <c r="V183" s="674"/>
      <c r="W183" s="674"/>
      <c r="X183" s="675"/>
      <c r="Y183" s="676"/>
      <c r="Z183" s="677"/>
      <c r="AA183" s="677"/>
      <c r="AB183" s="693"/>
      <c r="AC183" s="687"/>
      <c r="AD183" s="688"/>
      <c r="AE183" s="688"/>
      <c r="AF183" s="688"/>
      <c r="AG183" s="689"/>
      <c r="AH183" s="673"/>
      <c r="AI183" s="674"/>
      <c r="AJ183" s="674"/>
      <c r="AK183" s="674"/>
      <c r="AL183" s="674"/>
      <c r="AM183" s="674"/>
      <c r="AN183" s="674"/>
      <c r="AO183" s="674"/>
      <c r="AP183" s="674"/>
      <c r="AQ183" s="674"/>
      <c r="AR183" s="674"/>
      <c r="AS183" s="674"/>
      <c r="AT183" s="675"/>
      <c r="AU183" s="676"/>
      <c r="AV183" s="677"/>
      <c r="AW183" s="677"/>
      <c r="AX183" s="678"/>
      <c r="AY183" s="34">
        <f t="shared" si="13"/>
        <v>0</v>
      </c>
    </row>
    <row r="184" spans="1:51" ht="24.75" hidden="1" customHeight="1" x14ac:dyDescent="0.15">
      <c r="A184" s="1169"/>
      <c r="B184" s="1170"/>
      <c r="C184" s="1170"/>
      <c r="D184" s="1170"/>
      <c r="E184" s="1170"/>
      <c r="F184" s="1171"/>
      <c r="G184" s="687"/>
      <c r="H184" s="688"/>
      <c r="I184" s="688"/>
      <c r="J184" s="688"/>
      <c r="K184" s="689"/>
      <c r="L184" s="673"/>
      <c r="M184" s="674"/>
      <c r="N184" s="674"/>
      <c r="O184" s="674"/>
      <c r="P184" s="674"/>
      <c r="Q184" s="674"/>
      <c r="R184" s="674"/>
      <c r="S184" s="674"/>
      <c r="T184" s="674"/>
      <c r="U184" s="674"/>
      <c r="V184" s="674"/>
      <c r="W184" s="674"/>
      <c r="X184" s="675"/>
      <c r="Y184" s="676"/>
      <c r="Z184" s="677"/>
      <c r="AA184" s="677"/>
      <c r="AB184" s="693"/>
      <c r="AC184" s="687"/>
      <c r="AD184" s="688"/>
      <c r="AE184" s="688"/>
      <c r="AF184" s="688"/>
      <c r="AG184" s="689"/>
      <c r="AH184" s="673"/>
      <c r="AI184" s="674"/>
      <c r="AJ184" s="674"/>
      <c r="AK184" s="674"/>
      <c r="AL184" s="674"/>
      <c r="AM184" s="674"/>
      <c r="AN184" s="674"/>
      <c r="AO184" s="674"/>
      <c r="AP184" s="674"/>
      <c r="AQ184" s="674"/>
      <c r="AR184" s="674"/>
      <c r="AS184" s="674"/>
      <c r="AT184" s="675"/>
      <c r="AU184" s="676"/>
      <c r="AV184" s="677"/>
      <c r="AW184" s="677"/>
      <c r="AX184" s="678"/>
      <c r="AY184" s="34">
        <f t="shared" si="13"/>
        <v>0</v>
      </c>
    </row>
    <row r="185" spans="1:51" ht="24.75" hidden="1" customHeight="1" x14ac:dyDescent="0.15">
      <c r="A185" s="1169"/>
      <c r="B185" s="1170"/>
      <c r="C185" s="1170"/>
      <c r="D185" s="1170"/>
      <c r="E185" s="1170"/>
      <c r="F185" s="1171"/>
      <c r="G185" s="687"/>
      <c r="H185" s="688"/>
      <c r="I185" s="688"/>
      <c r="J185" s="688"/>
      <c r="K185" s="689"/>
      <c r="L185" s="673"/>
      <c r="M185" s="674"/>
      <c r="N185" s="674"/>
      <c r="O185" s="674"/>
      <c r="P185" s="674"/>
      <c r="Q185" s="674"/>
      <c r="R185" s="674"/>
      <c r="S185" s="674"/>
      <c r="T185" s="674"/>
      <c r="U185" s="674"/>
      <c r="V185" s="674"/>
      <c r="W185" s="674"/>
      <c r="X185" s="675"/>
      <c r="Y185" s="676"/>
      <c r="Z185" s="677"/>
      <c r="AA185" s="677"/>
      <c r="AB185" s="693"/>
      <c r="AC185" s="687"/>
      <c r="AD185" s="688"/>
      <c r="AE185" s="688"/>
      <c r="AF185" s="688"/>
      <c r="AG185" s="689"/>
      <c r="AH185" s="673"/>
      <c r="AI185" s="674"/>
      <c r="AJ185" s="674"/>
      <c r="AK185" s="674"/>
      <c r="AL185" s="674"/>
      <c r="AM185" s="674"/>
      <c r="AN185" s="674"/>
      <c r="AO185" s="674"/>
      <c r="AP185" s="674"/>
      <c r="AQ185" s="674"/>
      <c r="AR185" s="674"/>
      <c r="AS185" s="674"/>
      <c r="AT185" s="675"/>
      <c r="AU185" s="676"/>
      <c r="AV185" s="677"/>
      <c r="AW185" s="677"/>
      <c r="AX185" s="678"/>
      <c r="AY185" s="34">
        <f t="shared" si="13"/>
        <v>0</v>
      </c>
    </row>
    <row r="186" spans="1:51" ht="24.75" hidden="1" customHeight="1" thickBot="1" x14ac:dyDescent="0.2">
      <c r="A186" s="1169"/>
      <c r="B186" s="1170"/>
      <c r="C186" s="1170"/>
      <c r="D186" s="1170"/>
      <c r="E186" s="1170"/>
      <c r="F186" s="1171"/>
      <c r="G186" s="915" t="s">
        <v>20</v>
      </c>
      <c r="H186" s="916"/>
      <c r="I186" s="916"/>
      <c r="J186" s="916"/>
      <c r="K186" s="916"/>
      <c r="L186" s="917"/>
      <c r="M186" s="918"/>
      <c r="N186" s="918"/>
      <c r="O186" s="918"/>
      <c r="P186" s="918"/>
      <c r="Q186" s="918"/>
      <c r="R186" s="918"/>
      <c r="S186" s="918"/>
      <c r="T186" s="918"/>
      <c r="U186" s="918"/>
      <c r="V186" s="918"/>
      <c r="W186" s="918"/>
      <c r="X186" s="919"/>
      <c r="Y186" s="920">
        <f>SUM(Y176:AB185)</f>
        <v>0</v>
      </c>
      <c r="Z186" s="921"/>
      <c r="AA186" s="921"/>
      <c r="AB186" s="922"/>
      <c r="AC186" s="915" t="s">
        <v>20</v>
      </c>
      <c r="AD186" s="916"/>
      <c r="AE186" s="916"/>
      <c r="AF186" s="916"/>
      <c r="AG186" s="916"/>
      <c r="AH186" s="917"/>
      <c r="AI186" s="918"/>
      <c r="AJ186" s="918"/>
      <c r="AK186" s="918"/>
      <c r="AL186" s="918"/>
      <c r="AM186" s="918"/>
      <c r="AN186" s="918"/>
      <c r="AO186" s="918"/>
      <c r="AP186" s="918"/>
      <c r="AQ186" s="918"/>
      <c r="AR186" s="918"/>
      <c r="AS186" s="918"/>
      <c r="AT186" s="919"/>
      <c r="AU186" s="920">
        <f>SUM(AU176:AX185)</f>
        <v>0</v>
      </c>
      <c r="AV186" s="921"/>
      <c r="AW186" s="921"/>
      <c r="AX186" s="923"/>
      <c r="AY186" s="34">
        <f t="shared" si="13"/>
        <v>0</v>
      </c>
    </row>
    <row r="187" spans="1:51" ht="30" hidden="1" customHeight="1" x14ac:dyDescent="0.15">
      <c r="A187" s="1169"/>
      <c r="B187" s="1170"/>
      <c r="C187" s="1170"/>
      <c r="D187" s="1170"/>
      <c r="E187" s="1170"/>
      <c r="F187" s="1171"/>
      <c r="G187" s="670" t="s">
        <v>280</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279</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883"/>
      <c r="AY187">
        <f>COUNTA($G$189,$AC$189)</f>
        <v>0</v>
      </c>
    </row>
    <row r="188" spans="1:51" ht="24.75" hidden="1" customHeight="1" x14ac:dyDescent="0.15">
      <c r="A188" s="1169"/>
      <c r="B188" s="1170"/>
      <c r="C188" s="1170"/>
      <c r="D188" s="1170"/>
      <c r="E188" s="1170"/>
      <c r="F188" s="1171"/>
      <c r="G188" s="904" t="s">
        <v>17</v>
      </c>
      <c r="H188" s="758"/>
      <c r="I188" s="758"/>
      <c r="J188" s="758"/>
      <c r="K188" s="758"/>
      <c r="L188" s="757" t="s">
        <v>18</v>
      </c>
      <c r="M188" s="758"/>
      <c r="N188" s="758"/>
      <c r="O188" s="758"/>
      <c r="P188" s="758"/>
      <c r="Q188" s="758"/>
      <c r="R188" s="758"/>
      <c r="S188" s="758"/>
      <c r="T188" s="758"/>
      <c r="U188" s="758"/>
      <c r="V188" s="758"/>
      <c r="W188" s="758"/>
      <c r="X188" s="759"/>
      <c r="Y188" s="737" t="s">
        <v>19</v>
      </c>
      <c r="Z188" s="738"/>
      <c r="AA188" s="738"/>
      <c r="AB188" s="888"/>
      <c r="AC188" s="904" t="s">
        <v>17</v>
      </c>
      <c r="AD188" s="758"/>
      <c r="AE188" s="758"/>
      <c r="AF188" s="758"/>
      <c r="AG188" s="758"/>
      <c r="AH188" s="757" t="s">
        <v>18</v>
      </c>
      <c r="AI188" s="758"/>
      <c r="AJ188" s="758"/>
      <c r="AK188" s="758"/>
      <c r="AL188" s="758"/>
      <c r="AM188" s="758"/>
      <c r="AN188" s="758"/>
      <c r="AO188" s="758"/>
      <c r="AP188" s="758"/>
      <c r="AQ188" s="758"/>
      <c r="AR188" s="758"/>
      <c r="AS188" s="758"/>
      <c r="AT188" s="759"/>
      <c r="AU188" s="737" t="s">
        <v>19</v>
      </c>
      <c r="AV188" s="738"/>
      <c r="AW188" s="738"/>
      <c r="AX188" s="739"/>
      <c r="AY188" s="34">
        <f>$AY$187</f>
        <v>0</v>
      </c>
    </row>
    <row r="189" spans="1:51" ht="24.75" hidden="1" customHeight="1" x14ac:dyDescent="0.15">
      <c r="A189" s="1169"/>
      <c r="B189" s="1170"/>
      <c r="C189" s="1170"/>
      <c r="D189" s="1170"/>
      <c r="E189" s="1170"/>
      <c r="F189" s="1171"/>
      <c r="G189" s="924"/>
      <c r="H189" s="925"/>
      <c r="I189" s="925"/>
      <c r="J189" s="925"/>
      <c r="K189" s="926"/>
      <c r="L189" s="927"/>
      <c r="M189" s="928"/>
      <c r="N189" s="928"/>
      <c r="O189" s="928"/>
      <c r="P189" s="928"/>
      <c r="Q189" s="928"/>
      <c r="R189" s="928"/>
      <c r="S189" s="928"/>
      <c r="T189" s="928"/>
      <c r="U189" s="928"/>
      <c r="V189" s="928"/>
      <c r="W189" s="928"/>
      <c r="X189" s="929"/>
      <c r="Y189" s="930"/>
      <c r="Z189" s="931"/>
      <c r="AA189" s="931"/>
      <c r="AB189" s="932"/>
      <c r="AC189" s="924"/>
      <c r="AD189" s="925"/>
      <c r="AE189" s="925"/>
      <c r="AF189" s="925"/>
      <c r="AG189" s="926"/>
      <c r="AH189" s="927"/>
      <c r="AI189" s="928"/>
      <c r="AJ189" s="928"/>
      <c r="AK189" s="928"/>
      <c r="AL189" s="928"/>
      <c r="AM189" s="928"/>
      <c r="AN189" s="928"/>
      <c r="AO189" s="928"/>
      <c r="AP189" s="928"/>
      <c r="AQ189" s="928"/>
      <c r="AR189" s="928"/>
      <c r="AS189" s="928"/>
      <c r="AT189" s="929"/>
      <c r="AU189" s="930"/>
      <c r="AV189" s="931"/>
      <c r="AW189" s="931"/>
      <c r="AX189" s="942"/>
      <c r="AY189" s="34">
        <f t="shared" ref="AY189:AY199" si="14">$AY$187</f>
        <v>0</v>
      </c>
    </row>
    <row r="190" spans="1:51" ht="24.75" hidden="1" customHeight="1" x14ac:dyDescent="0.15">
      <c r="A190" s="1169"/>
      <c r="B190" s="1170"/>
      <c r="C190" s="1170"/>
      <c r="D190" s="1170"/>
      <c r="E190" s="1170"/>
      <c r="F190" s="1171"/>
      <c r="G190" s="687"/>
      <c r="H190" s="688"/>
      <c r="I190" s="688"/>
      <c r="J190" s="688"/>
      <c r="K190" s="689"/>
      <c r="L190" s="673"/>
      <c r="M190" s="674"/>
      <c r="N190" s="674"/>
      <c r="O190" s="674"/>
      <c r="P190" s="674"/>
      <c r="Q190" s="674"/>
      <c r="R190" s="674"/>
      <c r="S190" s="674"/>
      <c r="T190" s="674"/>
      <c r="U190" s="674"/>
      <c r="V190" s="674"/>
      <c r="W190" s="674"/>
      <c r="X190" s="675"/>
      <c r="Y190" s="676"/>
      <c r="Z190" s="677"/>
      <c r="AA190" s="677"/>
      <c r="AB190" s="693"/>
      <c r="AC190" s="687"/>
      <c r="AD190" s="688"/>
      <c r="AE190" s="688"/>
      <c r="AF190" s="688"/>
      <c r="AG190" s="689"/>
      <c r="AH190" s="673"/>
      <c r="AI190" s="674"/>
      <c r="AJ190" s="674"/>
      <c r="AK190" s="674"/>
      <c r="AL190" s="674"/>
      <c r="AM190" s="674"/>
      <c r="AN190" s="674"/>
      <c r="AO190" s="674"/>
      <c r="AP190" s="674"/>
      <c r="AQ190" s="674"/>
      <c r="AR190" s="674"/>
      <c r="AS190" s="674"/>
      <c r="AT190" s="675"/>
      <c r="AU190" s="676"/>
      <c r="AV190" s="677"/>
      <c r="AW190" s="677"/>
      <c r="AX190" s="678"/>
      <c r="AY190" s="34">
        <f t="shared" si="14"/>
        <v>0</v>
      </c>
    </row>
    <row r="191" spans="1:51" ht="24.75" hidden="1" customHeight="1" x14ac:dyDescent="0.15">
      <c r="A191" s="1169"/>
      <c r="B191" s="1170"/>
      <c r="C191" s="1170"/>
      <c r="D191" s="1170"/>
      <c r="E191" s="1170"/>
      <c r="F191" s="1171"/>
      <c r="G191" s="687"/>
      <c r="H191" s="688"/>
      <c r="I191" s="688"/>
      <c r="J191" s="688"/>
      <c r="K191" s="689"/>
      <c r="L191" s="673"/>
      <c r="M191" s="674"/>
      <c r="N191" s="674"/>
      <c r="O191" s="674"/>
      <c r="P191" s="674"/>
      <c r="Q191" s="674"/>
      <c r="R191" s="674"/>
      <c r="S191" s="674"/>
      <c r="T191" s="674"/>
      <c r="U191" s="674"/>
      <c r="V191" s="674"/>
      <c r="W191" s="674"/>
      <c r="X191" s="675"/>
      <c r="Y191" s="676"/>
      <c r="Z191" s="677"/>
      <c r="AA191" s="677"/>
      <c r="AB191" s="693"/>
      <c r="AC191" s="687"/>
      <c r="AD191" s="688"/>
      <c r="AE191" s="688"/>
      <c r="AF191" s="688"/>
      <c r="AG191" s="689"/>
      <c r="AH191" s="673"/>
      <c r="AI191" s="674"/>
      <c r="AJ191" s="674"/>
      <c r="AK191" s="674"/>
      <c r="AL191" s="674"/>
      <c r="AM191" s="674"/>
      <c r="AN191" s="674"/>
      <c r="AO191" s="674"/>
      <c r="AP191" s="674"/>
      <c r="AQ191" s="674"/>
      <c r="AR191" s="674"/>
      <c r="AS191" s="674"/>
      <c r="AT191" s="675"/>
      <c r="AU191" s="676"/>
      <c r="AV191" s="677"/>
      <c r="AW191" s="677"/>
      <c r="AX191" s="678"/>
      <c r="AY191" s="34">
        <f t="shared" si="14"/>
        <v>0</v>
      </c>
    </row>
    <row r="192" spans="1:51" ht="24.75" hidden="1" customHeight="1" x14ac:dyDescent="0.15">
      <c r="A192" s="1169"/>
      <c r="B192" s="1170"/>
      <c r="C192" s="1170"/>
      <c r="D192" s="1170"/>
      <c r="E192" s="1170"/>
      <c r="F192" s="1171"/>
      <c r="G192" s="687"/>
      <c r="H192" s="688"/>
      <c r="I192" s="688"/>
      <c r="J192" s="688"/>
      <c r="K192" s="689"/>
      <c r="L192" s="673"/>
      <c r="M192" s="674"/>
      <c r="N192" s="674"/>
      <c r="O192" s="674"/>
      <c r="P192" s="674"/>
      <c r="Q192" s="674"/>
      <c r="R192" s="674"/>
      <c r="S192" s="674"/>
      <c r="T192" s="674"/>
      <c r="U192" s="674"/>
      <c r="V192" s="674"/>
      <c r="W192" s="674"/>
      <c r="X192" s="675"/>
      <c r="Y192" s="676"/>
      <c r="Z192" s="677"/>
      <c r="AA192" s="677"/>
      <c r="AB192" s="693"/>
      <c r="AC192" s="687"/>
      <c r="AD192" s="688"/>
      <c r="AE192" s="688"/>
      <c r="AF192" s="688"/>
      <c r="AG192" s="689"/>
      <c r="AH192" s="673"/>
      <c r="AI192" s="674"/>
      <c r="AJ192" s="674"/>
      <c r="AK192" s="674"/>
      <c r="AL192" s="674"/>
      <c r="AM192" s="674"/>
      <c r="AN192" s="674"/>
      <c r="AO192" s="674"/>
      <c r="AP192" s="674"/>
      <c r="AQ192" s="674"/>
      <c r="AR192" s="674"/>
      <c r="AS192" s="674"/>
      <c r="AT192" s="675"/>
      <c r="AU192" s="676"/>
      <c r="AV192" s="677"/>
      <c r="AW192" s="677"/>
      <c r="AX192" s="678"/>
      <c r="AY192" s="34">
        <f t="shared" si="14"/>
        <v>0</v>
      </c>
    </row>
    <row r="193" spans="1:51" ht="24.75" hidden="1" customHeight="1" x14ac:dyDescent="0.15">
      <c r="A193" s="1169"/>
      <c r="B193" s="1170"/>
      <c r="C193" s="1170"/>
      <c r="D193" s="1170"/>
      <c r="E193" s="1170"/>
      <c r="F193" s="1171"/>
      <c r="G193" s="687"/>
      <c r="H193" s="688"/>
      <c r="I193" s="688"/>
      <c r="J193" s="688"/>
      <c r="K193" s="689"/>
      <c r="L193" s="673"/>
      <c r="M193" s="674"/>
      <c r="N193" s="674"/>
      <c r="O193" s="674"/>
      <c r="P193" s="674"/>
      <c r="Q193" s="674"/>
      <c r="R193" s="674"/>
      <c r="S193" s="674"/>
      <c r="T193" s="674"/>
      <c r="U193" s="674"/>
      <c r="V193" s="674"/>
      <c r="W193" s="674"/>
      <c r="X193" s="675"/>
      <c r="Y193" s="676"/>
      <c r="Z193" s="677"/>
      <c r="AA193" s="677"/>
      <c r="AB193" s="693"/>
      <c r="AC193" s="687"/>
      <c r="AD193" s="688"/>
      <c r="AE193" s="688"/>
      <c r="AF193" s="688"/>
      <c r="AG193" s="689"/>
      <c r="AH193" s="673"/>
      <c r="AI193" s="674"/>
      <c r="AJ193" s="674"/>
      <c r="AK193" s="674"/>
      <c r="AL193" s="674"/>
      <c r="AM193" s="674"/>
      <c r="AN193" s="674"/>
      <c r="AO193" s="674"/>
      <c r="AP193" s="674"/>
      <c r="AQ193" s="674"/>
      <c r="AR193" s="674"/>
      <c r="AS193" s="674"/>
      <c r="AT193" s="675"/>
      <c r="AU193" s="676"/>
      <c r="AV193" s="677"/>
      <c r="AW193" s="677"/>
      <c r="AX193" s="678"/>
      <c r="AY193" s="34">
        <f t="shared" si="14"/>
        <v>0</v>
      </c>
    </row>
    <row r="194" spans="1:51" ht="24.75" hidden="1" customHeight="1" x14ac:dyDescent="0.15">
      <c r="A194" s="1169"/>
      <c r="B194" s="1170"/>
      <c r="C194" s="1170"/>
      <c r="D194" s="1170"/>
      <c r="E194" s="1170"/>
      <c r="F194" s="1171"/>
      <c r="G194" s="687"/>
      <c r="H194" s="688"/>
      <c r="I194" s="688"/>
      <c r="J194" s="688"/>
      <c r="K194" s="689"/>
      <c r="L194" s="673"/>
      <c r="M194" s="674"/>
      <c r="N194" s="674"/>
      <c r="O194" s="674"/>
      <c r="P194" s="674"/>
      <c r="Q194" s="674"/>
      <c r="R194" s="674"/>
      <c r="S194" s="674"/>
      <c r="T194" s="674"/>
      <c r="U194" s="674"/>
      <c r="V194" s="674"/>
      <c r="W194" s="674"/>
      <c r="X194" s="675"/>
      <c r="Y194" s="676"/>
      <c r="Z194" s="677"/>
      <c r="AA194" s="677"/>
      <c r="AB194" s="693"/>
      <c r="AC194" s="687"/>
      <c r="AD194" s="688"/>
      <c r="AE194" s="688"/>
      <c r="AF194" s="688"/>
      <c r="AG194" s="689"/>
      <c r="AH194" s="673"/>
      <c r="AI194" s="674"/>
      <c r="AJ194" s="674"/>
      <c r="AK194" s="674"/>
      <c r="AL194" s="674"/>
      <c r="AM194" s="674"/>
      <c r="AN194" s="674"/>
      <c r="AO194" s="674"/>
      <c r="AP194" s="674"/>
      <c r="AQ194" s="674"/>
      <c r="AR194" s="674"/>
      <c r="AS194" s="674"/>
      <c r="AT194" s="675"/>
      <c r="AU194" s="676"/>
      <c r="AV194" s="677"/>
      <c r="AW194" s="677"/>
      <c r="AX194" s="678"/>
      <c r="AY194" s="34">
        <f t="shared" si="14"/>
        <v>0</v>
      </c>
    </row>
    <row r="195" spans="1:51" ht="24.75" hidden="1" customHeight="1" x14ac:dyDescent="0.15">
      <c r="A195" s="1169"/>
      <c r="B195" s="1170"/>
      <c r="C195" s="1170"/>
      <c r="D195" s="1170"/>
      <c r="E195" s="1170"/>
      <c r="F195" s="1171"/>
      <c r="G195" s="687"/>
      <c r="H195" s="688"/>
      <c r="I195" s="688"/>
      <c r="J195" s="688"/>
      <c r="K195" s="689"/>
      <c r="L195" s="673"/>
      <c r="M195" s="674"/>
      <c r="N195" s="674"/>
      <c r="O195" s="674"/>
      <c r="P195" s="674"/>
      <c r="Q195" s="674"/>
      <c r="R195" s="674"/>
      <c r="S195" s="674"/>
      <c r="T195" s="674"/>
      <c r="U195" s="674"/>
      <c r="V195" s="674"/>
      <c r="W195" s="674"/>
      <c r="X195" s="675"/>
      <c r="Y195" s="676"/>
      <c r="Z195" s="677"/>
      <c r="AA195" s="677"/>
      <c r="AB195" s="693"/>
      <c r="AC195" s="687"/>
      <c r="AD195" s="688"/>
      <c r="AE195" s="688"/>
      <c r="AF195" s="688"/>
      <c r="AG195" s="689"/>
      <c r="AH195" s="673"/>
      <c r="AI195" s="674"/>
      <c r="AJ195" s="674"/>
      <c r="AK195" s="674"/>
      <c r="AL195" s="674"/>
      <c r="AM195" s="674"/>
      <c r="AN195" s="674"/>
      <c r="AO195" s="674"/>
      <c r="AP195" s="674"/>
      <c r="AQ195" s="674"/>
      <c r="AR195" s="674"/>
      <c r="AS195" s="674"/>
      <c r="AT195" s="675"/>
      <c r="AU195" s="676"/>
      <c r="AV195" s="677"/>
      <c r="AW195" s="677"/>
      <c r="AX195" s="678"/>
      <c r="AY195" s="34">
        <f t="shared" si="14"/>
        <v>0</v>
      </c>
    </row>
    <row r="196" spans="1:51" ht="24.75" hidden="1" customHeight="1" x14ac:dyDescent="0.15">
      <c r="A196" s="1169"/>
      <c r="B196" s="1170"/>
      <c r="C196" s="1170"/>
      <c r="D196" s="1170"/>
      <c r="E196" s="1170"/>
      <c r="F196" s="1171"/>
      <c r="G196" s="687"/>
      <c r="H196" s="688"/>
      <c r="I196" s="688"/>
      <c r="J196" s="688"/>
      <c r="K196" s="689"/>
      <c r="L196" s="673"/>
      <c r="M196" s="674"/>
      <c r="N196" s="674"/>
      <c r="O196" s="674"/>
      <c r="P196" s="674"/>
      <c r="Q196" s="674"/>
      <c r="R196" s="674"/>
      <c r="S196" s="674"/>
      <c r="T196" s="674"/>
      <c r="U196" s="674"/>
      <c r="V196" s="674"/>
      <c r="W196" s="674"/>
      <c r="X196" s="675"/>
      <c r="Y196" s="676"/>
      <c r="Z196" s="677"/>
      <c r="AA196" s="677"/>
      <c r="AB196" s="693"/>
      <c r="AC196" s="687"/>
      <c r="AD196" s="688"/>
      <c r="AE196" s="688"/>
      <c r="AF196" s="688"/>
      <c r="AG196" s="689"/>
      <c r="AH196" s="673"/>
      <c r="AI196" s="674"/>
      <c r="AJ196" s="674"/>
      <c r="AK196" s="674"/>
      <c r="AL196" s="674"/>
      <c r="AM196" s="674"/>
      <c r="AN196" s="674"/>
      <c r="AO196" s="674"/>
      <c r="AP196" s="674"/>
      <c r="AQ196" s="674"/>
      <c r="AR196" s="674"/>
      <c r="AS196" s="674"/>
      <c r="AT196" s="675"/>
      <c r="AU196" s="676"/>
      <c r="AV196" s="677"/>
      <c r="AW196" s="677"/>
      <c r="AX196" s="678"/>
      <c r="AY196" s="34">
        <f t="shared" si="14"/>
        <v>0</v>
      </c>
    </row>
    <row r="197" spans="1:51" ht="24.75" hidden="1" customHeight="1" x14ac:dyDescent="0.15">
      <c r="A197" s="1169"/>
      <c r="B197" s="1170"/>
      <c r="C197" s="1170"/>
      <c r="D197" s="1170"/>
      <c r="E197" s="1170"/>
      <c r="F197" s="1171"/>
      <c r="G197" s="687"/>
      <c r="H197" s="688"/>
      <c r="I197" s="688"/>
      <c r="J197" s="688"/>
      <c r="K197" s="689"/>
      <c r="L197" s="673"/>
      <c r="M197" s="674"/>
      <c r="N197" s="674"/>
      <c r="O197" s="674"/>
      <c r="P197" s="674"/>
      <c r="Q197" s="674"/>
      <c r="R197" s="674"/>
      <c r="S197" s="674"/>
      <c r="T197" s="674"/>
      <c r="U197" s="674"/>
      <c r="V197" s="674"/>
      <c r="W197" s="674"/>
      <c r="X197" s="675"/>
      <c r="Y197" s="676"/>
      <c r="Z197" s="677"/>
      <c r="AA197" s="677"/>
      <c r="AB197" s="693"/>
      <c r="AC197" s="687"/>
      <c r="AD197" s="688"/>
      <c r="AE197" s="688"/>
      <c r="AF197" s="688"/>
      <c r="AG197" s="689"/>
      <c r="AH197" s="673"/>
      <c r="AI197" s="674"/>
      <c r="AJ197" s="674"/>
      <c r="AK197" s="674"/>
      <c r="AL197" s="674"/>
      <c r="AM197" s="674"/>
      <c r="AN197" s="674"/>
      <c r="AO197" s="674"/>
      <c r="AP197" s="674"/>
      <c r="AQ197" s="674"/>
      <c r="AR197" s="674"/>
      <c r="AS197" s="674"/>
      <c r="AT197" s="675"/>
      <c r="AU197" s="676"/>
      <c r="AV197" s="677"/>
      <c r="AW197" s="677"/>
      <c r="AX197" s="678"/>
      <c r="AY197" s="34">
        <f t="shared" si="14"/>
        <v>0</v>
      </c>
    </row>
    <row r="198" spans="1:51" ht="24.75" hidden="1" customHeight="1" x14ac:dyDescent="0.15">
      <c r="A198" s="1169"/>
      <c r="B198" s="1170"/>
      <c r="C198" s="1170"/>
      <c r="D198" s="1170"/>
      <c r="E198" s="1170"/>
      <c r="F198" s="1171"/>
      <c r="G198" s="687"/>
      <c r="H198" s="688"/>
      <c r="I198" s="688"/>
      <c r="J198" s="688"/>
      <c r="K198" s="689"/>
      <c r="L198" s="673"/>
      <c r="M198" s="674"/>
      <c r="N198" s="674"/>
      <c r="O198" s="674"/>
      <c r="P198" s="674"/>
      <c r="Q198" s="674"/>
      <c r="R198" s="674"/>
      <c r="S198" s="674"/>
      <c r="T198" s="674"/>
      <c r="U198" s="674"/>
      <c r="V198" s="674"/>
      <c r="W198" s="674"/>
      <c r="X198" s="675"/>
      <c r="Y198" s="676"/>
      <c r="Z198" s="677"/>
      <c r="AA198" s="677"/>
      <c r="AB198" s="693"/>
      <c r="AC198" s="687"/>
      <c r="AD198" s="688"/>
      <c r="AE198" s="688"/>
      <c r="AF198" s="688"/>
      <c r="AG198" s="689"/>
      <c r="AH198" s="673"/>
      <c r="AI198" s="674"/>
      <c r="AJ198" s="674"/>
      <c r="AK198" s="674"/>
      <c r="AL198" s="674"/>
      <c r="AM198" s="674"/>
      <c r="AN198" s="674"/>
      <c r="AO198" s="674"/>
      <c r="AP198" s="674"/>
      <c r="AQ198" s="674"/>
      <c r="AR198" s="674"/>
      <c r="AS198" s="674"/>
      <c r="AT198" s="675"/>
      <c r="AU198" s="676"/>
      <c r="AV198" s="677"/>
      <c r="AW198" s="677"/>
      <c r="AX198" s="678"/>
      <c r="AY198" s="34">
        <f t="shared" si="14"/>
        <v>0</v>
      </c>
    </row>
    <row r="199" spans="1:51" ht="24.75" hidden="1" customHeight="1" thickBot="1" x14ac:dyDescent="0.2">
      <c r="A199" s="1169"/>
      <c r="B199" s="1170"/>
      <c r="C199" s="1170"/>
      <c r="D199" s="1170"/>
      <c r="E199" s="1170"/>
      <c r="F199" s="1171"/>
      <c r="G199" s="915" t="s">
        <v>20</v>
      </c>
      <c r="H199" s="916"/>
      <c r="I199" s="916"/>
      <c r="J199" s="916"/>
      <c r="K199" s="916"/>
      <c r="L199" s="917"/>
      <c r="M199" s="918"/>
      <c r="N199" s="918"/>
      <c r="O199" s="918"/>
      <c r="P199" s="918"/>
      <c r="Q199" s="918"/>
      <c r="R199" s="918"/>
      <c r="S199" s="918"/>
      <c r="T199" s="918"/>
      <c r="U199" s="918"/>
      <c r="V199" s="918"/>
      <c r="W199" s="918"/>
      <c r="X199" s="919"/>
      <c r="Y199" s="920">
        <f>SUM(Y189:AB198)</f>
        <v>0</v>
      </c>
      <c r="Z199" s="921"/>
      <c r="AA199" s="921"/>
      <c r="AB199" s="922"/>
      <c r="AC199" s="915" t="s">
        <v>20</v>
      </c>
      <c r="AD199" s="916"/>
      <c r="AE199" s="916"/>
      <c r="AF199" s="916"/>
      <c r="AG199" s="916"/>
      <c r="AH199" s="917"/>
      <c r="AI199" s="918"/>
      <c r="AJ199" s="918"/>
      <c r="AK199" s="918"/>
      <c r="AL199" s="918"/>
      <c r="AM199" s="918"/>
      <c r="AN199" s="918"/>
      <c r="AO199" s="918"/>
      <c r="AP199" s="918"/>
      <c r="AQ199" s="918"/>
      <c r="AR199" s="918"/>
      <c r="AS199" s="918"/>
      <c r="AT199" s="919"/>
      <c r="AU199" s="920">
        <f>SUM(AU189:AX198)</f>
        <v>0</v>
      </c>
      <c r="AV199" s="921"/>
      <c r="AW199" s="921"/>
      <c r="AX199" s="923"/>
      <c r="AY199" s="34">
        <f t="shared" si="14"/>
        <v>0</v>
      </c>
    </row>
    <row r="200" spans="1:51" ht="30" hidden="1" customHeight="1" x14ac:dyDescent="0.15">
      <c r="A200" s="1169"/>
      <c r="B200" s="1170"/>
      <c r="C200" s="1170"/>
      <c r="D200" s="1170"/>
      <c r="E200" s="1170"/>
      <c r="F200" s="1171"/>
      <c r="G200" s="670" t="s">
        <v>281</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186</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883"/>
      <c r="AY200">
        <f>COUNTA($G$202,$AC$202)</f>
        <v>0</v>
      </c>
    </row>
    <row r="201" spans="1:51" ht="24.75" hidden="1" customHeight="1" x14ac:dyDescent="0.15">
      <c r="A201" s="1169"/>
      <c r="B201" s="1170"/>
      <c r="C201" s="1170"/>
      <c r="D201" s="1170"/>
      <c r="E201" s="1170"/>
      <c r="F201" s="1171"/>
      <c r="G201" s="904" t="s">
        <v>17</v>
      </c>
      <c r="H201" s="758"/>
      <c r="I201" s="758"/>
      <c r="J201" s="758"/>
      <c r="K201" s="758"/>
      <c r="L201" s="757" t="s">
        <v>18</v>
      </c>
      <c r="M201" s="758"/>
      <c r="N201" s="758"/>
      <c r="O201" s="758"/>
      <c r="P201" s="758"/>
      <c r="Q201" s="758"/>
      <c r="R201" s="758"/>
      <c r="S201" s="758"/>
      <c r="T201" s="758"/>
      <c r="U201" s="758"/>
      <c r="V201" s="758"/>
      <c r="W201" s="758"/>
      <c r="X201" s="759"/>
      <c r="Y201" s="737" t="s">
        <v>19</v>
      </c>
      <c r="Z201" s="738"/>
      <c r="AA201" s="738"/>
      <c r="AB201" s="888"/>
      <c r="AC201" s="904" t="s">
        <v>17</v>
      </c>
      <c r="AD201" s="758"/>
      <c r="AE201" s="758"/>
      <c r="AF201" s="758"/>
      <c r="AG201" s="758"/>
      <c r="AH201" s="757" t="s">
        <v>18</v>
      </c>
      <c r="AI201" s="758"/>
      <c r="AJ201" s="758"/>
      <c r="AK201" s="758"/>
      <c r="AL201" s="758"/>
      <c r="AM201" s="758"/>
      <c r="AN201" s="758"/>
      <c r="AO201" s="758"/>
      <c r="AP201" s="758"/>
      <c r="AQ201" s="758"/>
      <c r="AR201" s="758"/>
      <c r="AS201" s="758"/>
      <c r="AT201" s="759"/>
      <c r="AU201" s="737" t="s">
        <v>19</v>
      </c>
      <c r="AV201" s="738"/>
      <c r="AW201" s="738"/>
      <c r="AX201" s="739"/>
      <c r="AY201" s="34">
        <f>$AY$200</f>
        <v>0</v>
      </c>
    </row>
    <row r="202" spans="1:51" ht="24.75" hidden="1" customHeight="1" x14ac:dyDescent="0.15">
      <c r="A202" s="1169"/>
      <c r="B202" s="1170"/>
      <c r="C202" s="1170"/>
      <c r="D202" s="1170"/>
      <c r="E202" s="1170"/>
      <c r="F202" s="1171"/>
      <c r="G202" s="924"/>
      <c r="H202" s="925"/>
      <c r="I202" s="925"/>
      <c r="J202" s="925"/>
      <c r="K202" s="926"/>
      <c r="L202" s="927"/>
      <c r="M202" s="928"/>
      <c r="N202" s="928"/>
      <c r="O202" s="928"/>
      <c r="P202" s="928"/>
      <c r="Q202" s="928"/>
      <c r="R202" s="928"/>
      <c r="S202" s="928"/>
      <c r="T202" s="928"/>
      <c r="U202" s="928"/>
      <c r="V202" s="928"/>
      <c r="W202" s="928"/>
      <c r="X202" s="929"/>
      <c r="Y202" s="930"/>
      <c r="Z202" s="931"/>
      <c r="AA202" s="931"/>
      <c r="AB202" s="932"/>
      <c r="AC202" s="924"/>
      <c r="AD202" s="925"/>
      <c r="AE202" s="925"/>
      <c r="AF202" s="925"/>
      <c r="AG202" s="926"/>
      <c r="AH202" s="927"/>
      <c r="AI202" s="928"/>
      <c r="AJ202" s="928"/>
      <c r="AK202" s="928"/>
      <c r="AL202" s="928"/>
      <c r="AM202" s="928"/>
      <c r="AN202" s="928"/>
      <c r="AO202" s="928"/>
      <c r="AP202" s="928"/>
      <c r="AQ202" s="928"/>
      <c r="AR202" s="928"/>
      <c r="AS202" s="928"/>
      <c r="AT202" s="929"/>
      <c r="AU202" s="930"/>
      <c r="AV202" s="931"/>
      <c r="AW202" s="931"/>
      <c r="AX202" s="942"/>
      <c r="AY202" s="34">
        <f t="shared" ref="AY202:AY212" si="15">$AY$200</f>
        <v>0</v>
      </c>
    </row>
    <row r="203" spans="1:51" ht="24.75" hidden="1" customHeight="1" x14ac:dyDescent="0.15">
      <c r="A203" s="1169"/>
      <c r="B203" s="1170"/>
      <c r="C203" s="1170"/>
      <c r="D203" s="1170"/>
      <c r="E203" s="1170"/>
      <c r="F203" s="1171"/>
      <c r="G203" s="687"/>
      <c r="H203" s="688"/>
      <c r="I203" s="688"/>
      <c r="J203" s="688"/>
      <c r="K203" s="689"/>
      <c r="L203" s="673"/>
      <c r="M203" s="674"/>
      <c r="N203" s="674"/>
      <c r="O203" s="674"/>
      <c r="P203" s="674"/>
      <c r="Q203" s="674"/>
      <c r="R203" s="674"/>
      <c r="S203" s="674"/>
      <c r="T203" s="674"/>
      <c r="U203" s="674"/>
      <c r="V203" s="674"/>
      <c r="W203" s="674"/>
      <c r="X203" s="675"/>
      <c r="Y203" s="676"/>
      <c r="Z203" s="677"/>
      <c r="AA203" s="677"/>
      <c r="AB203" s="693"/>
      <c r="AC203" s="687"/>
      <c r="AD203" s="688"/>
      <c r="AE203" s="688"/>
      <c r="AF203" s="688"/>
      <c r="AG203" s="689"/>
      <c r="AH203" s="673"/>
      <c r="AI203" s="674"/>
      <c r="AJ203" s="674"/>
      <c r="AK203" s="674"/>
      <c r="AL203" s="674"/>
      <c r="AM203" s="674"/>
      <c r="AN203" s="674"/>
      <c r="AO203" s="674"/>
      <c r="AP203" s="674"/>
      <c r="AQ203" s="674"/>
      <c r="AR203" s="674"/>
      <c r="AS203" s="674"/>
      <c r="AT203" s="675"/>
      <c r="AU203" s="676"/>
      <c r="AV203" s="677"/>
      <c r="AW203" s="677"/>
      <c r="AX203" s="678"/>
      <c r="AY203" s="34">
        <f t="shared" si="15"/>
        <v>0</v>
      </c>
    </row>
    <row r="204" spans="1:51" ht="24.75" hidden="1" customHeight="1" x14ac:dyDescent="0.15">
      <c r="A204" s="1169"/>
      <c r="B204" s="1170"/>
      <c r="C204" s="1170"/>
      <c r="D204" s="1170"/>
      <c r="E204" s="1170"/>
      <c r="F204" s="1171"/>
      <c r="G204" s="687"/>
      <c r="H204" s="688"/>
      <c r="I204" s="688"/>
      <c r="J204" s="688"/>
      <c r="K204" s="689"/>
      <c r="L204" s="673"/>
      <c r="M204" s="674"/>
      <c r="N204" s="674"/>
      <c r="O204" s="674"/>
      <c r="P204" s="674"/>
      <c r="Q204" s="674"/>
      <c r="R204" s="674"/>
      <c r="S204" s="674"/>
      <c r="T204" s="674"/>
      <c r="U204" s="674"/>
      <c r="V204" s="674"/>
      <c r="W204" s="674"/>
      <c r="X204" s="675"/>
      <c r="Y204" s="676"/>
      <c r="Z204" s="677"/>
      <c r="AA204" s="677"/>
      <c r="AB204" s="693"/>
      <c r="AC204" s="687"/>
      <c r="AD204" s="688"/>
      <c r="AE204" s="688"/>
      <c r="AF204" s="688"/>
      <c r="AG204" s="689"/>
      <c r="AH204" s="673"/>
      <c r="AI204" s="674"/>
      <c r="AJ204" s="674"/>
      <c r="AK204" s="674"/>
      <c r="AL204" s="674"/>
      <c r="AM204" s="674"/>
      <c r="AN204" s="674"/>
      <c r="AO204" s="674"/>
      <c r="AP204" s="674"/>
      <c r="AQ204" s="674"/>
      <c r="AR204" s="674"/>
      <c r="AS204" s="674"/>
      <c r="AT204" s="675"/>
      <c r="AU204" s="676"/>
      <c r="AV204" s="677"/>
      <c r="AW204" s="677"/>
      <c r="AX204" s="678"/>
      <c r="AY204" s="34">
        <f t="shared" si="15"/>
        <v>0</v>
      </c>
    </row>
    <row r="205" spans="1:51" ht="24.75" hidden="1" customHeight="1" x14ac:dyDescent="0.15">
      <c r="A205" s="1169"/>
      <c r="B205" s="1170"/>
      <c r="C205" s="1170"/>
      <c r="D205" s="1170"/>
      <c r="E205" s="1170"/>
      <c r="F205" s="1171"/>
      <c r="G205" s="687"/>
      <c r="H205" s="688"/>
      <c r="I205" s="688"/>
      <c r="J205" s="688"/>
      <c r="K205" s="689"/>
      <c r="L205" s="673"/>
      <c r="M205" s="674"/>
      <c r="N205" s="674"/>
      <c r="O205" s="674"/>
      <c r="P205" s="674"/>
      <c r="Q205" s="674"/>
      <c r="R205" s="674"/>
      <c r="S205" s="674"/>
      <c r="T205" s="674"/>
      <c r="U205" s="674"/>
      <c r="V205" s="674"/>
      <c r="W205" s="674"/>
      <c r="X205" s="675"/>
      <c r="Y205" s="676"/>
      <c r="Z205" s="677"/>
      <c r="AA205" s="677"/>
      <c r="AB205" s="693"/>
      <c r="AC205" s="687"/>
      <c r="AD205" s="688"/>
      <c r="AE205" s="688"/>
      <c r="AF205" s="688"/>
      <c r="AG205" s="689"/>
      <c r="AH205" s="673"/>
      <c r="AI205" s="674"/>
      <c r="AJ205" s="674"/>
      <c r="AK205" s="674"/>
      <c r="AL205" s="674"/>
      <c r="AM205" s="674"/>
      <c r="AN205" s="674"/>
      <c r="AO205" s="674"/>
      <c r="AP205" s="674"/>
      <c r="AQ205" s="674"/>
      <c r="AR205" s="674"/>
      <c r="AS205" s="674"/>
      <c r="AT205" s="675"/>
      <c r="AU205" s="676"/>
      <c r="AV205" s="677"/>
      <c r="AW205" s="677"/>
      <c r="AX205" s="678"/>
      <c r="AY205" s="34">
        <f t="shared" si="15"/>
        <v>0</v>
      </c>
    </row>
    <row r="206" spans="1:51" ht="24.75" hidden="1" customHeight="1" x14ac:dyDescent="0.15">
      <c r="A206" s="1169"/>
      <c r="B206" s="1170"/>
      <c r="C206" s="1170"/>
      <c r="D206" s="1170"/>
      <c r="E206" s="1170"/>
      <c r="F206" s="1171"/>
      <c r="G206" s="687"/>
      <c r="H206" s="688"/>
      <c r="I206" s="688"/>
      <c r="J206" s="688"/>
      <c r="K206" s="689"/>
      <c r="L206" s="673"/>
      <c r="M206" s="674"/>
      <c r="N206" s="674"/>
      <c r="O206" s="674"/>
      <c r="P206" s="674"/>
      <c r="Q206" s="674"/>
      <c r="R206" s="674"/>
      <c r="S206" s="674"/>
      <c r="T206" s="674"/>
      <c r="U206" s="674"/>
      <c r="V206" s="674"/>
      <c r="W206" s="674"/>
      <c r="X206" s="675"/>
      <c r="Y206" s="676"/>
      <c r="Z206" s="677"/>
      <c r="AA206" s="677"/>
      <c r="AB206" s="693"/>
      <c r="AC206" s="687"/>
      <c r="AD206" s="688"/>
      <c r="AE206" s="688"/>
      <c r="AF206" s="688"/>
      <c r="AG206" s="689"/>
      <c r="AH206" s="673"/>
      <c r="AI206" s="674"/>
      <c r="AJ206" s="674"/>
      <c r="AK206" s="674"/>
      <c r="AL206" s="674"/>
      <c r="AM206" s="674"/>
      <c r="AN206" s="674"/>
      <c r="AO206" s="674"/>
      <c r="AP206" s="674"/>
      <c r="AQ206" s="674"/>
      <c r="AR206" s="674"/>
      <c r="AS206" s="674"/>
      <c r="AT206" s="675"/>
      <c r="AU206" s="676"/>
      <c r="AV206" s="677"/>
      <c r="AW206" s="677"/>
      <c r="AX206" s="678"/>
      <c r="AY206" s="34">
        <f t="shared" si="15"/>
        <v>0</v>
      </c>
    </row>
    <row r="207" spans="1:51" ht="24.75" hidden="1" customHeight="1" x14ac:dyDescent="0.15">
      <c r="A207" s="1169"/>
      <c r="B207" s="1170"/>
      <c r="C207" s="1170"/>
      <c r="D207" s="1170"/>
      <c r="E207" s="1170"/>
      <c r="F207" s="1171"/>
      <c r="G207" s="687"/>
      <c r="H207" s="688"/>
      <c r="I207" s="688"/>
      <c r="J207" s="688"/>
      <c r="K207" s="689"/>
      <c r="L207" s="673"/>
      <c r="M207" s="674"/>
      <c r="N207" s="674"/>
      <c r="O207" s="674"/>
      <c r="P207" s="674"/>
      <c r="Q207" s="674"/>
      <c r="R207" s="674"/>
      <c r="S207" s="674"/>
      <c r="T207" s="674"/>
      <c r="U207" s="674"/>
      <c r="V207" s="674"/>
      <c r="W207" s="674"/>
      <c r="X207" s="675"/>
      <c r="Y207" s="676"/>
      <c r="Z207" s="677"/>
      <c r="AA207" s="677"/>
      <c r="AB207" s="693"/>
      <c r="AC207" s="687"/>
      <c r="AD207" s="688"/>
      <c r="AE207" s="688"/>
      <c r="AF207" s="688"/>
      <c r="AG207" s="689"/>
      <c r="AH207" s="673"/>
      <c r="AI207" s="674"/>
      <c r="AJ207" s="674"/>
      <c r="AK207" s="674"/>
      <c r="AL207" s="674"/>
      <c r="AM207" s="674"/>
      <c r="AN207" s="674"/>
      <c r="AO207" s="674"/>
      <c r="AP207" s="674"/>
      <c r="AQ207" s="674"/>
      <c r="AR207" s="674"/>
      <c r="AS207" s="674"/>
      <c r="AT207" s="675"/>
      <c r="AU207" s="676"/>
      <c r="AV207" s="677"/>
      <c r="AW207" s="677"/>
      <c r="AX207" s="678"/>
      <c r="AY207" s="34">
        <f t="shared" si="15"/>
        <v>0</v>
      </c>
    </row>
    <row r="208" spans="1:51" ht="24.75" hidden="1" customHeight="1" x14ac:dyDescent="0.15">
      <c r="A208" s="1169"/>
      <c r="B208" s="1170"/>
      <c r="C208" s="1170"/>
      <c r="D208" s="1170"/>
      <c r="E208" s="1170"/>
      <c r="F208" s="1171"/>
      <c r="G208" s="687"/>
      <c r="H208" s="688"/>
      <c r="I208" s="688"/>
      <c r="J208" s="688"/>
      <c r="K208" s="689"/>
      <c r="L208" s="673"/>
      <c r="M208" s="674"/>
      <c r="N208" s="674"/>
      <c r="O208" s="674"/>
      <c r="P208" s="674"/>
      <c r="Q208" s="674"/>
      <c r="R208" s="674"/>
      <c r="S208" s="674"/>
      <c r="T208" s="674"/>
      <c r="U208" s="674"/>
      <c r="V208" s="674"/>
      <c r="W208" s="674"/>
      <c r="X208" s="675"/>
      <c r="Y208" s="676"/>
      <c r="Z208" s="677"/>
      <c r="AA208" s="677"/>
      <c r="AB208" s="693"/>
      <c r="AC208" s="687"/>
      <c r="AD208" s="688"/>
      <c r="AE208" s="688"/>
      <c r="AF208" s="688"/>
      <c r="AG208" s="689"/>
      <c r="AH208" s="673"/>
      <c r="AI208" s="674"/>
      <c r="AJ208" s="674"/>
      <c r="AK208" s="674"/>
      <c r="AL208" s="674"/>
      <c r="AM208" s="674"/>
      <c r="AN208" s="674"/>
      <c r="AO208" s="674"/>
      <c r="AP208" s="674"/>
      <c r="AQ208" s="674"/>
      <c r="AR208" s="674"/>
      <c r="AS208" s="674"/>
      <c r="AT208" s="675"/>
      <c r="AU208" s="676"/>
      <c r="AV208" s="677"/>
      <c r="AW208" s="677"/>
      <c r="AX208" s="678"/>
      <c r="AY208" s="34">
        <f t="shared" si="15"/>
        <v>0</v>
      </c>
    </row>
    <row r="209" spans="1:51" ht="24.75" hidden="1" customHeight="1" x14ac:dyDescent="0.15">
      <c r="A209" s="1169"/>
      <c r="B209" s="1170"/>
      <c r="C209" s="1170"/>
      <c r="D209" s="1170"/>
      <c r="E209" s="1170"/>
      <c r="F209" s="1171"/>
      <c r="G209" s="687"/>
      <c r="H209" s="688"/>
      <c r="I209" s="688"/>
      <c r="J209" s="688"/>
      <c r="K209" s="689"/>
      <c r="L209" s="673"/>
      <c r="M209" s="674"/>
      <c r="N209" s="674"/>
      <c r="O209" s="674"/>
      <c r="P209" s="674"/>
      <c r="Q209" s="674"/>
      <c r="R209" s="674"/>
      <c r="S209" s="674"/>
      <c r="T209" s="674"/>
      <c r="U209" s="674"/>
      <c r="V209" s="674"/>
      <c r="W209" s="674"/>
      <c r="X209" s="675"/>
      <c r="Y209" s="676"/>
      <c r="Z209" s="677"/>
      <c r="AA209" s="677"/>
      <c r="AB209" s="693"/>
      <c r="AC209" s="687"/>
      <c r="AD209" s="688"/>
      <c r="AE209" s="688"/>
      <c r="AF209" s="688"/>
      <c r="AG209" s="689"/>
      <c r="AH209" s="673"/>
      <c r="AI209" s="674"/>
      <c r="AJ209" s="674"/>
      <c r="AK209" s="674"/>
      <c r="AL209" s="674"/>
      <c r="AM209" s="674"/>
      <c r="AN209" s="674"/>
      <c r="AO209" s="674"/>
      <c r="AP209" s="674"/>
      <c r="AQ209" s="674"/>
      <c r="AR209" s="674"/>
      <c r="AS209" s="674"/>
      <c r="AT209" s="675"/>
      <c r="AU209" s="676"/>
      <c r="AV209" s="677"/>
      <c r="AW209" s="677"/>
      <c r="AX209" s="678"/>
      <c r="AY209" s="34">
        <f t="shared" si="15"/>
        <v>0</v>
      </c>
    </row>
    <row r="210" spans="1:51" ht="24.75" hidden="1" customHeight="1" x14ac:dyDescent="0.15">
      <c r="A210" s="1169"/>
      <c r="B210" s="1170"/>
      <c r="C210" s="1170"/>
      <c r="D210" s="1170"/>
      <c r="E210" s="1170"/>
      <c r="F210" s="1171"/>
      <c r="G210" s="687"/>
      <c r="H210" s="688"/>
      <c r="I210" s="688"/>
      <c r="J210" s="688"/>
      <c r="K210" s="689"/>
      <c r="L210" s="673"/>
      <c r="M210" s="674"/>
      <c r="N210" s="674"/>
      <c r="O210" s="674"/>
      <c r="P210" s="674"/>
      <c r="Q210" s="674"/>
      <c r="R210" s="674"/>
      <c r="S210" s="674"/>
      <c r="T210" s="674"/>
      <c r="U210" s="674"/>
      <c r="V210" s="674"/>
      <c r="W210" s="674"/>
      <c r="X210" s="675"/>
      <c r="Y210" s="676"/>
      <c r="Z210" s="677"/>
      <c r="AA210" s="677"/>
      <c r="AB210" s="693"/>
      <c r="AC210" s="687"/>
      <c r="AD210" s="688"/>
      <c r="AE210" s="688"/>
      <c r="AF210" s="688"/>
      <c r="AG210" s="689"/>
      <c r="AH210" s="673"/>
      <c r="AI210" s="674"/>
      <c r="AJ210" s="674"/>
      <c r="AK210" s="674"/>
      <c r="AL210" s="674"/>
      <c r="AM210" s="674"/>
      <c r="AN210" s="674"/>
      <c r="AO210" s="674"/>
      <c r="AP210" s="674"/>
      <c r="AQ210" s="674"/>
      <c r="AR210" s="674"/>
      <c r="AS210" s="674"/>
      <c r="AT210" s="675"/>
      <c r="AU210" s="676"/>
      <c r="AV210" s="677"/>
      <c r="AW210" s="677"/>
      <c r="AX210" s="678"/>
      <c r="AY210" s="34">
        <f t="shared" si="15"/>
        <v>0</v>
      </c>
    </row>
    <row r="211" spans="1:51" ht="24.75" hidden="1" customHeight="1" x14ac:dyDescent="0.15">
      <c r="A211" s="1169"/>
      <c r="B211" s="1170"/>
      <c r="C211" s="1170"/>
      <c r="D211" s="1170"/>
      <c r="E211" s="1170"/>
      <c r="F211" s="1171"/>
      <c r="G211" s="687"/>
      <c r="H211" s="688"/>
      <c r="I211" s="688"/>
      <c r="J211" s="688"/>
      <c r="K211" s="689"/>
      <c r="L211" s="673"/>
      <c r="M211" s="674"/>
      <c r="N211" s="674"/>
      <c r="O211" s="674"/>
      <c r="P211" s="674"/>
      <c r="Q211" s="674"/>
      <c r="R211" s="674"/>
      <c r="S211" s="674"/>
      <c r="T211" s="674"/>
      <c r="U211" s="674"/>
      <c r="V211" s="674"/>
      <c r="W211" s="674"/>
      <c r="X211" s="675"/>
      <c r="Y211" s="676"/>
      <c r="Z211" s="677"/>
      <c r="AA211" s="677"/>
      <c r="AB211" s="693"/>
      <c r="AC211" s="687"/>
      <c r="AD211" s="688"/>
      <c r="AE211" s="688"/>
      <c r="AF211" s="688"/>
      <c r="AG211" s="689"/>
      <c r="AH211" s="673"/>
      <c r="AI211" s="674"/>
      <c r="AJ211" s="674"/>
      <c r="AK211" s="674"/>
      <c r="AL211" s="674"/>
      <c r="AM211" s="674"/>
      <c r="AN211" s="674"/>
      <c r="AO211" s="674"/>
      <c r="AP211" s="674"/>
      <c r="AQ211" s="674"/>
      <c r="AR211" s="674"/>
      <c r="AS211" s="674"/>
      <c r="AT211" s="675"/>
      <c r="AU211" s="676"/>
      <c r="AV211" s="677"/>
      <c r="AW211" s="677"/>
      <c r="AX211" s="678"/>
      <c r="AY211" s="34">
        <f t="shared" si="15"/>
        <v>0</v>
      </c>
    </row>
    <row r="212" spans="1:51" ht="24.75" hidden="1" customHeight="1" thickBot="1" x14ac:dyDescent="0.2">
      <c r="A212" s="1172"/>
      <c r="B212" s="1173"/>
      <c r="C212" s="1173"/>
      <c r="D212" s="1173"/>
      <c r="E212" s="1173"/>
      <c r="F212" s="1174"/>
      <c r="G212" s="1157" t="s">
        <v>20</v>
      </c>
      <c r="H212" s="1158"/>
      <c r="I212" s="1158"/>
      <c r="J212" s="1158"/>
      <c r="K212" s="1158"/>
      <c r="L212" s="1159"/>
      <c r="M212" s="1160"/>
      <c r="N212" s="1160"/>
      <c r="O212" s="1160"/>
      <c r="P212" s="1160"/>
      <c r="Q212" s="1160"/>
      <c r="R212" s="1160"/>
      <c r="S212" s="1160"/>
      <c r="T212" s="1160"/>
      <c r="U212" s="1160"/>
      <c r="V212" s="1160"/>
      <c r="W212" s="1160"/>
      <c r="X212" s="1161"/>
      <c r="Y212" s="1162">
        <f>SUM(Y202:AB211)</f>
        <v>0</v>
      </c>
      <c r="Z212" s="1163"/>
      <c r="AA212" s="1163"/>
      <c r="AB212" s="1164"/>
      <c r="AC212" s="1157" t="s">
        <v>20</v>
      </c>
      <c r="AD212" s="1158"/>
      <c r="AE212" s="1158"/>
      <c r="AF212" s="1158"/>
      <c r="AG212" s="1158"/>
      <c r="AH212" s="1159"/>
      <c r="AI212" s="1160"/>
      <c r="AJ212" s="1160"/>
      <c r="AK212" s="1160"/>
      <c r="AL212" s="1160"/>
      <c r="AM212" s="1160"/>
      <c r="AN212" s="1160"/>
      <c r="AO212" s="1160"/>
      <c r="AP212" s="1160"/>
      <c r="AQ212" s="1160"/>
      <c r="AR212" s="1160"/>
      <c r="AS212" s="1160"/>
      <c r="AT212" s="1161"/>
      <c r="AU212" s="1162">
        <f>SUM(AU202:AX211)</f>
        <v>0</v>
      </c>
      <c r="AV212" s="1163"/>
      <c r="AW212" s="1163"/>
      <c r="AX212" s="1165"/>
      <c r="AY212" s="34">
        <f t="shared" si="15"/>
        <v>0</v>
      </c>
    </row>
    <row r="213" spans="1:51" s="37" customFormat="1" ht="24.75" hidden="1" customHeight="1" thickBot="1" x14ac:dyDescent="0.2"/>
    <row r="214" spans="1:51" ht="30" hidden="1" customHeight="1" x14ac:dyDescent="0.15">
      <c r="A214" s="1166" t="s">
        <v>28</v>
      </c>
      <c r="B214" s="1167"/>
      <c r="C214" s="1167"/>
      <c r="D214" s="1167"/>
      <c r="E214" s="1167"/>
      <c r="F214" s="1168"/>
      <c r="G214" s="670" t="s">
        <v>187</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282</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883"/>
      <c r="AY214">
        <f>COUNTA($G$216,$AC$216)</f>
        <v>0</v>
      </c>
    </row>
    <row r="215" spans="1:51" ht="24.75" hidden="1" customHeight="1" x14ac:dyDescent="0.15">
      <c r="A215" s="1169"/>
      <c r="B215" s="1170"/>
      <c r="C215" s="1170"/>
      <c r="D215" s="1170"/>
      <c r="E215" s="1170"/>
      <c r="F215" s="1171"/>
      <c r="G215" s="904" t="s">
        <v>17</v>
      </c>
      <c r="H215" s="758"/>
      <c r="I215" s="758"/>
      <c r="J215" s="758"/>
      <c r="K215" s="758"/>
      <c r="L215" s="757" t="s">
        <v>18</v>
      </c>
      <c r="M215" s="758"/>
      <c r="N215" s="758"/>
      <c r="O215" s="758"/>
      <c r="P215" s="758"/>
      <c r="Q215" s="758"/>
      <c r="R215" s="758"/>
      <c r="S215" s="758"/>
      <c r="T215" s="758"/>
      <c r="U215" s="758"/>
      <c r="V215" s="758"/>
      <c r="W215" s="758"/>
      <c r="X215" s="759"/>
      <c r="Y215" s="737" t="s">
        <v>19</v>
      </c>
      <c r="Z215" s="738"/>
      <c r="AA215" s="738"/>
      <c r="AB215" s="888"/>
      <c r="AC215" s="904" t="s">
        <v>17</v>
      </c>
      <c r="AD215" s="758"/>
      <c r="AE215" s="758"/>
      <c r="AF215" s="758"/>
      <c r="AG215" s="758"/>
      <c r="AH215" s="757" t="s">
        <v>18</v>
      </c>
      <c r="AI215" s="758"/>
      <c r="AJ215" s="758"/>
      <c r="AK215" s="758"/>
      <c r="AL215" s="758"/>
      <c r="AM215" s="758"/>
      <c r="AN215" s="758"/>
      <c r="AO215" s="758"/>
      <c r="AP215" s="758"/>
      <c r="AQ215" s="758"/>
      <c r="AR215" s="758"/>
      <c r="AS215" s="758"/>
      <c r="AT215" s="759"/>
      <c r="AU215" s="737" t="s">
        <v>19</v>
      </c>
      <c r="AV215" s="738"/>
      <c r="AW215" s="738"/>
      <c r="AX215" s="739"/>
      <c r="AY215" s="34">
        <f>$AY$214</f>
        <v>0</v>
      </c>
    </row>
    <row r="216" spans="1:51" ht="24.75" hidden="1" customHeight="1" x14ac:dyDescent="0.15">
      <c r="A216" s="1169"/>
      <c r="B216" s="1170"/>
      <c r="C216" s="1170"/>
      <c r="D216" s="1170"/>
      <c r="E216" s="1170"/>
      <c r="F216" s="1171"/>
      <c r="G216" s="924"/>
      <c r="H216" s="925"/>
      <c r="I216" s="925"/>
      <c r="J216" s="925"/>
      <c r="K216" s="926"/>
      <c r="L216" s="927"/>
      <c r="M216" s="928"/>
      <c r="N216" s="928"/>
      <c r="O216" s="928"/>
      <c r="P216" s="928"/>
      <c r="Q216" s="928"/>
      <c r="R216" s="928"/>
      <c r="S216" s="928"/>
      <c r="T216" s="928"/>
      <c r="U216" s="928"/>
      <c r="V216" s="928"/>
      <c r="W216" s="928"/>
      <c r="X216" s="929"/>
      <c r="Y216" s="930"/>
      <c r="Z216" s="931"/>
      <c r="AA216" s="931"/>
      <c r="AB216" s="932"/>
      <c r="AC216" s="924"/>
      <c r="AD216" s="925"/>
      <c r="AE216" s="925"/>
      <c r="AF216" s="925"/>
      <c r="AG216" s="926"/>
      <c r="AH216" s="927"/>
      <c r="AI216" s="928"/>
      <c r="AJ216" s="928"/>
      <c r="AK216" s="928"/>
      <c r="AL216" s="928"/>
      <c r="AM216" s="928"/>
      <c r="AN216" s="928"/>
      <c r="AO216" s="928"/>
      <c r="AP216" s="928"/>
      <c r="AQ216" s="928"/>
      <c r="AR216" s="928"/>
      <c r="AS216" s="928"/>
      <c r="AT216" s="929"/>
      <c r="AU216" s="930"/>
      <c r="AV216" s="931"/>
      <c r="AW216" s="931"/>
      <c r="AX216" s="942"/>
      <c r="AY216" s="34">
        <f t="shared" ref="AY216:AY226" si="16">$AY$214</f>
        <v>0</v>
      </c>
    </row>
    <row r="217" spans="1:51" ht="24.75" hidden="1" customHeight="1" x14ac:dyDescent="0.15">
      <c r="A217" s="1169"/>
      <c r="B217" s="1170"/>
      <c r="C217" s="1170"/>
      <c r="D217" s="1170"/>
      <c r="E217" s="1170"/>
      <c r="F217" s="1171"/>
      <c r="G217" s="687"/>
      <c r="H217" s="688"/>
      <c r="I217" s="688"/>
      <c r="J217" s="688"/>
      <c r="K217" s="689"/>
      <c r="L217" s="673"/>
      <c r="M217" s="674"/>
      <c r="N217" s="674"/>
      <c r="O217" s="674"/>
      <c r="P217" s="674"/>
      <c r="Q217" s="674"/>
      <c r="R217" s="674"/>
      <c r="S217" s="674"/>
      <c r="T217" s="674"/>
      <c r="U217" s="674"/>
      <c r="V217" s="674"/>
      <c r="W217" s="674"/>
      <c r="X217" s="675"/>
      <c r="Y217" s="676"/>
      <c r="Z217" s="677"/>
      <c r="AA217" s="677"/>
      <c r="AB217" s="693"/>
      <c r="AC217" s="687"/>
      <c r="AD217" s="688"/>
      <c r="AE217" s="688"/>
      <c r="AF217" s="688"/>
      <c r="AG217" s="689"/>
      <c r="AH217" s="673"/>
      <c r="AI217" s="674"/>
      <c r="AJ217" s="674"/>
      <c r="AK217" s="674"/>
      <c r="AL217" s="674"/>
      <c r="AM217" s="674"/>
      <c r="AN217" s="674"/>
      <c r="AO217" s="674"/>
      <c r="AP217" s="674"/>
      <c r="AQ217" s="674"/>
      <c r="AR217" s="674"/>
      <c r="AS217" s="674"/>
      <c r="AT217" s="675"/>
      <c r="AU217" s="676"/>
      <c r="AV217" s="677"/>
      <c r="AW217" s="677"/>
      <c r="AX217" s="678"/>
      <c r="AY217" s="34">
        <f t="shared" si="16"/>
        <v>0</v>
      </c>
    </row>
    <row r="218" spans="1:51" ht="24.75" hidden="1" customHeight="1" x14ac:dyDescent="0.15">
      <c r="A218" s="1169"/>
      <c r="B218" s="1170"/>
      <c r="C218" s="1170"/>
      <c r="D218" s="1170"/>
      <c r="E218" s="1170"/>
      <c r="F218" s="1171"/>
      <c r="G218" s="687"/>
      <c r="H218" s="688"/>
      <c r="I218" s="688"/>
      <c r="J218" s="688"/>
      <c r="K218" s="689"/>
      <c r="L218" s="673"/>
      <c r="M218" s="674"/>
      <c r="N218" s="674"/>
      <c r="O218" s="674"/>
      <c r="P218" s="674"/>
      <c r="Q218" s="674"/>
      <c r="R218" s="674"/>
      <c r="S218" s="674"/>
      <c r="T218" s="674"/>
      <c r="U218" s="674"/>
      <c r="V218" s="674"/>
      <c r="W218" s="674"/>
      <c r="X218" s="675"/>
      <c r="Y218" s="676"/>
      <c r="Z218" s="677"/>
      <c r="AA218" s="677"/>
      <c r="AB218" s="693"/>
      <c r="AC218" s="687"/>
      <c r="AD218" s="688"/>
      <c r="AE218" s="688"/>
      <c r="AF218" s="688"/>
      <c r="AG218" s="689"/>
      <c r="AH218" s="673"/>
      <c r="AI218" s="674"/>
      <c r="AJ218" s="674"/>
      <c r="AK218" s="674"/>
      <c r="AL218" s="674"/>
      <c r="AM218" s="674"/>
      <c r="AN218" s="674"/>
      <c r="AO218" s="674"/>
      <c r="AP218" s="674"/>
      <c r="AQ218" s="674"/>
      <c r="AR218" s="674"/>
      <c r="AS218" s="674"/>
      <c r="AT218" s="675"/>
      <c r="AU218" s="676"/>
      <c r="AV218" s="677"/>
      <c r="AW218" s="677"/>
      <c r="AX218" s="678"/>
      <c r="AY218" s="34">
        <f t="shared" si="16"/>
        <v>0</v>
      </c>
    </row>
    <row r="219" spans="1:51" ht="24.75" hidden="1" customHeight="1" x14ac:dyDescent="0.15">
      <c r="A219" s="1169"/>
      <c r="B219" s="1170"/>
      <c r="C219" s="1170"/>
      <c r="D219" s="1170"/>
      <c r="E219" s="1170"/>
      <c r="F219" s="1171"/>
      <c r="G219" s="687"/>
      <c r="H219" s="688"/>
      <c r="I219" s="688"/>
      <c r="J219" s="688"/>
      <c r="K219" s="689"/>
      <c r="L219" s="673"/>
      <c r="M219" s="674"/>
      <c r="N219" s="674"/>
      <c r="O219" s="674"/>
      <c r="P219" s="674"/>
      <c r="Q219" s="674"/>
      <c r="R219" s="674"/>
      <c r="S219" s="674"/>
      <c r="T219" s="674"/>
      <c r="U219" s="674"/>
      <c r="V219" s="674"/>
      <c r="W219" s="674"/>
      <c r="X219" s="675"/>
      <c r="Y219" s="676"/>
      <c r="Z219" s="677"/>
      <c r="AA219" s="677"/>
      <c r="AB219" s="693"/>
      <c r="AC219" s="687"/>
      <c r="AD219" s="688"/>
      <c r="AE219" s="688"/>
      <c r="AF219" s="688"/>
      <c r="AG219" s="689"/>
      <c r="AH219" s="673"/>
      <c r="AI219" s="674"/>
      <c r="AJ219" s="674"/>
      <c r="AK219" s="674"/>
      <c r="AL219" s="674"/>
      <c r="AM219" s="674"/>
      <c r="AN219" s="674"/>
      <c r="AO219" s="674"/>
      <c r="AP219" s="674"/>
      <c r="AQ219" s="674"/>
      <c r="AR219" s="674"/>
      <c r="AS219" s="674"/>
      <c r="AT219" s="675"/>
      <c r="AU219" s="676"/>
      <c r="AV219" s="677"/>
      <c r="AW219" s="677"/>
      <c r="AX219" s="678"/>
      <c r="AY219" s="34">
        <f t="shared" si="16"/>
        <v>0</v>
      </c>
    </row>
    <row r="220" spans="1:51" ht="24.75" hidden="1" customHeight="1" x14ac:dyDescent="0.15">
      <c r="A220" s="1169"/>
      <c r="B220" s="1170"/>
      <c r="C220" s="1170"/>
      <c r="D220" s="1170"/>
      <c r="E220" s="1170"/>
      <c r="F220" s="1171"/>
      <c r="G220" s="687"/>
      <c r="H220" s="688"/>
      <c r="I220" s="688"/>
      <c r="J220" s="688"/>
      <c r="K220" s="689"/>
      <c r="L220" s="673"/>
      <c r="M220" s="674"/>
      <c r="N220" s="674"/>
      <c r="O220" s="674"/>
      <c r="P220" s="674"/>
      <c r="Q220" s="674"/>
      <c r="R220" s="674"/>
      <c r="S220" s="674"/>
      <c r="T220" s="674"/>
      <c r="U220" s="674"/>
      <c r="V220" s="674"/>
      <c r="W220" s="674"/>
      <c r="X220" s="675"/>
      <c r="Y220" s="676"/>
      <c r="Z220" s="677"/>
      <c r="AA220" s="677"/>
      <c r="AB220" s="693"/>
      <c r="AC220" s="687"/>
      <c r="AD220" s="688"/>
      <c r="AE220" s="688"/>
      <c r="AF220" s="688"/>
      <c r="AG220" s="689"/>
      <c r="AH220" s="673"/>
      <c r="AI220" s="674"/>
      <c r="AJ220" s="674"/>
      <c r="AK220" s="674"/>
      <c r="AL220" s="674"/>
      <c r="AM220" s="674"/>
      <c r="AN220" s="674"/>
      <c r="AO220" s="674"/>
      <c r="AP220" s="674"/>
      <c r="AQ220" s="674"/>
      <c r="AR220" s="674"/>
      <c r="AS220" s="674"/>
      <c r="AT220" s="675"/>
      <c r="AU220" s="676"/>
      <c r="AV220" s="677"/>
      <c r="AW220" s="677"/>
      <c r="AX220" s="678"/>
      <c r="AY220" s="34">
        <f t="shared" si="16"/>
        <v>0</v>
      </c>
    </row>
    <row r="221" spans="1:51" ht="24.75" hidden="1" customHeight="1" x14ac:dyDescent="0.15">
      <c r="A221" s="1169"/>
      <c r="B221" s="1170"/>
      <c r="C221" s="1170"/>
      <c r="D221" s="1170"/>
      <c r="E221" s="1170"/>
      <c r="F221" s="1171"/>
      <c r="G221" s="687"/>
      <c r="H221" s="688"/>
      <c r="I221" s="688"/>
      <c r="J221" s="688"/>
      <c r="K221" s="689"/>
      <c r="L221" s="673"/>
      <c r="M221" s="674"/>
      <c r="N221" s="674"/>
      <c r="O221" s="674"/>
      <c r="P221" s="674"/>
      <c r="Q221" s="674"/>
      <c r="R221" s="674"/>
      <c r="S221" s="674"/>
      <c r="T221" s="674"/>
      <c r="U221" s="674"/>
      <c r="V221" s="674"/>
      <c r="W221" s="674"/>
      <c r="X221" s="675"/>
      <c r="Y221" s="676"/>
      <c r="Z221" s="677"/>
      <c r="AA221" s="677"/>
      <c r="AB221" s="693"/>
      <c r="AC221" s="687"/>
      <c r="AD221" s="688"/>
      <c r="AE221" s="688"/>
      <c r="AF221" s="688"/>
      <c r="AG221" s="689"/>
      <c r="AH221" s="673"/>
      <c r="AI221" s="674"/>
      <c r="AJ221" s="674"/>
      <c r="AK221" s="674"/>
      <c r="AL221" s="674"/>
      <c r="AM221" s="674"/>
      <c r="AN221" s="674"/>
      <c r="AO221" s="674"/>
      <c r="AP221" s="674"/>
      <c r="AQ221" s="674"/>
      <c r="AR221" s="674"/>
      <c r="AS221" s="674"/>
      <c r="AT221" s="675"/>
      <c r="AU221" s="676"/>
      <c r="AV221" s="677"/>
      <c r="AW221" s="677"/>
      <c r="AX221" s="678"/>
      <c r="AY221" s="34">
        <f t="shared" si="16"/>
        <v>0</v>
      </c>
    </row>
    <row r="222" spans="1:51" ht="24.75" hidden="1" customHeight="1" x14ac:dyDescent="0.15">
      <c r="A222" s="1169"/>
      <c r="B222" s="1170"/>
      <c r="C222" s="1170"/>
      <c r="D222" s="1170"/>
      <c r="E222" s="1170"/>
      <c r="F222" s="1171"/>
      <c r="G222" s="687"/>
      <c r="H222" s="688"/>
      <c r="I222" s="688"/>
      <c r="J222" s="688"/>
      <c r="K222" s="689"/>
      <c r="L222" s="673"/>
      <c r="M222" s="674"/>
      <c r="N222" s="674"/>
      <c r="O222" s="674"/>
      <c r="P222" s="674"/>
      <c r="Q222" s="674"/>
      <c r="R222" s="674"/>
      <c r="S222" s="674"/>
      <c r="T222" s="674"/>
      <c r="U222" s="674"/>
      <c r="V222" s="674"/>
      <c r="W222" s="674"/>
      <c r="X222" s="675"/>
      <c r="Y222" s="676"/>
      <c r="Z222" s="677"/>
      <c r="AA222" s="677"/>
      <c r="AB222" s="693"/>
      <c r="AC222" s="687"/>
      <c r="AD222" s="688"/>
      <c r="AE222" s="688"/>
      <c r="AF222" s="688"/>
      <c r="AG222" s="689"/>
      <c r="AH222" s="673"/>
      <c r="AI222" s="674"/>
      <c r="AJ222" s="674"/>
      <c r="AK222" s="674"/>
      <c r="AL222" s="674"/>
      <c r="AM222" s="674"/>
      <c r="AN222" s="674"/>
      <c r="AO222" s="674"/>
      <c r="AP222" s="674"/>
      <c r="AQ222" s="674"/>
      <c r="AR222" s="674"/>
      <c r="AS222" s="674"/>
      <c r="AT222" s="675"/>
      <c r="AU222" s="676"/>
      <c r="AV222" s="677"/>
      <c r="AW222" s="677"/>
      <c r="AX222" s="678"/>
      <c r="AY222" s="34">
        <f t="shared" si="16"/>
        <v>0</v>
      </c>
    </row>
    <row r="223" spans="1:51" ht="24.75" hidden="1" customHeight="1" x14ac:dyDescent="0.15">
      <c r="A223" s="1169"/>
      <c r="B223" s="1170"/>
      <c r="C223" s="1170"/>
      <c r="D223" s="1170"/>
      <c r="E223" s="1170"/>
      <c r="F223" s="1171"/>
      <c r="G223" s="687"/>
      <c r="H223" s="688"/>
      <c r="I223" s="688"/>
      <c r="J223" s="688"/>
      <c r="K223" s="689"/>
      <c r="L223" s="673"/>
      <c r="M223" s="674"/>
      <c r="N223" s="674"/>
      <c r="O223" s="674"/>
      <c r="P223" s="674"/>
      <c r="Q223" s="674"/>
      <c r="R223" s="674"/>
      <c r="S223" s="674"/>
      <c r="T223" s="674"/>
      <c r="U223" s="674"/>
      <c r="V223" s="674"/>
      <c r="W223" s="674"/>
      <c r="X223" s="675"/>
      <c r="Y223" s="676"/>
      <c r="Z223" s="677"/>
      <c r="AA223" s="677"/>
      <c r="AB223" s="693"/>
      <c r="AC223" s="687"/>
      <c r="AD223" s="688"/>
      <c r="AE223" s="688"/>
      <c r="AF223" s="688"/>
      <c r="AG223" s="689"/>
      <c r="AH223" s="673"/>
      <c r="AI223" s="674"/>
      <c r="AJ223" s="674"/>
      <c r="AK223" s="674"/>
      <c r="AL223" s="674"/>
      <c r="AM223" s="674"/>
      <c r="AN223" s="674"/>
      <c r="AO223" s="674"/>
      <c r="AP223" s="674"/>
      <c r="AQ223" s="674"/>
      <c r="AR223" s="674"/>
      <c r="AS223" s="674"/>
      <c r="AT223" s="675"/>
      <c r="AU223" s="676"/>
      <c r="AV223" s="677"/>
      <c r="AW223" s="677"/>
      <c r="AX223" s="678"/>
      <c r="AY223" s="34">
        <f t="shared" si="16"/>
        <v>0</v>
      </c>
    </row>
    <row r="224" spans="1:51" ht="24.75" hidden="1" customHeight="1" x14ac:dyDescent="0.15">
      <c r="A224" s="1169"/>
      <c r="B224" s="1170"/>
      <c r="C224" s="1170"/>
      <c r="D224" s="1170"/>
      <c r="E224" s="1170"/>
      <c r="F224" s="1171"/>
      <c r="G224" s="687"/>
      <c r="H224" s="688"/>
      <c r="I224" s="688"/>
      <c r="J224" s="688"/>
      <c r="K224" s="689"/>
      <c r="L224" s="673"/>
      <c r="M224" s="674"/>
      <c r="N224" s="674"/>
      <c r="O224" s="674"/>
      <c r="P224" s="674"/>
      <c r="Q224" s="674"/>
      <c r="R224" s="674"/>
      <c r="S224" s="674"/>
      <c r="T224" s="674"/>
      <c r="U224" s="674"/>
      <c r="V224" s="674"/>
      <c r="W224" s="674"/>
      <c r="X224" s="675"/>
      <c r="Y224" s="676"/>
      <c r="Z224" s="677"/>
      <c r="AA224" s="677"/>
      <c r="AB224" s="693"/>
      <c r="AC224" s="687"/>
      <c r="AD224" s="688"/>
      <c r="AE224" s="688"/>
      <c r="AF224" s="688"/>
      <c r="AG224" s="689"/>
      <c r="AH224" s="673"/>
      <c r="AI224" s="674"/>
      <c r="AJ224" s="674"/>
      <c r="AK224" s="674"/>
      <c r="AL224" s="674"/>
      <c r="AM224" s="674"/>
      <c r="AN224" s="674"/>
      <c r="AO224" s="674"/>
      <c r="AP224" s="674"/>
      <c r="AQ224" s="674"/>
      <c r="AR224" s="674"/>
      <c r="AS224" s="674"/>
      <c r="AT224" s="675"/>
      <c r="AU224" s="676"/>
      <c r="AV224" s="677"/>
      <c r="AW224" s="677"/>
      <c r="AX224" s="678"/>
      <c r="AY224" s="34">
        <f t="shared" si="16"/>
        <v>0</v>
      </c>
    </row>
    <row r="225" spans="1:51" ht="24.75" hidden="1" customHeight="1" x14ac:dyDescent="0.15">
      <c r="A225" s="1169"/>
      <c r="B225" s="1170"/>
      <c r="C225" s="1170"/>
      <c r="D225" s="1170"/>
      <c r="E225" s="1170"/>
      <c r="F225" s="1171"/>
      <c r="G225" s="687"/>
      <c r="H225" s="688"/>
      <c r="I225" s="688"/>
      <c r="J225" s="688"/>
      <c r="K225" s="689"/>
      <c r="L225" s="673"/>
      <c r="M225" s="674"/>
      <c r="N225" s="674"/>
      <c r="O225" s="674"/>
      <c r="P225" s="674"/>
      <c r="Q225" s="674"/>
      <c r="R225" s="674"/>
      <c r="S225" s="674"/>
      <c r="T225" s="674"/>
      <c r="U225" s="674"/>
      <c r="V225" s="674"/>
      <c r="W225" s="674"/>
      <c r="X225" s="675"/>
      <c r="Y225" s="676"/>
      <c r="Z225" s="677"/>
      <c r="AA225" s="677"/>
      <c r="AB225" s="693"/>
      <c r="AC225" s="687"/>
      <c r="AD225" s="688"/>
      <c r="AE225" s="688"/>
      <c r="AF225" s="688"/>
      <c r="AG225" s="689"/>
      <c r="AH225" s="673"/>
      <c r="AI225" s="674"/>
      <c r="AJ225" s="674"/>
      <c r="AK225" s="674"/>
      <c r="AL225" s="674"/>
      <c r="AM225" s="674"/>
      <c r="AN225" s="674"/>
      <c r="AO225" s="674"/>
      <c r="AP225" s="674"/>
      <c r="AQ225" s="674"/>
      <c r="AR225" s="674"/>
      <c r="AS225" s="674"/>
      <c r="AT225" s="675"/>
      <c r="AU225" s="676"/>
      <c r="AV225" s="677"/>
      <c r="AW225" s="677"/>
      <c r="AX225" s="678"/>
      <c r="AY225" s="34">
        <f t="shared" si="16"/>
        <v>0</v>
      </c>
    </row>
    <row r="226" spans="1:51" ht="24.75" hidden="1" customHeight="1" thickBot="1" x14ac:dyDescent="0.2">
      <c r="A226" s="1169"/>
      <c r="B226" s="1170"/>
      <c r="C226" s="1170"/>
      <c r="D226" s="1170"/>
      <c r="E226" s="1170"/>
      <c r="F226" s="1171"/>
      <c r="G226" s="915" t="s">
        <v>20</v>
      </c>
      <c r="H226" s="916"/>
      <c r="I226" s="916"/>
      <c r="J226" s="916"/>
      <c r="K226" s="916"/>
      <c r="L226" s="917"/>
      <c r="M226" s="918"/>
      <c r="N226" s="918"/>
      <c r="O226" s="918"/>
      <c r="P226" s="918"/>
      <c r="Q226" s="918"/>
      <c r="R226" s="918"/>
      <c r="S226" s="918"/>
      <c r="T226" s="918"/>
      <c r="U226" s="918"/>
      <c r="V226" s="918"/>
      <c r="W226" s="918"/>
      <c r="X226" s="919"/>
      <c r="Y226" s="920">
        <f>SUM(Y216:AB225)</f>
        <v>0</v>
      </c>
      <c r="Z226" s="921"/>
      <c r="AA226" s="921"/>
      <c r="AB226" s="922"/>
      <c r="AC226" s="915" t="s">
        <v>20</v>
      </c>
      <c r="AD226" s="916"/>
      <c r="AE226" s="916"/>
      <c r="AF226" s="916"/>
      <c r="AG226" s="916"/>
      <c r="AH226" s="917"/>
      <c r="AI226" s="918"/>
      <c r="AJ226" s="918"/>
      <c r="AK226" s="918"/>
      <c r="AL226" s="918"/>
      <c r="AM226" s="918"/>
      <c r="AN226" s="918"/>
      <c r="AO226" s="918"/>
      <c r="AP226" s="918"/>
      <c r="AQ226" s="918"/>
      <c r="AR226" s="918"/>
      <c r="AS226" s="918"/>
      <c r="AT226" s="919"/>
      <c r="AU226" s="920">
        <f>SUM(AU216:AX225)</f>
        <v>0</v>
      </c>
      <c r="AV226" s="921"/>
      <c r="AW226" s="921"/>
      <c r="AX226" s="923"/>
      <c r="AY226" s="34">
        <f t="shared" si="16"/>
        <v>0</v>
      </c>
    </row>
    <row r="227" spans="1:51" ht="30" hidden="1" customHeight="1" x14ac:dyDescent="0.15">
      <c r="A227" s="1169"/>
      <c r="B227" s="1170"/>
      <c r="C227" s="1170"/>
      <c r="D227" s="1170"/>
      <c r="E227" s="1170"/>
      <c r="F227" s="1171"/>
      <c r="G227" s="670" t="s">
        <v>283</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284</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883"/>
      <c r="AY227">
        <f>COUNTA($G$229,$AC$229)</f>
        <v>0</v>
      </c>
    </row>
    <row r="228" spans="1:51" ht="25.5" hidden="1" customHeight="1" x14ac:dyDescent="0.15">
      <c r="A228" s="1169"/>
      <c r="B228" s="1170"/>
      <c r="C228" s="1170"/>
      <c r="D228" s="1170"/>
      <c r="E228" s="1170"/>
      <c r="F228" s="1171"/>
      <c r="G228" s="904" t="s">
        <v>17</v>
      </c>
      <c r="H228" s="758"/>
      <c r="I228" s="758"/>
      <c r="J228" s="758"/>
      <c r="K228" s="758"/>
      <c r="L228" s="757" t="s">
        <v>18</v>
      </c>
      <c r="M228" s="758"/>
      <c r="N228" s="758"/>
      <c r="O228" s="758"/>
      <c r="P228" s="758"/>
      <c r="Q228" s="758"/>
      <c r="R228" s="758"/>
      <c r="S228" s="758"/>
      <c r="T228" s="758"/>
      <c r="U228" s="758"/>
      <c r="V228" s="758"/>
      <c r="W228" s="758"/>
      <c r="X228" s="759"/>
      <c r="Y228" s="737" t="s">
        <v>19</v>
      </c>
      <c r="Z228" s="738"/>
      <c r="AA228" s="738"/>
      <c r="AB228" s="888"/>
      <c r="AC228" s="904" t="s">
        <v>17</v>
      </c>
      <c r="AD228" s="758"/>
      <c r="AE228" s="758"/>
      <c r="AF228" s="758"/>
      <c r="AG228" s="758"/>
      <c r="AH228" s="757" t="s">
        <v>18</v>
      </c>
      <c r="AI228" s="758"/>
      <c r="AJ228" s="758"/>
      <c r="AK228" s="758"/>
      <c r="AL228" s="758"/>
      <c r="AM228" s="758"/>
      <c r="AN228" s="758"/>
      <c r="AO228" s="758"/>
      <c r="AP228" s="758"/>
      <c r="AQ228" s="758"/>
      <c r="AR228" s="758"/>
      <c r="AS228" s="758"/>
      <c r="AT228" s="759"/>
      <c r="AU228" s="737" t="s">
        <v>19</v>
      </c>
      <c r="AV228" s="738"/>
      <c r="AW228" s="738"/>
      <c r="AX228" s="739"/>
      <c r="AY228" s="34">
        <f>$AY$227</f>
        <v>0</v>
      </c>
    </row>
    <row r="229" spans="1:51" ht="24.75" hidden="1" customHeight="1" x14ac:dyDescent="0.15">
      <c r="A229" s="1169"/>
      <c r="B229" s="1170"/>
      <c r="C229" s="1170"/>
      <c r="D229" s="1170"/>
      <c r="E229" s="1170"/>
      <c r="F229" s="1171"/>
      <c r="G229" s="924"/>
      <c r="H229" s="925"/>
      <c r="I229" s="925"/>
      <c r="J229" s="925"/>
      <c r="K229" s="926"/>
      <c r="L229" s="927"/>
      <c r="M229" s="928"/>
      <c r="N229" s="928"/>
      <c r="O229" s="928"/>
      <c r="P229" s="928"/>
      <c r="Q229" s="928"/>
      <c r="R229" s="928"/>
      <c r="S229" s="928"/>
      <c r="T229" s="928"/>
      <c r="U229" s="928"/>
      <c r="V229" s="928"/>
      <c r="W229" s="928"/>
      <c r="X229" s="929"/>
      <c r="Y229" s="930"/>
      <c r="Z229" s="931"/>
      <c r="AA229" s="931"/>
      <c r="AB229" s="932"/>
      <c r="AC229" s="924"/>
      <c r="AD229" s="925"/>
      <c r="AE229" s="925"/>
      <c r="AF229" s="925"/>
      <c r="AG229" s="926"/>
      <c r="AH229" s="927"/>
      <c r="AI229" s="928"/>
      <c r="AJ229" s="928"/>
      <c r="AK229" s="928"/>
      <c r="AL229" s="928"/>
      <c r="AM229" s="928"/>
      <c r="AN229" s="928"/>
      <c r="AO229" s="928"/>
      <c r="AP229" s="928"/>
      <c r="AQ229" s="928"/>
      <c r="AR229" s="928"/>
      <c r="AS229" s="928"/>
      <c r="AT229" s="929"/>
      <c r="AU229" s="930"/>
      <c r="AV229" s="931"/>
      <c r="AW229" s="931"/>
      <c r="AX229" s="942"/>
      <c r="AY229" s="34">
        <f t="shared" ref="AY229:AY239" si="17">$AY$227</f>
        <v>0</v>
      </c>
    </row>
    <row r="230" spans="1:51" ht="24.75" hidden="1" customHeight="1" x14ac:dyDescent="0.15">
      <c r="A230" s="1169"/>
      <c r="B230" s="1170"/>
      <c r="C230" s="1170"/>
      <c r="D230" s="1170"/>
      <c r="E230" s="1170"/>
      <c r="F230" s="1171"/>
      <c r="G230" s="687"/>
      <c r="H230" s="688"/>
      <c r="I230" s="688"/>
      <c r="J230" s="688"/>
      <c r="K230" s="689"/>
      <c r="L230" s="673"/>
      <c r="M230" s="674"/>
      <c r="N230" s="674"/>
      <c r="O230" s="674"/>
      <c r="P230" s="674"/>
      <c r="Q230" s="674"/>
      <c r="R230" s="674"/>
      <c r="S230" s="674"/>
      <c r="T230" s="674"/>
      <c r="U230" s="674"/>
      <c r="V230" s="674"/>
      <c r="W230" s="674"/>
      <c r="X230" s="675"/>
      <c r="Y230" s="676"/>
      <c r="Z230" s="677"/>
      <c r="AA230" s="677"/>
      <c r="AB230" s="693"/>
      <c r="AC230" s="687"/>
      <c r="AD230" s="688"/>
      <c r="AE230" s="688"/>
      <c r="AF230" s="688"/>
      <c r="AG230" s="689"/>
      <c r="AH230" s="673"/>
      <c r="AI230" s="674"/>
      <c r="AJ230" s="674"/>
      <c r="AK230" s="674"/>
      <c r="AL230" s="674"/>
      <c r="AM230" s="674"/>
      <c r="AN230" s="674"/>
      <c r="AO230" s="674"/>
      <c r="AP230" s="674"/>
      <c r="AQ230" s="674"/>
      <c r="AR230" s="674"/>
      <c r="AS230" s="674"/>
      <c r="AT230" s="675"/>
      <c r="AU230" s="676"/>
      <c r="AV230" s="677"/>
      <c r="AW230" s="677"/>
      <c r="AX230" s="678"/>
      <c r="AY230" s="34">
        <f t="shared" si="17"/>
        <v>0</v>
      </c>
    </row>
    <row r="231" spans="1:51" ht="24.75" hidden="1" customHeight="1" x14ac:dyDescent="0.15">
      <c r="A231" s="1169"/>
      <c r="B231" s="1170"/>
      <c r="C231" s="1170"/>
      <c r="D231" s="1170"/>
      <c r="E231" s="1170"/>
      <c r="F231" s="1171"/>
      <c r="G231" s="687"/>
      <c r="H231" s="688"/>
      <c r="I231" s="688"/>
      <c r="J231" s="688"/>
      <c r="K231" s="689"/>
      <c r="L231" s="673"/>
      <c r="M231" s="674"/>
      <c r="N231" s="674"/>
      <c r="O231" s="674"/>
      <c r="P231" s="674"/>
      <c r="Q231" s="674"/>
      <c r="R231" s="674"/>
      <c r="S231" s="674"/>
      <c r="T231" s="674"/>
      <c r="U231" s="674"/>
      <c r="V231" s="674"/>
      <c r="W231" s="674"/>
      <c r="X231" s="675"/>
      <c r="Y231" s="676"/>
      <c r="Z231" s="677"/>
      <c r="AA231" s="677"/>
      <c r="AB231" s="693"/>
      <c r="AC231" s="687"/>
      <c r="AD231" s="688"/>
      <c r="AE231" s="688"/>
      <c r="AF231" s="688"/>
      <c r="AG231" s="689"/>
      <c r="AH231" s="673"/>
      <c r="AI231" s="674"/>
      <c r="AJ231" s="674"/>
      <c r="AK231" s="674"/>
      <c r="AL231" s="674"/>
      <c r="AM231" s="674"/>
      <c r="AN231" s="674"/>
      <c r="AO231" s="674"/>
      <c r="AP231" s="674"/>
      <c r="AQ231" s="674"/>
      <c r="AR231" s="674"/>
      <c r="AS231" s="674"/>
      <c r="AT231" s="675"/>
      <c r="AU231" s="676"/>
      <c r="AV231" s="677"/>
      <c r="AW231" s="677"/>
      <c r="AX231" s="678"/>
      <c r="AY231" s="34">
        <f t="shared" si="17"/>
        <v>0</v>
      </c>
    </row>
    <row r="232" spans="1:51" ht="24.75" hidden="1" customHeight="1" x14ac:dyDescent="0.15">
      <c r="A232" s="1169"/>
      <c r="B232" s="1170"/>
      <c r="C232" s="1170"/>
      <c r="D232" s="1170"/>
      <c r="E232" s="1170"/>
      <c r="F232" s="1171"/>
      <c r="G232" s="687"/>
      <c r="H232" s="688"/>
      <c r="I232" s="688"/>
      <c r="J232" s="688"/>
      <c r="K232" s="689"/>
      <c r="L232" s="673"/>
      <c r="M232" s="674"/>
      <c r="N232" s="674"/>
      <c r="O232" s="674"/>
      <c r="P232" s="674"/>
      <c r="Q232" s="674"/>
      <c r="R232" s="674"/>
      <c r="S232" s="674"/>
      <c r="T232" s="674"/>
      <c r="U232" s="674"/>
      <c r="V232" s="674"/>
      <c r="W232" s="674"/>
      <c r="X232" s="675"/>
      <c r="Y232" s="676"/>
      <c r="Z232" s="677"/>
      <c r="AA232" s="677"/>
      <c r="AB232" s="693"/>
      <c r="AC232" s="687"/>
      <c r="AD232" s="688"/>
      <c r="AE232" s="688"/>
      <c r="AF232" s="688"/>
      <c r="AG232" s="689"/>
      <c r="AH232" s="673"/>
      <c r="AI232" s="674"/>
      <c r="AJ232" s="674"/>
      <c r="AK232" s="674"/>
      <c r="AL232" s="674"/>
      <c r="AM232" s="674"/>
      <c r="AN232" s="674"/>
      <c r="AO232" s="674"/>
      <c r="AP232" s="674"/>
      <c r="AQ232" s="674"/>
      <c r="AR232" s="674"/>
      <c r="AS232" s="674"/>
      <c r="AT232" s="675"/>
      <c r="AU232" s="676"/>
      <c r="AV232" s="677"/>
      <c r="AW232" s="677"/>
      <c r="AX232" s="678"/>
      <c r="AY232" s="34">
        <f t="shared" si="17"/>
        <v>0</v>
      </c>
    </row>
    <row r="233" spans="1:51" ht="24.75" hidden="1" customHeight="1" x14ac:dyDescent="0.15">
      <c r="A233" s="1169"/>
      <c r="B233" s="1170"/>
      <c r="C233" s="1170"/>
      <c r="D233" s="1170"/>
      <c r="E233" s="1170"/>
      <c r="F233" s="1171"/>
      <c r="G233" s="687"/>
      <c r="H233" s="688"/>
      <c r="I233" s="688"/>
      <c r="J233" s="688"/>
      <c r="K233" s="689"/>
      <c r="L233" s="673"/>
      <c r="M233" s="674"/>
      <c r="N233" s="674"/>
      <c r="O233" s="674"/>
      <c r="P233" s="674"/>
      <c r="Q233" s="674"/>
      <c r="R233" s="674"/>
      <c r="S233" s="674"/>
      <c r="T233" s="674"/>
      <c r="U233" s="674"/>
      <c r="V233" s="674"/>
      <c r="W233" s="674"/>
      <c r="X233" s="675"/>
      <c r="Y233" s="676"/>
      <c r="Z233" s="677"/>
      <c r="AA233" s="677"/>
      <c r="AB233" s="693"/>
      <c r="AC233" s="687"/>
      <c r="AD233" s="688"/>
      <c r="AE233" s="688"/>
      <c r="AF233" s="688"/>
      <c r="AG233" s="689"/>
      <c r="AH233" s="673"/>
      <c r="AI233" s="674"/>
      <c r="AJ233" s="674"/>
      <c r="AK233" s="674"/>
      <c r="AL233" s="674"/>
      <c r="AM233" s="674"/>
      <c r="AN233" s="674"/>
      <c r="AO233" s="674"/>
      <c r="AP233" s="674"/>
      <c r="AQ233" s="674"/>
      <c r="AR233" s="674"/>
      <c r="AS233" s="674"/>
      <c r="AT233" s="675"/>
      <c r="AU233" s="676"/>
      <c r="AV233" s="677"/>
      <c r="AW233" s="677"/>
      <c r="AX233" s="678"/>
      <c r="AY233" s="34">
        <f t="shared" si="17"/>
        <v>0</v>
      </c>
    </row>
    <row r="234" spans="1:51" ht="24.75" hidden="1" customHeight="1" x14ac:dyDescent="0.15">
      <c r="A234" s="1169"/>
      <c r="B234" s="1170"/>
      <c r="C234" s="1170"/>
      <c r="D234" s="1170"/>
      <c r="E234" s="1170"/>
      <c r="F234" s="1171"/>
      <c r="G234" s="687"/>
      <c r="H234" s="688"/>
      <c r="I234" s="688"/>
      <c r="J234" s="688"/>
      <c r="K234" s="689"/>
      <c r="L234" s="673"/>
      <c r="M234" s="674"/>
      <c r="N234" s="674"/>
      <c r="O234" s="674"/>
      <c r="P234" s="674"/>
      <c r="Q234" s="674"/>
      <c r="R234" s="674"/>
      <c r="S234" s="674"/>
      <c r="T234" s="674"/>
      <c r="U234" s="674"/>
      <c r="V234" s="674"/>
      <c r="W234" s="674"/>
      <c r="X234" s="675"/>
      <c r="Y234" s="676"/>
      <c r="Z234" s="677"/>
      <c r="AA234" s="677"/>
      <c r="AB234" s="693"/>
      <c r="AC234" s="687"/>
      <c r="AD234" s="688"/>
      <c r="AE234" s="688"/>
      <c r="AF234" s="688"/>
      <c r="AG234" s="689"/>
      <c r="AH234" s="673"/>
      <c r="AI234" s="674"/>
      <c r="AJ234" s="674"/>
      <c r="AK234" s="674"/>
      <c r="AL234" s="674"/>
      <c r="AM234" s="674"/>
      <c r="AN234" s="674"/>
      <c r="AO234" s="674"/>
      <c r="AP234" s="674"/>
      <c r="AQ234" s="674"/>
      <c r="AR234" s="674"/>
      <c r="AS234" s="674"/>
      <c r="AT234" s="675"/>
      <c r="AU234" s="676"/>
      <c r="AV234" s="677"/>
      <c r="AW234" s="677"/>
      <c r="AX234" s="678"/>
      <c r="AY234" s="34">
        <f t="shared" si="17"/>
        <v>0</v>
      </c>
    </row>
    <row r="235" spans="1:51" ht="24.75" hidden="1" customHeight="1" x14ac:dyDescent="0.15">
      <c r="A235" s="1169"/>
      <c r="B235" s="1170"/>
      <c r="C235" s="1170"/>
      <c r="D235" s="1170"/>
      <c r="E235" s="1170"/>
      <c r="F235" s="1171"/>
      <c r="G235" s="687"/>
      <c r="H235" s="688"/>
      <c r="I235" s="688"/>
      <c r="J235" s="688"/>
      <c r="K235" s="689"/>
      <c r="L235" s="673"/>
      <c r="M235" s="674"/>
      <c r="N235" s="674"/>
      <c r="O235" s="674"/>
      <c r="P235" s="674"/>
      <c r="Q235" s="674"/>
      <c r="R235" s="674"/>
      <c r="S235" s="674"/>
      <c r="T235" s="674"/>
      <c r="U235" s="674"/>
      <c r="V235" s="674"/>
      <c r="W235" s="674"/>
      <c r="X235" s="675"/>
      <c r="Y235" s="676"/>
      <c r="Z235" s="677"/>
      <c r="AA235" s="677"/>
      <c r="AB235" s="693"/>
      <c r="AC235" s="687"/>
      <c r="AD235" s="688"/>
      <c r="AE235" s="688"/>
      <c r="AF235" s="688"/>
      <c r="AG235" s="689"/>
      <c r="AH235" s="673"/>
      <c r="AI235" s="674"/>
      <c r="AJ235" s="674"/>
      <c r="AK235" s="674"/>
      <c r="AL235" s="674"/>
      <c r="AM235" s="674"/>
      <c r="AN235" s="674"/>
      <c r="AO235" s="674"/>
      <c r="AP235" s="674"/>
      <c r="AQ235" s="674"/>
      <c r="AR235" s="674"/>
      <c r="AS235" s="674"/>
      <c r="AT235" s="675"/>
      <c r="AU235" s="676"/>
      <c r="AV235" s="677"/>
      <c r="AW235" s="677"/>
      <c r="AX235" s="678"/>
      <c r="AY235" s="34">
        <f t="shared" si="17"/>
        <v>0</v>
      </c>
    </row>
    <row r="236" spans="1:51" ht="24.75" hidden="1" customHeight="1" x14ac:dyDescent="0.15">
      <c r="A236" s="1169"/>
      <c r="B236" s="1170"/>
      <c r="C236" s="1170"/>
      <c r="D236" s="1170"/>
      <c r="E236" s="1170"/>
      <c r="F236" s="1171"/>
      <c r="G236" s="687"/>
      <c r="H236" s="688"/>
      <c r="I236" s="688"/>
      <c r="J236" s="688"/>
      <c r="K236" s="689"/>
      <c r="L236" s="673"/>
      <c r="M236" s="674"/>
      <c r="N236" s="674"/>
      <c r="O236" s="674"/>
      <c r="P236" s="674"/>
      <c r="Q236" s="674"/>
      <c r="R236" s="674"/>
      <c r="S236" s="674"/>
      <c r="T236" s="674"/>
      <c r="U236" s="674"/>
      <c r="V236" s="674"/>
      <c r="W236" s="674"/>
      <c r="X236" s="675"/>
      <c r="Y236" s="676"/>
      <c r="Z236" s="677"/>
      <c r="AA236" s="677"/>
      <c r="AB236" s="693"/>
      <c r="AC236" s="687"/>
      <c r="AD236" s="688"/>
      <c r="AE236" s="688"/>
      <c r="AF236" s="688"/>
      <c r="AG236" s="689"/>
      <c r="AH236" s="673"/>
      <c r="AI236" s="674"/>
      <c r="AJ236" s="674"/>
      <c r="AK236" s="674"/>
      <c r="AL236" s="674"/>
      <c r="AM236" s="674"/>
      <c r="AN236" s="674"/>
      <c r="AO236" s="674"/>
      <c r="AP236" s="674"/>
      <c r="AQ236" s="674"/>
      <c r="AR236" s="674"/>
      <c r="AS236" s="674"/>
      <c r="AT236" s="675"/>
      <c r="AU236" s="676"/>
      <c r="AV236" s="677"/>
      <c r="AW236" s="677"/>
      <c r="AX236" s="678"/>
      <c r="AY236" s="34">
        <f t="shared" si="17"/>
        <v>0</v>
      </c>
    </row>
    <row r="237" spans="1:51" ht="24.75" hidden="1" customHeight="1" x14ac:dyDescent="0.15">
      <c r="A237" s="1169"/>
      <c r="B237" s="1170"/>
      <c r="C237" s="1170"/>
      <c r="D237" s="1170"/>
      <c r="E237" s="1170"/>
      <c r="F237" s="1171"/>
      <c r="G237" s="687"/>
      <c r="H237" s="688"/>
      <c r="I237" s="688"/>
      <c r="J237" s="688"/>
      <c r="K237" s="689"/>
      <c r="L237" s="673"/>
      <c r="M237" s="674"/>
      <c r="N237" s="674"/>
      <c r="O237" s="674"/>
      <c r="P237" s="674"/>
      <c r="Q237" s="674"/>
      <c r="R237" s="674"/>
      <c r="S237" s="674"/>
      <c r="T237" s="674"/>
      <c r="U237" s="674"/>
      <c r="V237" s="674"/>
      <c r="W237" s="674"/>
      <c r="X237" s="675"/>
      <c r="Y237" s="676"/>
      <c r="Z237" s="677"/>
      <c r="AA237" s="677"/>
      <c r="AB237" s="693"/>
      <c r="AC237" s="687"/>
      <c r="AD237" s="688"/>
      <c r="AE237" s="688"/>
      <c r="AF237" s="688"/>
      <c r="AG237" s="689"/>
      <c r="AH237" s="673"/>
      <c r="AI237" s="674"/>
      <c r="AJ237" s="674"/>
      <c r="AK237" s="674"/>
      <c r="AL237" s="674"/>
      <c r="AM237" s="674"/>
      <c r="AN237" s="674"/>
      <c r="AO237" s="674"/>
      <c r="AP237" s="674"/>
      <c r="AQ237" s="674"/>
      <c r="AR237" s="674"/>
      <c r="AS237" s="674"/>
      <c r="AT237" s="675"/>
      <c r="AU237" s="676"/>
      <c r="AV237" s="677"/>
      <c r="AW237" s="677"/>
      <c r="AX237" s="678"/>
      <c r="AY237" s="34">
        <f t="shared" si="17"/>
        <v>0</v>
      </c>
    </row>
    <row r="238" spans="1:51" ht="24.75" hidden="1" customHeight="1" x14ac:dyDescent="0.15">
      <c r="A238" s="1169"/>
      <c r="B238" s="1170"/>
      <c r="C238" s="1170"/>
      <c r="D238" s="1170"/>
      <c r="E238" s="1170"/>
      <c r="F238" s="1171"/>
      <c r="G238" s="687"/>
      <c r="H238" s="688"/>
      <c r="I238" s="688"/>
      <c r="J238" s="688"/>
      <c r="K238" s="689"/>
      <c r="L238" s="673"/>
      <c r="M238" s="674"/>
      <c r="N238" s="674"/>
      <c r="O238" s="674"/>
      <c r="P238" s="674"/>
      <c r="Q238" s="674"/>
      <c r="R238" s="674"/>
      <c r="S238" s="674"/>
      <c r="T238" s="674"/>
      <c r="U238" s="674"/>
      <c r="V238" s="674"/>
      <c r="W238" s="674"/>
      <c r="X238" s="675"/>
      <c r="Y238" s="676"/>
      <c r="Z238" s="677"/>
      <c r="AA238" s="677"/>
      <c r="AB238" s="693"/>
      <c r="AC238" s="687"/>
      <c r="AD238" s="688"/>
      <c r="AE238" s="688"/>
      <c r="AF238" s="688"/>
      <c r="AG238" s="689"/>
      <c r="AH238" s="673"/>
      <c r="AI238" s="674"/>
      <c r="AJ238" s="674"/>
      <c r="AK238" s="674"/>
      <c r="AL238" s="674"/>
      <c r="AM238" s="674"/>
      <c r="AN238" s="674"/>
      <c r="AO238" s="674"/>
      <c r="AP238" s="674"/>
      <c r="AQ238" s="674"/>
      <c r="AR238" s="674"/>
      <c r="AS238" s="674"/>
      <c r="AT238" s="675"/>
      <c r="AU238" s="676"/>
      <c r="AV238" s="677"/>
      <c r="AW238" s="677"/>
      <c r="AX238" s="678"/>
      <c r="AY238" s="34">
        <f t="shared" si="17"/>
        <v>0</v>
      </c>
    </row>
    <row r="239" spans="1:51" ht="24.75" hidden="1" customHeight="1" thickBot="1" x14ac:dyDescent="0.2">
      <c r="A239" s="1169"/>
      <c r="B239" s="1170"/>
      <c r="C239" s="1170"/>
      <c r="D239" s="1170"/>
      <c r="E239" s="1170"/>
      <c r="F239" s="1171"/>
      <c r="G239" s="915" t="s">
        <v>20</v>
      </c>
      <c r="H239" s="916"/>
      <c r="I239" s="916"/>
      <c r="J239" s="916"/>
      <c r="K239" s="916"/>
      <c r="L239" s="917"/>
      <c r="M239" s="918"/>
      <c r="N239" s="918"/>
      <c r="O239" s="918"/>
      <c r="P239" s="918"/>
      <c r="Q239" s="918"/>
      <c r="R239" s="918"/>
      <c r="S239" s="918"/>
      <c r="T239" s="918"/>
      <c r="U239" s="918"/>
      <c r="V239" s="918"/>
      <c r="W239" s="918"/>
      <c r="X239" s="919"/>
      <c r="Y239" s="920">
        <f>SUM(Y229:AB238)</f>
        <v>0</v>
      </c>
      <c r="Z239" s="921"/>
      <c r="AA239" s="921"/>
      <c r="AB239" s="922"/>
      <c r="AC239" s="915" t="s">
        <v>20</v>
      </c>
      <c r="AD239" s="916"/>
      <c r="AE239" s="916"/>
      <c r="AF239" s="916"/>
      <c r="AG239" s="916"/>
      <c r="AH239" s="917"/>
      <c r="AI239" s="918"/>
      <c r="AJ239" s="918"/>
      <c r="AK239" s="918"/>
      <c r="AL239" s="918"/>
      <c r="AM239" s="918"/>
      <c r="AN239" s="918"/>
      <c r="AO239" s="918"/>
      <c r="AP239" s="918"/>
      <c r="AQ239" s="918"/>
      <c r="AR239" s="918"/>
      <c r="AS239" s="918"/>
      <c r="AT239" s="919"/>
      <c r="AU239" s="920">
        <f>SUM(AU229:AX238)</f>
        <v>0</v>
      </c>
      <c r="AV239" s="921"/>
      <c r="AW239" s="921"/>
      <c r="AX239" s="923"/>
      <c r="AY239" s="34">
        <f t="shared" si="17"/>
        <v>0</v>
      </c>
    </row>
    <row r="240" spans="1:51" ht="30" hidden="1" customHeight="1" x14ac:dyDescent="0.15">
      <c r="A240" s="1169"/>
      <c r="B240" s="1170"/>
      <c r="C240" s="1170"/>
      <c r="D240" s="1170"/>
      <c r="E240" s="1170"/>
      <c r="F240" s="1171"/>
      <c r="G240" s="670" t="s">
        <v>285</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286</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883"/>
      <c r="AY240">
        <f>COUNTA($G$242,$AC$242)</f>
        <v>0</v>
      </c>
    </row>
    <row r="241" spans="1:51" ht="24.75" hidden="1" customHeight="1" x14ac:dyDescent="0.15">
      <c r="A241" s="1169"/>
      <c r="B241" s="1170"/>
      <c r="C241" s="1170"/>
      <c r="D241" s="1170"/>
      <c r="E241" s="1170"/>
      <c r="F241" s="1171"/>
      <c r="G241" s="904" t="s">
        <v>17</v>
      </c>
      <c r="H241" s="758"/>
      <c r="I241" s="758"/>
      <c r="J241" s="758"/>
      <c r="K241" s="758"/>
      <c r="L241" s="757" t="s">
        <v>18</v>
      </c>
      <c r="M241" s="758"/>
      <c r="N241" s="758"/>
      <c r="O241" s="758"/>
      <c r="P241" s="758"/>
      <c r="Q241" s="758"/>
      <c r="R241" s="758"/>
      <c r="S241" s="758"/>
      <c r="T241" s="758"/>
      <c r="U241" s="758"/>
      <c r="V241" s="758"/>
      <c r="W241" s="758"/>
      <c r="X241" s="759"/>
      <c r="Y241" s="737" t="s">
        <v>19</v>
      </c>
      <c r="Z241" s="738"/>
      <c r="AA241" s="738"/>
      <c r="AB241" s="888"/>
      <c r="AC241" s="904" t="s">
        <v>17</v>
      </c>
      <c r="AD241" s="758"/>
      <c r="AE241" s="758"/>
      <c r="AF241" s="758"/>
      <c r="AG241" s="758"/>
      <c r="AH241" s="757" t="s">
        <v>18</v>
      </c>
      <c r="AI241" s="758"/>
      <c r="AJ241" s="758"/>
      <c r="AK241" s="758"/>
      <c r="AL241" s="758"/>
      <c r="AM241" s="758"/>
      <c r="AN241" s="758"/>
      <c r="AO241" s="758"/>
      <c r="AP241" s="758"/>
      <c r="AQ241" s="758"/>
      <c r="AR241" s="758"/>
      <c r="AS241" s="758"/>
      <c r="AT241" s="759"/>
      <c r="AU241" s="737" t="s">
        <v>19</v>
      </c>
      <c r="AV241" s="738"/>
      <c r="AW241" s="738"/>
      <c r="AX241" s="739"/>
      <c r="AY241" s="34">
        <f>$AY$240</f>
        <v>0</v>
      </c>
    </row>
    <row r="242" spans="1:51" ht="24.75" hidden="1" customHeight="1" x14ac:dyDescent="0.15">
      <c r="A242" s="1169"/>
      <c r="B242" s="1170"/>
      <c r="C242" s="1170"/>
      <c r="D242" s="1170"/>
      <c r="E242" s="1170"/>
      <c r="F242" s="1171"/>
      <c r="G242" s="924"/>
      <c r="H242" s="925"/>
      <c r="I242" s="925"/>
      <c r="J242" s="925"/>
      <c r="K242" s="926"/>
      <c r="L242" s="927"/>
      <c r="M242" s="928"/>
      <c r="N242" s="928"/>
      <c r="O242" s="928"/>
      <c r="P242" s="928"/>
      <c r="Q242" s="928"/>
      <c r="R242" s="928"/>
      <c r="S242" s="928"/>
      <c r="T242" s="928"/>
      <c r="U242" s="928"/>
      <c r="V242" s="928"/>
      <c r="W242" s="928"/>
      <c r="X242" s="929"/>
      <c r="Y242" s="930"/>
      <c r="Z242" s="931"/>
      <c r="AA242" s="931"/>
      <c r="AB242" s="932"/>
      <c r="AC242" s="924"/>
      <c r="AD242" s="925"/>
      <c r="AE242" s="925"/>
      <c r="AF242" s="925"/>
      <c r="AG242" s="926"/>
      <c r="AH242" s="927"/>
      <c r="AI242" s="928"/>
      <c r="AJ242" s="928"/>
      <c r="AK242" s="928"/>
      <c r="AL242" s="928"/>
      <c r="AM242" s="928"/>
      <c r="AN242" s="928"/>
      <c r="AO242" s="928"/>
      <c r="AP242" s="928"/>
      <c r="AQ242" s="928"/>
      <c r="AR242" s="928"/>
      <c r="AS242" s="928"/>
      <c r="AT242" s="929"/>
      <c r="AU242" s="930"/>
      <c r="AV242" s="931"/>
      <c r="AW242" s="931"/>
      <c r="AX242" s="942"/>
      <c r="AY242" s="34">
        <f t="shared" ref="AY242:AY252" si="18">$AY$240</f>
        <v>0</v>
      </c>
    </row>
    <row r="243" spans="1:51" ht="24.75" hidden="1" customHeight="1" x14ac:dyDescent="0.15">
      <c r="A243" s="1169"/>
      <c r="B243" s="1170"/>
      <c r="C243" s="1170"/>
      <c r="D243" s="1170"/>
      <c r="E243" s="1170"/>
      <c r="F243" s="1171"/>
      <c r="G243" s="687"/>
      <c r="H243" s="688"/>
      <c r="I243" s="688"/>
      <c r="J243" s="688"/>
      <c r="K243" s="689"/>
      <c r="L243" s="673"/>
      <c r="M243" s="674"/>
      <c r="N243" s="674"/>
      <c r="O243" s="674"/>
      <c r="P243" s="674"/>
      <c r="Q243" s="674"/>
      <c r="R243" s="674"/>
      <c r="S243" s="674"/>
      <c r="T243" s="674"/>
      <c r="U243" s="674"/>
      <c r="V243" s="674"/>
      <c r="W243" s="674"/>
      <c r="X243" s="675"/>
      <c r="Y243" s="676"/>
      <c r="Z243" s="677"/>
      <c r="AA243" s="677"/>
      <c r="AB243" s="693"/>
      <c r="AC243" s="687"/>
      <c r="AD243" s="688"/>
      <c r="AE243" s="688"/>
      <c r="AF243" s="688"/>
      <c r="AG243" s="689"/>
      <c r="AH243" s="673"/>
      <c r="AI243" s="674"/>
      <c r="AJ243" s="674"/>
      <c r="AK243" s="674"/>
      <c r="AL243" s="674"/>
      <c r="AM243" s="674"/>
      <c r="AN243" s="674"/>
      <c r="AO243" s="674"/>
      <c r="AP243" s="674"/>
      <c r="AQ243" s="674"/>
      <c r="AR243" s="674"/>
      <c r="AS243" s="674"/>
      <c r="AT243" s="675"/>
      <c r="AU243" s="676"/>
      <c r="AV243" s="677"/>
      <c r="AW243" s="677"/>
      <c r="AX243" s="678"/>
      <c r="AY243" s="34">
        <f t="shared" si="18"/>
        <v>0</v>
      </c>
    </row>
    <row r="244" spans="1:51" ht="24.75" hidden="1" customHeight="1" x14ac:dyDescent="0.15">
      <c r="A244" s="1169"/>
      <c r="B244" s="1170"/>
      <c r="C244" s="1170"/>
      <c r="D244" s="1170"/>
      <c r="E244" s="1170"/>
      <c r="F244" s="1171"/>
      <c r="G244" s="687"/>
      <c r="H244" s="688"/>
      <c r="I244" s="688"/>
      <c r="J244" s="688"/>
      <c r="K244" s="689"/>
      <c r="L244" s="673"/>
      <c r="M244" s="674"/>
      <c r="N244" s="674"/>
      <c r="O244" s="674"/>
      <c r="P244" s="674"/>
      <c r="Q244" s="674"/>
      <c r="R244" s="674"/>
      <c r="S244" s="674"/>
      <c r="T244" s="674"/>
      <c r="U244" s="674"/>
      <c r="V244" s="674"/>
      <c r="W244" s="674"/>
      <c r="X244" s="675"/>
      <c r="Y244" s="676"/>
      <c r="Z244" s="677"/>
      <c r="AA244" s="677"/>
      <c r="AB244" s="693"/>
      <c r="AC244" s="687"/>
      <c r="AD244" s="688"/>
      <c r="AE244" s="688"/>
      <c r="AF244" s="688"/>
      <c r="AG244" s="689"/>
      <c r="AH244" s="673"/>
      <c r="AI244" s="674"/>
      <c r="AJ244" s="674"/>
      <c r="AK244" s="674"/>
      <c r="AL244" s="674"/>
      <c r="AM244" s="674"/>
      <c r="AN244" s="674"/>
      <c r="AO244" s="674"/>
      <c r="AP244" s="674"/>
      <c r="AQ244" s="674"/>
      <c r="AR244" s="674"/>
      <c r="AS244" s="674"/>
      <c r="AT244" s="675"/>
      <c r="AU244" s="676"/>
      <c r="AV244" s="677"/>
      <c r="AW244" s="677"/>
      <c r="AX244" s="678"/>
      <c r="AY244" s="34">
        <f t="shared" si="18"/>
        <v>0</v>
      </c>
    </row>
    <row r="245" spans="1:51" ht="24.75" hidden="1" customHeight="1" x14ac:dyDescent="0.15">
      <c r="A245" s="1169"/>
      <c r="B245" s="1170"/>
      <c r="C245" s="1170"/>
      <c r="D245" s="1170"/>
      <c r="E245" s="1170"/>
      <c r="F245" s="1171"/>
      <c r="G245" s="687"/>
      <c r="H245" s="688"/>
      <c r="I245" s="688"/>
      <c r="J245" s="688"/>
      <c r="K245" s="689"/>
      <c r="L245" s="673"/>
      <c r="M245" s="674"/>
      <c r="N245" s="674"/>
      <c r="O245" s="674"/>
      <c r="P245" s="674"/>
      <c r="Q245" s="674"/>
      <c r="R245" s="674"/>
      <c r="S245" s="674"/>
      <c r="T245" s="674"/>
      <c r="U245" s="674"/>
      <c r="V245" s="674"/>
      <c r="W245" s="674"/>
      <c r="X245" s="675"/>
      <c r="Y245" s="676"/>
      <c r="Z245" s="677"/>
      <c r="AA245" s="677"/>
      <c r="AB245" s="693"/>
      <c r="AC245" s="687"/>
      <c r="AD245" s="688"/>
      <c r="AE245" s="688"/>
      <c r="AF245" s="688"/>
      <c r="AG245" s="689"/>
      <c r="AH245" s="673"/>
      <c r="AI245" s="674"/>
      <c r="AJ245" s="674"/>
      <c r="AK245" s="674"/>
      <c r="AL245" s="674"/>
      <c r="AM245" s="674"/>
      <c r="AN245" s="674"/>
      <c r="AO245" s="674"/>
      <c r="AP245" s="674"/>
      <c r="AQ245" s="674"/>
      <c r="AR245" s="674"/>
      <c r="AS245" s="674"/>
      <c r="AT245" s="675"/>
      <c r="AU245" s="676"/>
      <c r="AV245" s="677"/>
      <c r="AW245" s="677"/>
      <c r="AX245" s="678"/>
      <c r="AY245" s="34">
        <f t="shared" si="18"/>
        <v>0</v>
      </c>
    </row>
    <row r="246" spans="1:51" ht="24.75" hidden="1" customHeight="1" x14ac:dyDescent="0.15">
      <c r="A246" s="1169"/>
      <c r="B246" s="1170"/>
      <c r="C246" s="1170"/>
      <c r="D246" s="1170"/>
      <c r="E246" s="1170"/>
      <c r="F246" s="1171"/>
      <c r="G246" s="687"/>
      <c r="H246" s="688"/>
      <c r="I246" s="688"/>
      <c r="J246" s="688"/>
      <c r="K246" s="689"/>
      <c r="L246" s="673"/>
      <c r="M246" s="674"/>
      <c r="N246" s="674"/>
      <c r="O246" s="674"/>
      <c r="P246" s="674"/>
      <c r="Q246" s="674"/>
      <c r="R246" s="674"/>
      <c r="S246" s="674"/>
      <c r="T246" s="674"/>
      <c r="U246" s="674"/>
      <c r="V246" s="674"/>
      <c r="W246" s="674"/>
      <c r="X246" s="675"/>
      <c r="Y246" s="676"/>
      <c r="Z246" s="677"/>
      <c r="AA246" s="677"/>
      <c r="AB246" s="693"/>
      <c r="AC246" s="687"/>
      <c r="AD246" s="688"/>
      <c r="AE246" s="688"/>
      <c r="AF246" s="688"/>
      <c r="AG246" s="689"/>
      <c r="AH246" s="673"/>
      <c r="AI246" s="674"/>
      <c r="AJ246" s="674"/>
      <c r="AK246" s="674"/>
      <c r="AL246" s="674"/>
      <c r="AM246" s="674"/>
      <c r="AN246" s="674"/>
      <c r="AO246" s="674"/>
      <c r="AP246" s="674"/>
      <c r="AQ246" s="674"/>
      <c r="AR246" s="674"/>
      <c r="AS246" s="674"/>
      <c r="AT246" s="675"/>
      <c r="AU246" s="676"/>
      <c r="AV246" s="677"/>
      <c r="AW246" s="677"/>
      <c r="AX246" s="678"/>
      <c r="AY246" s="34">
        <f t="shared" si="18"/>
        <v>0</v>
      </c>
    </row>
    <row r="247" spans="1:51" ht="24.75" hidden="1" customHeight="1" x14ac:dyDescent="0.15">
      <c r="A247" s="1169"/>
      <c r="B247" s="1170"/>
      <c r="C247" s="1170"/>
      <c r="D247" s="1170"/>
      <c r="E247" s="1170"/>
      <c r="F247" s="1171"/>
      <c r="G247" s="687"/>
      <c r="H247" s="688"/>
      <c r="I247" s="688"/>
      <c r="J247" s="688"/>
      <c r="K247" s="689"/>
      <c r="L247" s="673"/>
      <c r="M247" s="674"/>
      <c r="N247" s="674"/>
      <c r="O247" s="674"/>
      <c r="P247" s="674"/>
      <c r="Q247" s="674"/>
      <c r="R247" s="674"/>
      <c r="S247" s="674"/>
      <c r="T247" s="674"/>
      <c r="U247" s="674"/>
      <c r="V247" s="674"/>
      <c r="W247" s="674"/>
      <c r="X247" s="675"/>
      <c r="Y247" s="676"/>
      <c r="Z247" s="677"/>
      <c r="AA247" s="677"/>
      <c r="AB247" s="693"/>
      <c r="AC247" s="687"/>
      <c r="AD247" s="688"/>
      <c r="AE247" s="688"/>
      <c r="AF247" s="688"/>
      <c r="AG247" s="689"/>
      <c r="AH247" s="673"/>
      <c r="AI247" s="674"/>
      <c r="AJ247" s="674"/>
      <c r="AK247" s="674"/>
      <c r="AL247" s="674"/>
      <c r="AM247" s="674"/>
      <c r="AN247" s="674"/>
      <c r="AO247" s="674"/>
      <c r="AP247" s="674"/>
      <c r="AQ247" s="674"/>
      <c r="AR247" s="674"/>
      <c r="AS247" s="674"/>
      <c r="AT247" s="675"/>
      <c r="AU247" s="676"/>
      <c r="AV247" s="677"/>
      <c r="AW247" s="677"/>
      <c r="AX247" s="678"/>
      <c r="AY247" s="34">
        <f t="shared" si="18"/>
        <v>0</v>
      </c>
    </row>
    <row r="248" spans="1:51" ht="24.75" hidden="1" customHeight="1" x14ac:dyDescent="0.15">
      <c r="A248" s="1169"/>
      <c r="B248" s="1170"/>
      <c r="C248" s="1170"/>
      <c r="D248" s="1170"/>
      <c r="E248" s="1170"/>
      <c r="F248" s="1171"/>
      <c r="G248" s="687"/>
      <c r="H248" s="688"/>
      <c r="I248" s="688"/>
      <c r="J248" s="688"/>
      <c r="K248" s="689"/>
      <c r="L248" s="673"/>
      <c r="M248" s="674"/>
      <c r="N248" s="674"/>
      <c r="O248" s="674"/>
      <c r="P248" s="674"/>
      <c r="Q248" s="674"/>
      <c r="R248" s="674"/>
      <c r="S248" s="674"/>
      <c r="T248" s="674"/>
      <c r="U248" s="674"/>
      <c r="V248" s="674"/>
      <c r="W248" s="674"/>
      <c r="X248" s="675"/>
      <c r="Y248" s="676"/>
      <c r="Z248" s="677"/>
      <c r="AA248" s="677"/>
      <c r="AB248" s="693"/>
      <c r="AC248" s="687"/>
      <c r="AD248" s="688"/>
      <c r="AE248" s="688"/>
      <c r="AF248" s="688"/>
      <c r="AG248" s="689"/>
      <c r="AH248" s="673"/>
      <c r="AI248" s="674"/>
      <c r="AJ248" s="674"/>
      <c r="AK248" s="674"/>
      <c r="AL248" s="674"/>
      <c r="AM248" s="674"/>
      <c r="AN248" s="674"/>
      <c r="AO248" s="674"/>
      <c r="AP248" s="674"/>
      <c r="AQ248" s="674"/>
      <c r="AR248" s="674"/>
      <c r="AS248" s="674"/>
      <c r="AT248" s="675"/>
      <c r="AU248" s="676"/>
      <c r="AV248" s="677"/>
      <c r="AW248" s="677"/>
      <c r="AX248" s="678"/>
      <c r="AY248" s="34">
        <f t="shared" si="18"/>
        <v>0</v>
      </c>
    </row>
    <row r="249" spans="1:51" ht="24.75" hidden="1" customHeight="1" x14ac:dyDescent="0.15">
      <c r="A249" s="1169"/>
      <c r="B249" s="1170"/>
      <c r="C249" s="1170"/>
      <c r="D249" s="1170"/>
      <c r="E249" s="1170"/>
      <c r="F249" s="1171"/>
      <c r="G249" s="687"/>
      <c r="H249" s="688"/>
      <c r="I249" s="688"/>
      <c r="J249" s="688"/>
      <c r="K249" s="689"/>
      <c r="L249" s="673"/>
      <c r="M249" s="674"/>
      <c r="N249" s="674"/>
      <c r="O249" s="674"/>
      <c r="P249" s="674"/>
      <c r="Q249" s="674"/>
      <c r="R249" s="674"/>
      <c r="S249" s="674"/>
      <c r="T249" s="674"/>
      <c r="U249" s="674"/>
      <c r="V249" s="674"/>
      <c r="W249" s="674"/>
      <c r="X249" s="675"/>
      <c r="Y249" s="676"/>
      <c r="Z249" s="677"/>
      <c r="AA249" s="677"/>
      <c r="AB249" s="693"/>
      <c r="AC249" s="687"/>
      <c r="AD249" s="688"/>
      <c r="AE249" s="688"/>
      <c r="AF249" s="688"/>
      <c r="AG249" s="689"/>
      <c r="AH249" s="673"/>
      <c r="AI249" s="674"/>
      <c r="AJ249" s="674"/>
      <c r="AK249" s="674"/>
      <c r="AL249" s="674"/>
      <c r="AM249" s="674"/>
      <c r="AN249" s="674"/>
      <c r="AO249" s="674"/>
      <c r="AP249" s="674"/>
      <c r="AQ249" s="674"/>
      <c r="AR249" s="674"/>
      <c r="AS249" s="674"/>
      <c r="AT249" s="675"/>
      <c r="AU249" s="676"/>
      <c r="AV249" s="677"/>
      <c r="AW249" s="677"/>
      <c r="AX249" s="678"/>
      <c r="AY249" s="34">
        <f t="shared" si="18"/>
        <v>0</v>
      </c>
    </row>
    <row r="250" spans="1:51" ht="24.75" hidden="1" customHeight="1" x14ac:dyDescent="0.15">
      <c r="A250" s="1169"/>
      <c r="B250" s="1170"/>
      <c r="C250" s="1170"/>
      <c r="D250" s="1170"/>
      <c r="E250" s="1170"/>
      <c r="F250" s="1171"/>
      <c r="G250" s="687"/>
      <c r="H250" s="688"/>
      <c r="I250" s="688"/>
      <c r="J250" s="688"/>
      <c r="K250" s="689"/>
      <c r="L250" s="673"/>
      <c r="M250" s="674"/>
      <c r="N250" s="674"/>
      <c r="O250" s="674"/>
      <c r="P250" s="674"/>
      <c r="Q250" s="674"/>
      <c r="R250" s="674"/>
      <c r="S250" s="674"/>
      <c r="T250" s="674"/>
      <c r="U250" s="674"/>
      <c r="V250" s="674"/>
      <c r="W250" s="674"/>
      <c r="X250" s="675"/>
      <c r="Y250" s="676"/>
      <c r="Z250" s="677"/>
      <c r="AA250" s="677"/>
      <c r="AB250" s="693"/>
      <c r="AC250" s="687"/>
      <c r="AD250" s="688"/>
      <c r="AE250" s="688"/>
      <c r="AF250" s="688"/>
      <c r="AG250" s="689"/>
      <c r="AH250" s="673"/>
      <c r="AI250" s="674"/>
      <c r="AJ250" s="674"/>
      <c r="AK250" s="674"/>
      <c r="AL250" s="674"/>
      <c r="AM250" s="674"/>
      <c r="AN250" s="674"/>
      <c r="AO250" s="674"/>
      <c r="AP250" s="674"/>
      <c r="AQ250" s="674"/>
      <c r="AR250" s="674"/>
      <c r="AS250" s="674"/>
      <c r="AT250" s="675"/>
      <c r="AU250" s="676"/>
      <c r="AV250" s="677"/>
      <c r="AW250" s="677"/>
      <c r="AX250" s="678"/>
      <c r="AY250" s="34">
        <f t="shared" si="18"/>
        <v>0</v>
      </c>
    </row>
    <row r="251" spans="1:51" ht="24.75" hidden="1" customHeight="1" x14ac:dyDescent="0.15">
      <c r="A251" s="1169"/>
      <c r="B251" s="1170"/>
      <c r="C251" s="1170"/>
      <c r="D251" s="1170"/>
      <c r="E251" s="1170"/>
      <c r="F251" s="1171"/>
      <c r="G251" s="687"/>
      <c r="H251" s="688"/>
      <c r="I251" s="688"/>
      <c r="J251" s="688"/>
      <c r="K251" s="689"/>
      <c r="L251" s="673"/>
      <c r="M251" s="674"/>
      <c r="N251" s="674"/>
      <c r="O251" s="674"/>
      <c r="P251" s="674"/>
      <c r="Q251" s="674"/>
      <c r="R251" s="674"/>
      <c r="S251" s="674"/>
      <c r="T251" s="674"/>
      <c r="U251" s="674"/>
      <c r="V251" s="674"/>
      <c r="W251" s="674"/>
      <c r="X251" s="675"/>
      <c r="Y251" s="676"/>
      <c r="Z251" s="677"/>
      <c r="AA251" s="677"/>
      <c r="AB251" s="693"/>
      <c r="AC251" s="687"/>
      <c r="AD251" s="688"/>
      <c r="AE251" s="688"/>
      <c r="AF251" s="688"/>
      <c r="AG251" s="689"/>
      <c r="AH251" s="673"/>
      <c r="AI251" s="674"/>
      <c r="AJ251" s="674"/>
      <c r="AK251" s="674"/>
      <c r="AL251" s="674"/>
      <c r="AM251" s="674"/>
      <c r="AN251" s="674"/>
      <c r="AO251" s="674"/>
      <c r="AP251" s="674"/>
      <c r="AQ251" s="674"/>
      <c r="AR251" s="674"/>
      <c r="AS251" s="674"/>
      <c r="AT251" s="675"/>
      <c r="AU251" s="676"/>
      <c r="AV251" s="677"/>
      <c r="AW251" s="677"/>
      <c r="AX251" s="678"/>
      <c r="AY251" s="34">
        <f t="shared" si="18"/>
        <v>0</v>
      </c>
    </row>
    <row r="252" spans="1:51" ht="24.75" hidden="1" customHeight="1" thickBot="1" x14ac:dyDescent="0.2">
      <c r="A252" s="1169"/>
      <c r="B252" s="1170"/>
      <c r="C252" s="1170"/>
      <c r="D252" s="1170"/>
      <c r="E252" s="1170"/>
      <c r="F252" s="1171"/>
      <c r="G252" s="915" t="s">
        <v>20</v>
      </c>
      <c r="H252" s="916"/>
      <c r="I252" s="916"/>
      <c r="J252" s="916"/>
      <c r="K252" s="916"/>
      <c r="L252" s="917"/>
      <c r="M252" s="918"/>
      <c r="N252" s="918"/>
      <c r="O252" s="918"/>
      <c r="P252" s="918"/>
      <c r="Q252" s="918"/>
      <c r="R252" s="918"/>
      <c r="S252" s="918"/>
      <c r="T252" s="918"/>
      <c r="U252" s="918"/>
      <c r="V252" s="918"/>
      <c r="W252" s="918"/>
      <c r="X252" s="919"/>
      <c r="Y252" s="920">
        <f>SUM(Y242:AB251)</f>
        <v>0</v>
      </c>
      <c r="Z252" s="921"/>
      <c r="AA252" s="921"/>
      <c r="AB252" s="922"/>
      <c r="AC252" s="915" t="s">
        <v>20</v>
      </c>
      <c r="AD252" s="916"/>
      <c r="AE252" s="916"/>
      <c r="AF252" s="916"/>
      <c r="AG252" s="916"/>
      <c r="AH252" s="917"/>
      <c r="AI252" s="918"/>
      <c r="AJ252" s="918"/>
      <c r="AK252" s="918"/>
      <c r="AL252" s="918"/>
      <c r="AM252" s="918"/>
      <c r="AN252" s="918"/>
      <c r="AO252" s="918"/>
      <c r="AP252" s="918"/>
      <c r="AQ252" s="918"/>
      <c r="AR252" s="918"/>
      <c r="AS252" s="918"/>
      <c r="AT252" s="919"/>
      <c r="AU252" s="920">
        <f>SUM(AU242:AX251)</f>
        <v>0</v>
      </c>
      <c r="AV252" s="921"/>
      <c r="AW252" s="921"/>
      <c r="AX252" s="923"/>
      <c r="AY252" s="34">
        <f t="shared" si="18"/>
        <v>0</v>
      </c>
    </row>
    <row r="253" spans="1:51" ht="30" hidden="1" customHeight="1" x14ac:dyDescent="0.15">
      <c r="A253" s="1169"/>
      <c r="B253" s="1170"/>
      <c r="C253" s="1170"/>
      <c r="D253" s="1170"/>
      <c r="E253" s="1170"/>
      <c r="F253" s="1171"/>
      <c r="G253" s="670" t="s">
        <v>287</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188</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883"/>
      <c r="AY253">
        <f>COUNTA($G$255,$AC$255)</f>
        <v>0</v>
      </c>
    </row>
    <row r="254" spans="1:51" ht="24.75" hidden="1" customHeight="1" x14ac:dyDescent="0.15">
      <c r="A254" s="1169"/>
      <c r="B254" s="1170"/>
      <c r="C254" s="1170"/>
      <c r="D254" s="1170"/>
      <c r="E254" s="1170"/>
      <c r="F254" s="1171"/>
      <c r="G254" s="904" t="s">
        <v>17</v>
      </c>
      <c r="H254" s="758"/>
      <c r="I254" s="758"/>
      <c r="J254" s="758"/>
      <c r="K254" s="758"/>
      <c r="L254" s="757" t="s">
        <v>18</v>
      </c>
      <c r="M254" s="758"/>
      <c r="N254" s="758"/>
      <c r="O254" s="758"/>
      <c r="P254" s="758"/>
      <c r="Q254" s="758"/>
      <c r="R254" s="758"/>
      <c r="S254" s="758"/>
      <c r="T254" s="758"/>
      <c r="U254" s="758"/>
      <c r="V254" s="758"/>
      <c r="W254" s="758"/>
      <c r="X254" s="759"/>
      <c r="Y254" s="737" t="s">
        <v>19</v>
      </c>
      <c r="Z254" s="738"/>
      <c r="AA254" s="738"/>
      <c r="AB254" s="888"/>
      <c r="AC254" s="904" t="s">
        <v>17</v>
      </c>
      <c r="AD254" s="758"/>
      <c r="AE254" s="758"/>
      <c r="AF254" s="758"/>
      <c r="AG254" s="758"/>
      <c r="AH254" s="757" t="s">
        <v>18</v>
      </c>
      <c r="AI254" s="758"/>
      <c r="AJ254" s="758"/>
      <c r="AK254" s="758"/>
      <c r="AL254" s="758"/>
      <c r="AM254" s="758"/>
      <c r="AN254" s="758"/>
      <c r="AO254" s="758"/>
      <c r="AP254" s="758"/>
      <c r="AQ254" s="758"/>
      <c r="AR254" s="758"/>
      <c r="AS254" s="758"/>
      <c r="AT254" s="759"/>
      <c r="AU254" s="737" t="s">
        <v>19</v>
      </c>
      <c r="AV254" s="738"/>
      <c r="AW254" s="738"/>
      <c r="AX254" s="739"/>
      <c r="AY254" s="34">
        <f>$AY$253</f>
        <v>0</v>
      </c>
    </row>
    <row r="255" spans="1:51" ht="24.75" hidden="1" customHeight="1" x14ac:dyDescent="0.15">
      <c r="A255" s="1169"/>
      <c r="B255" s="1170"/>
      <c r="C255" s="1170"/>
      <c r="D255" s="1170"/>
      <c r="E255" s="1170"/>
      <c r="F255" s="1171"/>
      <c r="G255" s="924"/>
      <c r="H255" s="925"/>
      <c r="I255" s="925"/>
      <c r="J255" s="925"/>
      <c r="K255" s="926"/>
      <c r="L255" s="927"/>
      <c r="M255" s="928"/>
      <c r="N255" s="928"/>
      <c r="O255" s="928"/>
      <c r="P255" s="928"/>
      <c r="Q255" s="928"/>
      <c r="R255" s="928"/>
      <c r="S255" s="928"/>
      <c r="T255" s="928"/>
      <c r="U255" s="928"/>
      <c r="V255" s="928"/>
      <c r="W255" s="928"/>
      <c r="X255" s="929"/>
      <c r="Y255" s="930"/>
      <c r="Z255" s="931"/>
      <c r="AA255" s="931"/>
      <c r="AB255" s="932"/>
      <c r="AC255" s="924"/>
      <c r="AD255" s="925"/>
      <c r="AE255" s="925"/>
      <c r="AF255" s="925"/>
      <c r="AG255" s="926"/>
      <c r="AH255" s="927"/>
      <c r="AI255" s="928"/>
      <c r="AJ255" s="928"/>
      <c r="AK255" s="928"/>
      <c r="AL255" s="928"/>
      <c r="AM255" s="928"/>
      <c r="AN255" s="928"/>
      <c r="AO255" s="928"/>
      <c r="AP255" s="928"/>
      <c r="AQ255" s="928"/>
      <c r="AR255" s="928"/>
      <c r="AS255" s="928"/>
      <c r="AT255" s="929"/>
      <c r="AU255" s="930"/>
      <c r="AV255" s="931"/>
      <c r="AW255" s="931"/>
      <c r="AX255" s="942"/>
      <c r="AY255" s="34">
        <f t="shared" ref="AY255:AY265" si="19">$AY$253</f>
        <v>0</v>
      </c>
    </row>
    <row r="256" spans="1:51" ht="24.75" hidden="1" customHeight="1" x14ac:dyDescent="0.15">
      <c r="A256" s="1169"/>
      <c r="B256" s="1170"/>
      <c r="C256" s="1170"/>
      <c r="D256" s="1170"/>
      <c r="E256" s="1170"/>
      <c r="F256" s="1171"/>
      <c r="G256" s="687"/>
      <c r="H256" s="688"/>
      <c r="I256" s="688"/>
      <c r="J256" s="688"/>
      <c r="K256" s="689"/>
      <c r="L256" s="673"/>
      <c r="M256" s="674"/>
      <c r="N256" s="674"/>
      <c r="O256" s="674"/>
      <c r="P256" s="674"/>
      <c r="Q256" s="674"/>
      <c r="R256" s="674"/>
      <c r="S256" s="674"/>
      <c r="T256" s="674"/>
      <c r="U256" s="674"/>
      <c r="V256" s="674"/>
      <c r="W256" s="674"/>
      <c r="X256" s="675"/>
      <c r="Y256" s="676"/>
      <c r="Z256" s="677"/>
      <c r="AA256" s="677"/>
      <c r="AB256" s="693"/>
      <c r="AC256" s="687"/>
      <c r="AD256" s="688"/>
      <c r="AE256" s="688"/>
      <c r="AF256" s="688"/>
      <c r="AG256" s="689"/>
      <c r="AH256" s="673"/>
      <c r="AI256" s="674"/>
      <c r="AJ256" s="674"/>
      <c r="AK256" s="674"/>
      <c r="AL256" s="674"/>
      <c r="AM256" s="674"/>
      <c r="AN256" s="674"/>
      <c r="AO256" s="674"/>
      <c r="AP256" s="674"/>
      <c r="AQ256" s="674"/>
      <c r="AR256" s="674"/>
      <c r="AS256" s="674"/>
      <c r="AT256" s="675"/>
      <c r="AU256" s="676"/>
      <c r="AV256" s="677"/>
      <c r="AW256" s="677"/>
      <c r="AX256" s="678"/>
      <c r="AY256" s="34">
        <f t="shared" si="19"/>
        <v>0</v>
      </c>
    </row>
    <row r="257" spans="1:51" ht="24.75" hidden="1" customHeight="1" x14ac:dyDescent="0.15">
      <c r="A257" s="1169"/>
      <c r="B257" s="1170"/>
      <c r="C257" s="1170"/>
      <c r="D257" s="1170"/>
      <c r="E257" s="1170"/>
      <c r="F257" s="1171"/>
      <c r="G257" s="687"/>
      <c r="H257" s="688"/>
      <c r="I257" s="688"/>
      <c r="J257" s="688"/>
      <c r="K257" s="689"/>
      <c r="L257" s="673"/>
      <c r="M257" s="674"/>
      <c r="N257" s="674"/>
      <c r="O257" s="674"/>
      <c r="P257" s="674"/>
      <c r="Q257" s="674"/>
      <c r="R257" s="674"/>
      <c r="S257" s="674"/>
      <c r="T257" s="674"/>
      <c r="U257" s="674"/>
      <c r="V257" s="674"/>
      <c r="W257" s="674"/>
      <c r="X257" s="675"/>
      <c r="Y257" s="676"/>
      <c r="Z257" s="677"/>
      <c r="AA257" s="677"/>
      <c r="AB257" s="693"/>
      <c r="AC257" s="687"/>
      <c r="AD257" s="688"/>
      <c r="AE257" s="688"/>
      <c r="AF257" s="688"/>
      <c r="AG257" s="689"/>
      <c r="AH257" s="673"/>
      <c r="AI257" s="674"/>
      <c r="AJ257" s="674"/>
      <c r="AK257" s="674"/>
      <c r="AL257" s="674"/>
      <c r="AM257" s="674"/>
      <c r="AN257" s="674"/>
      <c r="AO257" s="674"/>
      <c r="AP257" s="674"/>
      <c r="AQ257" s="674"/>
      <c r="AR257" s="674"/>
      <c r="AS257" s="674"/>
      <c r="AT257" s="675"/>
      <c r="AU257" s="676"/>
      <c r="AV257" s="677"/>
      <c r="AW257" s="677"/>
      <c r="AX257" s="678"/>
      <c r="AY257" s="34">
        <f t="shared" si="19"/>
        <v>0</v>
      </c>
    </row>
    <row r="258" spans="1:51" ht="24.75" hidden="1" customHeight="1" x14ac:dyDescent="0.15">
      <c r="A258" s="1169"/>
      <c r="B258" s="1170"/>
      <c r="C258" s="1170"/>
      <c r="D258" s="1170"/>
      <c r="E258" s="1170"/>
      <c r="F258" s="1171"/>
      <c r="G258" s="687"/>
      <c r="H258" s="688"/>
      <c r="I258" s="688"/>
      <c r="J258" s="688"/>
      <c r="K258" s="689"/>
      <c r="L258" s="673"/>
      <c r="M258" s="674"/>
      <c r="N258" s="674"/>
      <c r="O258" s="674"/>
      <c r="P258" s="674"/>
      <c r="Q258" s="674"/>
      <c r="R258" s="674"/>
      <c r="S258" s="674"/>
      <c r="T258" s="674"/>
      <c r="U258" s="674"/>
      <c r="V258" s="674"/>
      <c r="W258" s="674"/>
      <c r="X258" s="675"/>
      <c r="Y258" s="676"/>
      <c r="Z258" s="677"/>
      <c r="AA258" s="677"/>
      <c r="AB258" s="693"/>
      <c r="AC258" s="687"/>
      <c r="AD258" s="688"/>
      <c r="AE258" s="688"/>
      <c r="AF258" s="688"/>
      <c r="AG258" s="689"/>
      <c r="AH258" s="673"/>
      <c r="AI258" s="674"/>
      <c r="AJ258" s="674"/>
      <c r="AK258" s="674"/>
      <c r="AL258" s="674"/>
      <c r="AM258" s="674"/>
      <c r="AN258" s="674"/>
      <c r="AO258" s="674"/>
      <c r="AP258" s="674"/>
      <c r="AQ258" s="674"/>
      <c r="AR258" s="674"/>
      <c r="AS258" s="674"/>
      <c r="AT258" s="675"/>
      <c r="AU258" s="676"/>
      <c r="AV258" s="677"/>
      <c r="AW258" s="677"/>
      <c r="AX258" s="678"/>
      <c r="AY258" s="34">
        <f t="shared" si="19"/>
        <v>0</v>
      </c>
    </row>
    <row r="259" spans="1:51" ht="24.75" hidden="1" customHeight="1" x14ac:dyDescent="0.15">
      <c r="A259" s="1169"/>
      <c r="B259" s="1170"/>
      <c r="C259" s="1170"/>
      <c r="D259" s="1170"/>
      <c r="E259" s="1170"/>
      <c r="F259" s="1171"/>
      <c r="G259" s="687"/>
      <c r="H259" s="688"/>
      <c r="I259" s="688"/>
      <c r="J259" s="688"/>
      <c r="K259" s="689"/>
      <c r="L259" s="673"/>
      <c r="M259" s="674"/>
      <c r="N259" s="674"/>
      <c r="O259" s="674"/>
      <c r="P259" s="674"/>
      <c r="Q259" s="674"/>
      <c r="R259" s="674"/>
      <c r="S259" s="674"/>
      <c r="T259" s="674"/>
      <c r="U259" s="674"/>
      <c r="V259" s="674"/>
      <c r="W259" s="674"/>
      <c r="X259" s="675"/>
      <c r="Y259" s="676"/>
      <c r="Z259" s="677"/>
      <c r="AA259" s="677"/>
      <c r="AB259" s="693"/>
      <c r="AC259" s="687"/>
      <c r="AD259" s="688"/>
      <c r="AE259" s="688"/>
      <c r="AF259" s="688"/>
      <c r="AG259" s="689"/>
      <c r="AH259" s="673"/>
      <c r="AI259" s="674"/>
      <c r="AJ259" s="674"/>
      <c r="AK259" s="674"/>
      <c r="AL259" s="674"/>
      <c r="AM259" s="674"/>
      <c r="AN259" s="674"/>
      <c r="AO259" s="674"/>
      <c r="AP259" s="674"/>
      <c r="AQ259" s="674"/>
      <c r="AR259" s="674"/>
      <c r="AS259" s="674"/>
      <c r="AT259" s="675"/>
      <c r="AU259" s="676"/>
      <c r="AV259" s="677"/>
      <c r="AW259" s="677"/>
      <c r="AX259" s="678"/>
      <c r="AY259" s="34">
        <f t="shared" si="19"/>
        <v>0</v>
      </c>
    </row>
    <row r="260" spans="1:51" ht="24.75" hidden="1" customHeight="1" x14ac:dyDescent="0.15">
      <c r="A260" s="1169"/>
      <c r="B260" s="1170"/>
      <c r="C260" s="1170"/>
      <c r="D260" s="1170"/>
      <c r="E260" s="1170"/>
      <c r="F260" s="1171"/>
      <c r="G260" s="687"/>
      <c r="H260" s="688"/>
      <c r="I260" s="688"/>
      <c r="J260" s="688"/>
      <c r="K260" s="689"/>
      <c r="L260" s="673"/>
      <c r="M260" s="674"/>
      <c r="N260" s="674"/>
      <c r="O260" s="674"/>
      <c r="P260" s="674"/>
      <c r="Q260" s="674"/>
      <c r="R260" s="674"/>
      <c r="S260" s="674"/>
      <c r="T260" s="674"/>
      <c r="U260" s="674"/>
      <c r="V260" s="674"/>
      <c r="W260" s="674"/>
      <c r="X260" s="675"/>
      <c r="Y260" s="676"/>
      <c r="Z260" s="677"/>
      <c r="AA260" s="677"/>
      <c r="AB260" s="693"/>
      <c r="AC260" s="687"/>
      <c r="AD260" s="688"/>
      <c r="AE260" s="688"/>
      <c r="AF260" s="688"/>
      <c r="AG260" s="689"/>
      <c r="AH260" s="673"/>
      <c r="AI260" s="674"/>
      <c r="AJ260" s="674"/>
      <c r="AK260" s="674"/>
      <c r="AL260" s="674"/>
      <c r="AM260" s="674"/>
      <c r="AN260" s="674"/>
      <c r="AO260" s="674"/>
      <c r="AP260" s="674"/>
      <c r="AQ260" s="674"/>
      <c r="AR260" s="674"/>
      <c r="AS260" s="674"/>
      <c r="AT260" s="675"/>
      <c r="AU260" s="676"/>
      <c r="AV260" s="677"/>
      <c r="AW260" s="677"/>
      <c r="AX260" s="678"/>
      <c r="AY260" s="34">
        <f t="shared" si="19"/>
        <v>0</v>
      </c>
    </row>
    <row r="261" spans="1:51" ht="24.75" hidden="1" customHeight="1" x14ac:dyDescent="0.15">
      <c r="A261" s="1169"/>
      <c r="B261" s="1170"/>
      <c r="C261" s="1170"/>
      <c r="D261" s="1170"/>
      <c r="E261" s="1170"/>
      <c r="F261" s="1171"/>
      <c r="G261" s="687"/>
      <c r="H261" s="688"/>
      <c r="I261" s="688"/>
      <c r="J261" s="688"/>
      <c r="K261" s="689"/>
      <c r="L261" s="673"/>
      <c r="M261" s="674"/>
      <c r="N261" s="674"/>
      <c r="O261" s="674"/>
      <c r="P261" s="674"/>
      <c r="Q261" s="674"/>
      <c r="R261" s="674"/>
      <c r="S261" s="674"/>
      <c r="T261" s="674"/>
      <c r="U261" s="674"/>
      <c r="V261" s="674"/>
      <c r="W261" s="674"/>
      <c r="X261" s="675"/>
      <c r="Y261" s="676"/>
      <c r="Z261" s="677"/>
      <c r="AA261" s="677"/>
      <c r="AB261" s="693"/>
      <c r="AC261" s="687"/>
      <c r="AD261" s="688"/>
      <c r="AE261" s="688"/>
      <c r="AF261" s="688"/>
      <c r="AG261" s="689"/>
      <c r="AH261" s="673"/>
      <c r="AI261" s="674"/>
      <c r="AJ261" s="674"/>
      <c r="AK261" s="674"/>
      <c r="AL261" s="674"/>
      <c r="AM261" s="674"/>
      <c r="AN261" s="674"/>
      <c r="AO261" s="674"/>
      <c r="AP261" s="674"/>
      <c r="AQ261" s="674"/>
      <c r="AR261" s="674"/>
      <c r="AS261" s="674"/>
      <c r="AT261" s="675"/>
      <c r="AU261" s="676"/>
      <c r="AV261" s="677"/>
      <c r="AW261" s="677"/>
      <c r="AX261" s="678"/>
      <c r="AY261" s="34">
        <f t="shared" si="19"/>
        <v>0</v>
      </c>
    </row>
    <row r="262" spans="1:51" ht="24.75" hidden="1" customHeight="1" x14ac:dyDescent="0.15">
      <c r="A262" s="1169"/>
      <c r="B262" s="1170"/>
      <c r="C262" s="1170"/>
      <c r="D262" s="1170"/>
      <c r="E262" s="1170"/>
      <c r="F262" s="1171"/>
      <c r="G262" s="687"/>
      <c r="H262" s="688"/>
      <c r="I262" s="688"/>
      <c r="J262" s="688"/>
      <c r="K262" s="689"/>
      <c r="L262" s="673"/>
      <c r="M262" s="674"/>
      <c r="N262" s="674"/>
      <c r="O262" s="674"/>
      <c r="P262" s="674"/>
      <c r="Q262" s="674"/>
      <c r="R262" s="674"/>
      <c r="S262" s="674"/>
      <c r="T262" s="674"/>
      <c r="U262" s="674"/>
      <c r="V262" s="674"/>
      <c r="W262" s="674"/>
      <c r="X262" s="675"/>
      <c r="Y262" s="676"/>
      <c r="Z262" s="677"/>
      <c r="AA262" s="677"/>
      <c r="AB262" s="693"/>
      <c r="AC262" s="687"/>
      <c r="AD262" s="688"/>
      <c r="AE262" s="688"/>
      <c r="AF262" s="688"/>
      <c r="AG262" s="689"/>
      <c r="AH262" s="673"/>
      <c r="AI262" s="674"/>
      <c r="AJ262" s="674"/>
      <c r="AK262" s="674"/>
      <c r="AL262" s="674"/>
      <c r="AM262" s="674"/>
      <c r="AN262" s="674"/>
      <c r="AO262" s="674"/>
      <c r="AP262" s="674"/>
      <c r="AQ262" s="674"/>
      <c r="AR262" s="674"/>
      <c r="AS262" s="674"/>
      <c r="AT262" s="675"/>
      <c r="AU262" s="676"/>
      <c r="AV262" s="677"/>
      <c r="AW262" s="677"/>
      <c r="AX262" s="678"/>
      <c r="AY262" s="34">
        <f t="shared" si="19"/>
        <v>0</v>
      </c>
    </row>
    <row r="263" spans="1:51" ht="24.75" hidden="1" customHeight="1" x14ac:dyDescent="0.15">
      <c r="A263" s="1169"/>
      <c r="B263" s="1170"/>
      <c r="C263" s="1170"/>
      <c r="D263" s="1170"/>
      <c r="E263" s="1170"/>
      <c r="F263" s="1171"/>
      <c r="G263" s="687"/>
      <c r="H263" s="688"/>
      <c r="I263" s="688"/>
      <c r="J263" s="688"/>
      <c r="K263" s="689"/>
      <c r="L263" s="673"/>
      <c r="M263" s="674"/>
      <c r="N263" s="674"/>
      <c r="O263" s="674"/>
      <c r="P263" s="674"/>
      <c r="Q263" s="674"/>
      <c r="R263" s="674"/>
      <c r="S263" s="674"/>
      <c r="T263" s="674"/>
      <c r="U263" s="674"/>
      <c r="V263" s="674"/>
      <c r="W263" s="674"/>
      <c r="X263" s="675"/>
      <c r="Y263" s="676"/>
      <c r="Z263" s="677"/>
      <c r="AA263" s="677"/>
      <c r="AB263" s="693"/>
      <c r="AC263" s="687"/>
      <c r="AD263" s="688"/>
      <c r="AE263" s="688"/>
      <c r="AF263" s="688"/>
      <c r="AG263" s="689"/>
      <c r="AH263" s="673"/>
      <c r="AI263" s="674"/>
      <c r="AJ263" s="674"/>
      <c r="AK263" s="674"/>
      <c r="AL263" s="674"/>
      <c r="AM263" s="674"/>
      <c r="AN263" s="674"/>
      <c r="AO263" s="674"/>
      <c r="AP263" s="674"/>
      <c r="AQ263" s="674"/>
      <c r="AR263" s="674"/>
      <c r="AS263" s="674"/>
      <c r="AT263" s="675"/>
      <c r="AU263" s="676"/>
      <c r="AV263" s="677"/>
      <c r="AW263" s="677"/>
      <c r="AX263" s="678"/>
      <c r="AY263" s="34">
        <f t="shared" si="19"/>
        <v>0</v>
      </c>
    </row>
    <row r="264" spans="1:51" ht="24.75" hidden="1" customHeight="1" x14ac:dyDescent="0.15">
      <c r="A264" s="1169"/>
      <c r="B264" s="1170"/>
      <c r="C264" s="1170"/>
      <c r="D264" s="1170"/>
      <c r="E264" s="1170"/>
      <c r="F264" s="1171"/>
      <c r="G264" s="687"/>
      <c r="H264" s="688"/>
      <c r="I264" s="688"/>
      <c r="J264" s="688"/>
      <c r="K264" s="689"/>
      <c r="L264" s="673"/>
      <c r="M264" s="674"/>
      <c r="N264" s="674"/>
      <c r="O264" s="674"/>
      <c r="P264" s="674"/>
      <c r="Q264" s="674"/>
      <c r="R264" s="674"/>
      <c r="S264" s="674"/>
      <c r="T264" s="674"/>
      <c r="U264" s="674"/>
      <c r="V264" s="674"/>
      <c r="W264" s="674"/>
      <c r="X264" s="675"/>
      <c r="Y264" s="676"/>
      <c r="Z264" s="677"/>
      <c r="AA264" s="677"/>
      <c r="AB264" s="693"/>
      <c r="AC264" s="687"/>
      <c r="AD264" s="688"/>
      <c r="AE264" s="688"/>
      <c r="AF264" s="688"/>
      <c r="AG264" s="689"/>
      <c r="AH264" s="673"/>
      <c r="AI264" s="674"/>
      <c r="AJ264" s="674"/>
      <c r="AK264" s="674"/>
      <c r="AL264" s="674"/>
      <c r="AM264" s="674"/>
      <c r="AN264" s="674"/>
      <c r="AO264" s="674"/>
      <c r="AP264" s="674"/>
      <c r="AQ264" s="674"/>
      <c r="AR264" s="674"/>
      <c r="AS264" s="674"/>
      <c r="AT264" s="675"/>
      <c r="AU264" s="676"/>
      <c r="AV264" s="677"/>
      <c r="AW264" s="677"/>
      <c r="AX264" s="678"/>
      <c r="AY264" s="34">
        <f t="shared" si="19"/>
        <v>0</v>
      </c>
    </row>
    <row r="265" spans="1:51" ht="24.75" hidden="1" customHeight="1" thickBot="1" x14ac:dyDescent="0.2">
      <c r="A265" s="1172"/>
      <c r="B265" s="1173"/>
      <c r="C265" s="1173"/>
      <c r="D265" s="1173"/>
      <c r="E265" s="1173"/>
      <c r="F265" s="1174"/>
      <c r="G265" s="1157" t="s">
        <v>20</v>
      </c>
      <c r="H265" s="1158"/>
      <c r="I265" s="1158"/>
      <c r="J265" s="1158"/>
      <c r="K265" s="1158"/>
      <c r="L265" s="1159"/>
      <c r="M265" s="1160"/>
      <c r="N265" s="1160"/>
      <c r="O265" s="1160"/>
      <c r="P265" s="1160"/>
      <c r="Q265" s="1160"/>
      <c r="R265" s="1160"/>
      <c r="S265" s="1160"/>
      <c r="T265" s="1160"/>
      <c r="U265" s="1160"/>
      <c r="V265" s="1160"/>
      <c r="W265" s="1160"/>
      <c r="X265" s="1161"/>
      <c r="Y265" s="1162">
        <f>SUM(Y255:AB264)</f>
        <v>0</v>
      </c>
      <c r="Z265" s="1163"/>
      <c r="AA265" s="1163"/>
      <c r="AB265" s="1164"/>
      <c r="AC265" s="1157" t="s">
        <v>20</v>
      </c>
      <c r="AD265" s="1158"/>
      <c r="AE265" s="1158"/>
      <c r="AF265" s="1158"/>
      <c r="AG265" s="1158"/>
      <c r="AH265" s="1159"/>
      <c r="AI265" s="1160"/>
      <c r="AJ265" s="1160"/>
      <c r="AK265" s="1160"/>
      <c r="AL265" s="1160"/>
      <c r="AM265" s="1160"/>
      <c r="AN265" s="1160"/>
      <c r="AO265" s="1160"/>
      <c r="AP265" s="1160"/>
      <c r="AQ265" s="1160"/>
      <c r="AR265" s="1160"/>
      <c r="AS265" s="1160"/>
      <c r="AT265" s="1161"/>
      <c r="AU265" s="1162">
        <f>SUM(AU255:AX264)</f>
        <v>0</v>
      </c>
      <c r="AV265" s="1163"/>
      <c r="AW265" s="1163"/>
      <c r="AX265" s="11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723" priority="297">
      <formula>IF(RIGHT(TEXT(Y14,"0.#"),1)=".",FALSE,TRUE)</formula>
    </cfRule>
    <cfRule type="expression" dxfId="722" priority="298">
      <formula>IF(RIGHT(TEXT(Y14,"0.#"),1)=".",TRUE,FALSE)</formula>
    </cfRule>
  </conditionalFormatting>
  <conditionalFormatting sqref="Y8:Y13">
    <cfRule type="expression" dxfId="721" priority="295">
      <formula>IF(RIGHT(TEXT(Y8,"0.#"),1)=".",FALSE,TRUE)</formula>
    </cfRule>
    <cfRule type="expression" dxfId="720" priority="296">
      <formula>IF(RIGHT(TEXT(Y8,"0.#"),1)=".",TRUE,FALSE)</formula>
    </cfRule>
  </conditionalFormatting>
  <conditionalFormatting sqref="AU14">
    <cfRule type="expression" dxfId="719" priority="291">
      <formula>IF(RIGHT(TEXT(AU14,"0.#"),1)=".",FALSE,TRUE)</formula>
    </cfRule>
    <cfRule type="expression" dxfId="718" priority="292">
      <formula>IF(RIGHT(TEXT(AU14,"0.#"),1)=".",TRUE,FALSE)</formula>
    </cfRule>
  </conditionalFormatting>
  <conditionalFormatting sqref="AU9:AU13">
    <cfRule type="expression" dxfId="717" priority="289">
      <formula>IF(RIGHT(TEXT(AU9,"0.#"),1)=".",FALSE,TRUE)</formula>
    </cfRule>
    <cfRule type="expression" dxfId="716" priority="290">
      <formula>IF(RIGHT(TEXT(AU9,"0.#"),1)=".",TRUE,FALSE)</formula>
    </cfRule>
  </conditionalFormatting>
  <conditionalFormatting sqref="Y27">
    <cfRule type="expression" dxfId="715" priority="285">
      <formula>IF(RIGHT(TEXT(Y27,"0.#"),1)=".",FALSE,TRUE)</formula>
    </cfRule>
    <cfRule type="expression" dxfId="714" priority="286">
      <formula>IF(RIGHT(TEXT(Y27,"0.#"),1)=".",TRUE,FALSE)</formula>
    </cfRule>
  </conditionalFormatting>
  <conditionalFormatting sqref="Y21:Y26">
    <cfRule type="expression" dxfId="713" priority="283">
      <formula>IF(RIGHT(TEXT(Y21,"0.#"),1)=".",FALSE,TRUE)</formula>
    </cfRule>
    <cfRule type="expression" dxfId="712" priority="284">
      <formula>IF(RIGHT(TEXT(Y21,"0.#"),1)=".",TRUE,FALSE)</formula>
    </cfRule>
  </conditionalFormatting>
  <conditionalFormatting sqref="AU27">
    <cfRule type="expression" dxfId="711" priority="279">
      <formula>IF(RIGHT(TEXT(AU27,"0.#"),1)=".",FALSE,TRUE)</formula>
    </cfRule>
    <cfRule type="expression" dxfId="710" priority="280">
      <formula>IF(RIGHT(TEXT(AU27,"0.#"),1)=".",TRUE,FALSE)</formula>
    </cfRule>
  </conditionalFormatting>
  <conditionalFormatting sqref="AU22:AU26">
    <cfRule type="expression" dxfId="709" priority="277">
      <formula>IF(RIGHT(TEXT(AU22,"0.#"),1)=".",FALSE,TRUE)</formula>
    </cfRule>
    <cfRule type="expression" dxfId="708" priority="278">
      <formula>IF(RIGHT(TEXT(AU22,"0.#"),1)=".",TRUE,FALSE)</formula>
    </cfRule>
  </conditionalFormatting>
  <conditionalFormatting sqref="Y40">
    <cfRule type="expression" dxfId="707" priority="273">
      <formula>IF(RIGHT(TEXT(Y40,"0.#"),1)=".",FALSE,TRUE)</formula>
    </cfRule>
    <cfRule type="expression" dxfId="706" priority="274">
      <formula>IF(RIGHT(TEXT(Y40,"0.#"),1)=".",TRUE,FALSE)</formula>
    </cfRule>
  </conditionalFormatting>
  <conditionalFormatting sqref="Y32:Y39">
    <cfRule type="expression" dxfId="705" priority="271">
      <formula>IF(RIGHT(TEXT(Y32,"0.#"),1)=".",FALSE,TRUE)</formula>
    </cfRule>
    <cfRule type="expression" dxfId="704" priority="272">
      <formula>IF(RIGHT(TEXT(Y32,"0.#"),1)=".",TRUE,FALSE)</formula>
    </cfRule>
  </conditionalFormatting>
  <conditionalFormatting sqref="AU40">
    <cfRule type="expression" dxfId="703" priority="267">
      <formula>IF(RIGHT(TEXT(AU40,"0.#"),1)=".",FALSE,TRUE)</formula>
    </cfRule>
    <cfRule type="expression" dxfId="702" priority="268">
      <formula>IF(RIGHT(TEXT(AU40,"0.#"),1)=".",TRUE,FALSE)</formula>
    </cfRule>
  </conditionalFormatting>
  <conditionalFormatting sqref="AU32:AU39">
    <cfRule type="expression" dxfId="701" priority="265">
      <formula>IF(RIGHT(TEXT(AU32,"0.#"),1)=".",FALSE,TRUE)</formula>
    </cfRule>
    <cfRule type="expression" dxfId="700" priority="266">
      <formula>IF(RIGHT(TEXT(AU32,"0.#"),1)=".",TRUE,FALSE)</formula>
    </cfRule>
  </conditionalFormatting>
  <conditionalFormatting sqref="Y44">
    <cfRule type="expression" dxfId="699" priority="263">
      <formula>IF(RIGHT(TEXT(Y44,"0.#"),1)=".",FALSE,TRUE)</formula>
    </cfRule>
    <cfRule type="expression" dxfId="698" priority="264">
      <formula>IF(RIGHT(TEXT(Y44,"0.#"),1)=".",TRUE,FALSE)</formula>
    </cfRule>
  </conditionalFormatting>
  <conditionalFormatting sqref="Y53">
    <cfRule type="expression" dxfId="697" priority="261">
      <formula>IF(RIGHT(TEXT(Y53,"0.#"),1)=".",FALSE,TRUE)</formula>
    </cfRule>
    <cfRule type="expression" dxfId="696" priority="262">
      <formula>IF(RIGHT(TEXT(Y53,"0.#"),1)=".",TRUE,FALSE)</formula>
    </cfRule>
  </conditionalFormatting>
  <conditionalFormatting sqref="Y45:Y52">
    <cfRule type="expression" dxfId="695" priority="259">
      <formula>IF(RIGHT(TEXT(Y45,"0.#"),1)=".",FALSE,TRUE)</formula>
    </cfRule>
    <cfRule type="expression" dxfId="694" priority="260">
      <formula>IF(RIGHT(TEXT(Y45,"0.#"),1)=".",TRUE,FALSE)</formula>
    </cfRule>
  </conditionalFormatting>
  <conditionalFormatting sqref="AU44">
    <cfRule type="expression" dxfId="693" priority="257">
      <formula>IF(RIGHT(TEXT(AU44,"0.#"),1)=".",FALSE,TRUE)</formula>
    </cfRule>
    <cfRule type="expression" dxfId="692" priority="258">
      <formula>IF(RIGHT(TEXT(AU44,"0.#"),1)=".",TRUE,FALSE)</formula>
    </cfRule>
  </conditionalFormatting>
  <conditionalFormatting sqref="AU53">
    <cfRule type="expression" dxfId="691" priority="255">
      <formula>IF(RIGHT(TEXT(AU53,"0.#"),1)=".",FALSE,TRUE)</formula>
    </cfRule>
    <cfRule type="expression" dxfId="690" priority="256">
      <formula>IF(RIGHT(TEXT(AU53,"0.#"),1)=".",TRUE,FALSE)</formula>
    </cfRule>
  </conditionalFormatting>
  <conditionalFormatting sqref="AU45:AU52 AU43">
    <cfRule type="expression" dxfId="689" priority="253">
      <formula>IF(RIGHT(TEXT(AU43,"0.#"),1)=".",FALSE,TRUE)</formula>
    </cfRule>
    <cfRule type="expression" dxfId="688" priority="254">
      <formula>IF(RIGHT(TEXT(AU43,"0.#"),1)=".",TRUE,FALSE)</formula>
    </cfRule>
  </conditionalFormatting>
  <conditionalFormatting sqref="Y58">
    <cfRule type="expression" dxfId="687" priority="251">
      <formula>IF(RIGHT(TEXT(Y58,"0.#"),1)=".",FALSE,TRUE)</formula>
    </cfRule>
    <cfRule type="expression" dxfId="686" priority="252">
      <formula>IF(RIGHT(TEXT(Y58,"0.#"),1)=".",TRUE,FALSE)</formula>
    </cfRule>
  </conditionalFormatting>
  <conditionalFormatting sqref="Y67">
    <cfRule type="expression" dxfId="685" priority="249">
      <formula>IF(RIGHT(TEXT(Y67,"0.#"),1)=".",FALSE,TRUE)</formula>
    </cfRule>
    <cfRule type="expression" dxfId="684" priority="250">
      <formula>IF(RIGHT(TEXT(Y67,"0.#"),1)=".",TRUE,FALSE)</formula>
    </cfRule>
  </conditionalFormatting>
  <conditionalFormatting sqref="Y59:Y66 Y57">
    <cfRule type="expression" dxfId="683" priority="247">
      <formula>IF(RIGHT(TEXT(Y57,"0.#"),1)=".",FALSE,TRUE)</formula>
    </cfRule>
    <cfRule type="expression" dxfId="682" priority="248">
      <formula>IF(RIGHT(TEXT(Y57,"0.#"),1)=".",TRUE,FALSE)</formula>
    </cfRule>
  </conditionalFormatting>
  <conditionalFormatting sqref="AU58">
    <cfRule type="expression" dxfId="681" priority="245">
      <formula>IF(RIGHT(TEXT(AU58,"0.#"),1)=".",FALSE,TRUE)</formula>
    </cfRule>
    <cfRule type="expression" dxfId="680" priority="246">
      <formula>IF(RIGHT(TEXT(AU58,"0.#"),1)=".",TRUE,FALSE)</formula>
    </cfRule>
  </conditionalFormatting>
  <conditionalFormatting sqref="AU67">
    <cfRule type="expression" dxfId="679" priority="243">
      <formula>IF(RIGHT(TEXT(AU67,"0.#"),1)=".",FALSE,TRUE)</formula>
    </cfRule>
    <cfRule type="expression" dxfId="678" priority="244">
      <formula>IF(RIGHT(TEXT(AU67,"0.#"),1)=".",TRUE,FALSE)</formula>
    </cfRule>
  </conditionalFormatting>
  <conditionalFormatting sqref="AU59:AU66 AU57">
    <cfRule type="expression" dxfId="677" priority="241">
      <formula>IF(RIGHT(TEXT(AU57,"0.#"),1)=".",FALSE,TRUE)</formula>
    </cfRule>
    <cfRule type="expression" dxfId="676" priority="242">
      <formula>IF(RIGHT(TEXT(AU57,"0.#"),1)=".",TRUE,FALSE)</formula>
    </cfRule>
  </conditionalFormatting>
  <conditionalFormatting sqref="Y71">
    <cfRule type="expression" dxfId="675" priority="239">
      <formula>IF(RIGHT(TEXT(Y71,"0.#"),1)=".",FALSE,TRUE)</formula>
    </cfRule>
    <cfRule type="expression" dxfId="674" priority="240">
      <formula>IF(RIGHT(TEXT(Y71,"0.#"),1)=".",TRUE,FALSE)</formula>
    </cfRule>
  </conditionalFormatting>
  <conditionalFormatting sqref="Y80">
    <cfRule type="expression" dxfId="673" priority="237">
      <formula>IF(RIGHT(TEXT(Y80,"0.#"),1)=".",FALSE,TRUE)</formula>
    </cfRule>
    <cfRule type="expression" dxfId="672" priority="238">
      <formula>IF(RIGHT(TEXT(Y80,"0.#"),1)=".",TRUE,FALSE)</formula>
    </cfRule>
  </conditionalFormatting>
  <conditionalFormatting sqref="Y72:Y79 Y70">
    <cfRule type="expression" dxfId="671" priority="235">
      <formula>IF(RIGHT(TEXT(Y70,"0.#"),1)=".",FALSE,TRUE)</formula>
    </cfRule>
    <cfRule type="expression" dxfId="670" priority="236">
      <formula>IF(RIGHT(TEXT(Y70,"0.#"),1)=".",TRUE,FALSE)</formula>
    </cfRule>
  </conditionalFormatting>
  <conditionalFormatting sqref="AU71">
    <cfRule type="expression" dxfId="669" priority="233">
      <formula>IF(RIGHT(TEXT(AU71,"0.#"),1)=".",FALSE,TRUE)</formula>
    </cfRule>
    <cfRule type="expression" dxfId="668" priority="234">
      <formula>IF(RIGHT(TEXT(AU71,"0.#"),1)=".",TRUE,FALSE)</formula>
    </cfRule>
  </conditionalFormatting>
  <conditionalFormatting sqref="AU80">
    <cfRule type="expression" dxfId="667" priority="231">
      <formula>IF(RIGHT(TEXT(AU80,"0.#"),1)=".",FALSE,TRUE)</formula>
    </cfRule>
    <cfRule type="expression" dxfId="666" priority="232">
      <formula>IF(RIGHT(TEXT(AU80,"0.#"),1)=".",TRUE,FALSE)</formula>
    </cfRule>
  </conditionalFormatting>
  <conditionalFormatting sqref="AU72:AU79 AU70">
    <cfRule type="expression" dxfId="665" priority="229">
      <formula>IF(RIGHT(TEXT(AU70,"0.#"),1)=".",FALSE,TRUE)</formula>
    </cfRule>
    <cfRule type="expression" dxfId="664" priority="230">
      <formula>IF(RIGHT(TEXT(AU70,"0.#"),1)=".",TRUE,FALSE)</formula>
    </cfRule>
  </conditionalFormatting>
  <conditionalFormatting sqref="Y84">
    <cfRule type="expression" dxfId="663" priority="227">
      <formula>IF(RIGHT(TEXT(Y84,"0.#"),1)=".",FALSE,TRUE)</formula>
    </cfRule>
    <cfRule type="expression" dxfId="662" priority="228">
      <formula>IF(RIGHT(TEXT(Y84,"0.#"),1)=".",TRUE,FALSE)</formula>
    </cfRule>
  </conditionalFormatting>
  <conditionalFormatting sqref="Y93">
    <cfRule type="expression" dxfId="661" priority="225">
      <formula>IF(RIGHT(TEXT(Y93,"0.#"),1)=".",FALSE,TRUE)</formula>
    </cfRule>
    <cfRule type="expression" dxfId="660" priority="226">
      <formula>IF(RIGHT(TEXT(Y93,"0.#"),1)=".",TRUE,FALSE)</formula>
    </cfRule>
  </conditionalFormatting>
  <conditionalFormatting sqref="Y85:Y92 Y83">
    <cfRule type="expression" dxfId="659" priority="223">
      <formula>IF(RIGHT(TEXT(Y83,"0.#"),1)=".",FALSE,TRUE)</formula>
    </cfRule>
    <cfRule type="expression" dxfId="658" priority="224">
      <formula>IF(RIGHT(TEXT(Y83,"0.#"),1)=".",TRUE,FALSE)</formula>
    </cfRule>
  </conditionalFormatting>
  <conditionalFormatting sqref="AU84">
    <cfRule type="expression" dxfId="657" priority="221">
      <formula>IF(RIGHT(TEXT(AU84,"0.#"),1)=".",FALSE,TRUE)</formula>
    </cfRule>
    <cfRule type="expression" dxfId="656" priority="222">
      <formula>IF(RIGHT(TEXT(AU84,"0.#"),1)=".",TRUE,FALSE)</formula>
    </cfRule>
  </conditionalFormatting>
  <conditionalFormatting sqref="AU93">
    <cfRule type="expression" dxfId="655" priority="219">
      <formula>IF(RIGHT(TEXT(AU93,"0.#"),1)=".",FALSE,TRUE)</formula>
    </cfRule>
    <cfRule type="expression" dxfId="654" priority="220">
      <formula>IF(RIGHT(TEXT(AU93,"0.#"),1)=".",TRUE,FALSE)</formula>
    </cfRule>
  </conditionalFormatting>
  <conditionalFormatting sqref="AU85:AU92 AU83">
    <cfRule type="expression" dxfId="653" priority="217">
      <formula>IF(RIGHT(TEXT(AU83,"0.#"),1)=".",FALSE,TRUE)</formula>
    </cfRule>
    <cfRule type="expression" dxfId="652" priority="218">
      <formula>IF(RIGHT(TEXT(AU83,"0.#"),1)=".",TRUE,FALSE)</formula>
    </cfRule>
  </conditionalFormatting>
  <conditionalFormatting sqref="Y97">
    <cfRule type="expression" dxfId="651" priority="215">
      <formula>IF(RIGHT(TEXT(Y97,"0.#"),1)=".",FALSE,TRUE)</formula>
    </cfRule>
    <cfRule type="expression" dxfId="650" priority="216">
      <formula>IF(RIGHT(TEXT(Y97,"0.#"),1)=".",TRUE,FALSE)</formula>
    </cfRule>
  </conditionalFormatting>
  <conditionalFormatting sqref="Y106">
    <cfRule type="expression" dxfId="649" priority="213">
      <formula>IF(RIGHT(TEXT(Y106,"0.#"),1)=".",FALSE,TRUE)</formula>
    </cfRule>
    <cfRule type="expression" dxfId="648" priority="214">
      <formula>IF(RIGHT(TEXT(Y106,"0.#"),1)=".",TRUE,FALSE)</formula>
    </cfRule>
  </conditionalFormatting>
  <conditionalFormatting sqref="Y98:Y105 Y96">
    <cfRule type="expression" dxfId="647" priority="211">
      <formula>IF(RIGHT(TEXT(Y96,"0.#"),1)=".",FALSE,TRUE)</formula>
    </cfRule>
    <cfRule type="expression" dxfId="646" priority="212">
      <formula>IF(RIGHT(TEXT(Y96,"0.#"),1)=".",TRUE,FALSE)</formula>
    </cfRule>
  </conditionalFormatting>
  <conditionalFormatting sqref="AU97">
    <cfRule type="expression" dxfId="645" priority="209">
      <formula>IF(RIGHT(TEXT(AU97,"0.#"),1)=".",FALSE,TRUE)</formula>
    </cfRule>
    <cfRule type="expression" dxfId="644" priority="210">
      <formula>IF(RIGHT(TEXT(AU97,"0.#"),1)=".",TRUE,FALSE)</formula>
    </cfRule>
  </conditionalFormatting>
  <conditionalFormatting sqref="AU106">
    <cfRule type="expression" dxfId="643" priority="207">
      <formula>IF(RIGHT(TEXT(AU106,"0.#"),1)=".",FALSE,TRUE)</formula>
    </cfRule>
    <cfRule type="expression" dxfId="642" priority="208">
      <formula>IF(RIGHT(TEXT(AU106,"0.#"),1)=".",TRUE,FALSE)</formula>
    </cfRule>
  </conditionalFormatting>
  <conditionalFormatting sqref="AU98:AU105 AU96">
    <cfRule type="expression" dxfId="641" priority="205">
      <formula>IF(RIGHT(TEXT(AU96,"0.#"),1)=".",FALSE,TRUE)</formula>
    </cfRule>
    <cfRule type="expression" dxfId="640" priority="206">
      <formula>IF(RIGHT(TEXT(AU96,"0.#"),1)=".",TRUE,FALSE)</formula>
    </cfRule>
  </conditionalFormatting>
  <conditionalFormatting sqref="Y111">
    <cfRule type="expression" dxfId="639" priority="203">
      <formula>IF(RIGHT(TEXT(Y111,"0.#"),1)=".",FALSE,TRUE)</formula>
    </cfRule>
    <cfRule type="expression" dxfId="638" priority="204">
      <formula>IF(RIGHT(TEXT(Y111,"0.#"),1)=".",TRUE,FALSE)</formula>
    </cfRule>
  </conditionalFormatting>
  <conditionalFormatting sqref="Y120">
    <cfRule type="expression" dxfId="637" priority="201">
      <formula>IF(RIGHT(TEXT(Y120,"0.#"),1)=".",FALSE,TRUE)</formula>
    </cfRule>
    <cfRule type="expression" dxfId="636" priority="202">
      <formula>IF(RIGHT(TEXT(Y120,"0.#"),1)=".",TRUE,FALSE)</formula>
    </cfRule>
  </conditionalFormatting>
  <conditionalFormatting sqref="Y112:Y119 Y110">
    <cfRule type="expression" dxfId="635" priority="199">
      <formula>IF(RIGHT(TEXT(Y110,"0.#"),1)=".",FALSE,TRUE)</formula>
    </cfRule>
    <cfRule type="expression" dxfId="634" priority="200">
      <formula>IF(RIGHT(TEXT(Y110,"0.#"),1)=".",TRUE,FALSE)</formula>
    </cfRule>
  </conditionalFormatting>
  <conditionalFormatting sqref="AU111">
    <cfRule type="expression" dxfId="633" priority="197">
      <formula>IF(RIGHT(TEXT(AU111,"0.#"),1)=".",FALSE,TRUE)</formula>
    </cfRule>
    <cfRule type="expression" dxfId="632" priority="198">
      <formula>IF(RIGHT(TEXT(AU111,"0.#"),1)=".",TRUE,FALSE)</formula>
    </cfRule>
  </conditionalFormatting>
  <conditionalFormatting sqref="AU120">
    <cfRule type="expression" dxfId="631" priority="195">
      <formula>IF(RIGHT(TEXT(AU120,"0.#"),1)=".",FALSE,TRUE)</formula>
    </cfRule>
    <cfRule type="expression" dxfId="630" priority="196">
      <formula>IF(RIGHT(TEXT(AU120,"0.#"),1)=".",TRUE,FALSE)</formula>
    </cfRule>
  </conditionalFormatting>
  <conditionalFormatting sqref="AU112:AU119 AU110">
    <cfRule type="expression" dxfId="629" priority="193">
      <formula>IF(RIGHT(TEXT(AU110,"0.#"),1)=".",FALSE,TRUE)</formula>
    </cfRule>
    <cfRule type="expression" dxfId="628" priority="194">
      <formula>IF(RIGHT(TEXT(AU110,"0.#"),1)=".",TRUE,FALSE)</formula>
    </cfRule>
  </conditionalFormatting>
  <conditionalFormatting sqref="Y124">
    <cfRule type="expression" dxfId="627" priority="179">
      <formula>IF(RIGHT(TEXT(Y124,"0.#"),1)=".",FALSE,TRUE)</formula>
    </cfRule>
    <cfRule type="expression" dxfId="626" priority="180">
      <formula>IF(RIGHT(TEXT(Y124,"0.#"),1)=".",TRUE,FALSE)</formula>
    </cfRule>
  </conditionalFormatting>
  <conditionalFormatting sqref="Y133">
    <cfRule type="expression" dxfId="625" priority="177">
      <formula>IF(RIGHT(TEXT(Y133,"0.#"),1)=".",FALSE,TRUE)</formula>
    </cfRule>
    <cfRule type="expression" dxfId="624" priority="178">
      <formula>IF(RIGHT(TEXT(Y133,"0.#"),1)=".",TRUE,FALSE)</formula>
    </cfRule>
  </conditionalFormatting>
  <conditionalFormatting sqref="Y125:Y132 Y123">
    <cfRule type="expression" dxfId="623" priority="175">
      <formula>IF(RIGHT(TEXT(Y123,"0.#"),1)=".",FALSE,TRUE)</formula>
    </cfRule>
    <cfRule type="expression" dxfId="622" priority="176">
      <formula>IF(RIGHT(TEXT(Y123,"0.#"),1)=".",TRUE,FALSE)</formula>
    </cfRule>
  </conditionalFormatting>
  <conditionalFormatting sqref="AU124">
    <cfRule type="expression" dxfId="621" priority="173">
      <formula>IF(RIGHT(TEXT(AU124,"0.#"),1)=".",FALSE,TRUE)</formula>
    </cfRule>
    <cfRule type="expression" dxfId="620" priority="174">
      <formula>IF(RIGHT(TEXT(AU124,"0.#"),1)=".",TRUE,FALSE)</formula>
    </cfRule>
  </conditionalFormatting>
  <conditionalFormatting sqref="AU133">
    <cfRule type="expression" dxfId="619" priority="171">
      <formula>IF(RIGHT(TEXT(AU133,"0.#"),1)=".",FALSE,TRUE)</formula>
    </cfRule>
    <cfRule type="expression" dxfId="618" priority="172">
      <formula>IF(RIGHT(TEXT(AU133,"0.#"),1)=".",TRUE,FALSE)</formula>
    </cfRule>
  </conditionalFormatting>
  <conditionalFormatting sqref="AU125:AU132 AU123">
    <cfRule type="expression" dxfId="617" priority="169">
      <formula>IF(RIGHT(TEXT(AU123,"0.#"),1)=".",FALSE,TRUE)</formula>
    </cfRule>
    <cfRule type="expression" dxfId="616" priority="170">
      <formula>IF(RIGHT(TEXT(AU123,"0.#"),1)=".",TRUE,FALSE)</formula>
    </cfRule>
  </conditionalFormatting>
  <conditionalFormatting sqref="Y137">
    <cfRule type="expression" dxfId="615" priority="159">
      <formula>IF(RIGHT(TEXT(Y137,"0.#"),1)=".",FALSE,TRUE)</formula>
    </cfRule>
    <cfRule type="expression" dxfId="614" priority="160">
      <formula>IF(RIGHT(TEXT(Y137,"0.#"),1)=".",TRUE,FALSE)</formula>
    </cfRule>
  </conditionalFormatting>
  <conditionalFormatting sqref="Y146">
    <cfRule type="expression" dxfId="613" priority="157">
      <formula>IF(RIGHT(TEXT(Y146,"0.#"),1)=".",FALSE,TRUE)</formula>
    </cfRule>
    <cfRule type="expression" dxfId="612" priority="158">
      <formula>IF(RIGHT(TEXT(Y146,"0.#"),1)=".",TRUE,FALSE)</formula>
    </cfRule>
  </conditionalFormatting>
  <conditionalFormatting sqref="Y138:Y145 Y136">
    <cfRule type="expression" dxfId="611" priority="155">
      <formula>IF(RIGHT(TEXT(Y136,"0.#"),1)=".",FALSE,TRUE)</formula>
    </cfRule>
    <cfRule type="expression" dxfId="610" priority="156">
      <formula>IF(RIGHT(TEXT(Y136,"0.#"),1)=".",TRUE,FALSE)</formula>
    </cfRule>
  </conditionalFormatting>
  <conditionalFormatting sqref="AU137">
    <cfRule type="expression" dxfId="609" priority="153">
      <formula>IF(RIGHT(TEXT(AU137,"0.#"),1)=".",FALSE,TRUE)</formula>
    </cfRule>
    <cfRule type="expression" dxfId="608" priority="154">
      <formula>IF(RIGHT(TEXT(AU137,"0.#"),1)=".",TRUE,FALSE)</formula>
    </cfRule>
  </conditionalFormatting>
  <conditionalFormatting sqref="AU146">
    <cfRule type="expression" dxfId="607" priority="151">
      <formula>IF(RIGHT(TEXT(AU146,"0.#"),1)=".",FALSE,TRUE)</formula>
    </cfRule>
    <cfRule type="expression" dxfId="606" priority="152">
      <formula>IF(RIGHT(TEXT(AU146,"0.#"),1)=".",TRUE,FALSE)</formula>
    </cfRule>
  </conditionalFormatting>
  <conditionalFormatting sqref="AU138:AU145 AU136">
    <cfRule type="expression" dxfId="605" priority="149">
      <formula>IF(RIGHT(TEXT(AU136,"0.#"),1)=".",FALSE,TRUE)</formula>
    </cfRule>
    <cfRule type="expression" dxfId="604" priority="150">
      <formula>IF(RIGHT(TEXT(AU136,"0.#"),1)=".",TRUE,FALSE)</formula>
    </cfRule>
  </conditionalFormatting>
  <conditionalFormatting sqref="Y150">
    <cfRule type="expression" dxfId="603" priority="147">
      <formula>IF(RIGHT(TEXT(Y150,"0.#"),1)=".",FALSE,TRUE)</formula>
    </cfRule>
    <cfRule type="expression" dxfId="602" priority="148">
      <formula>IF(RIGHT(TEXT(Y150,"0.#"),1)=".",TRUE,FALSE)</formula>
    </cfRule>
  </conditionalFormatting>
  <conditionalFormatting sqref="Y159">
    <cfRule type="expression" dxfId="601" priority="145">
      <formula>IF(RIGHT(TEXT(Y159,"0.#"),1)=".",FALSE,TRUE)</formula>
    </cfRule>
    <cfRule type="expression" dxfId="600" priority="146">
      <formula>IF(RIGHT(TEXT(Y159,"0.#"),1)=".",TRUE,FALSE)</formula>
    </cfRule>
  </conditionalFormatting>
  <conditionalFormatting sqref="Y151:Y158 Y149">
    <cfRule type="expression" dxfId="599" priority="143">
      <formula>IF(RIGHT(TEXT(Y149,"0.#"),1)=".",FALSE,TRUE)</formula>
    </cfRule>
    <cfRule type="expression" dxfId="598" priority="144">
      <formula>IF(RIGHT(TEXT(Y149,"0.#"),1)=".",TRUE,FALSE)</formula>
    </cfRule>
  </conditionalFormatting>
  <conditionalFormatting sqref="AU150">
    <cfRule type="expression" dxfId="597" priority="141">
      <formula>IF(RIGHT(TEXT(AU150,"0.#"),1)=".",FALSE,TRUE)</formula>
    </cfRule>
    <cfRule type="expression" dxfId="596" priority="142">
      <formula>IF(RIGHT(TEXT(AU150,"0.#"),1)=".",TRUE,FALSE)</formula>
    </cfRule>
  </conditionalFormatting>
  <conditionalFormatting sqref="AU159">
    <cfRule type="expression" dxfId="595" priority="139">
      <formula>IF(RIGHT(TEXT(AU159,"0.#"),1)=".",FALSE,TRUE)</formula>
    </cfRule>
    <cfRule type="expression" dxfId="594" priority="140">
      <formula>IF(RIGHT(TEXT(AU159,"0.#"),1)=".",TRUE,FALSE)</formula>
    </cfRule>
  </conditionalFormatting>
  <conditionalFormatting sqref="AU151:AU158 AU149">
    <cfRule type="expression" dxfId="593" priority="137">
      <formula>IF(RIGHT(TEXT(AU149,"0.#"),1)=".",FALSE,TRUE)</formula>
    </cfRule>
    <cfRule type="expression" dxfId="592" priority="138">
      <formula>IF(RIGHT(TEXT(AU149,"0.#"),1)=".",TRUE,FALSE)</formula>
    </cfRule>
  </conditionalFormatting>
  <conditionalFormatting sqref="Y164">
    <cfRule type="expression" dxfId="591" priority="135">
      <formula>IF(RIGHT(TEXT(Y164,"0.#"),1)=".",FALSE,TRUE)</formula>
    </cfRule>
    <cfRule type="expression" dxfId="590" priority="136">
      <formula>IF(RIGHT(TEXT(Y164,"0.#"),1)=".",TRUE,FALSE)</formula>
    </cfRule>
  </conditionalFormatting>
  <conditionalFormatting sqref="Y173">
    <cfRule type="expression" dxfId="589" priority="133">
      <formula>IF(RIGHT(TEXT(Y173,"0.#"),1)=".",FALSE,TRUE)</formula>
    </cfRule>
    <cfRule type="expression" dxfId="588" priority="134">
      <formula>IF(RIGHT(TEXT(Y173,"0.#"),1)=".",TRUE,FALSE)</formula>
    </cfRule>
  </conditionalFormatting>
  <conditionalFormatting sqref="Y165:Y172 Y163">
    <cfRule type="expression" dxfId="587" priority="131">
      <formula>IF(RIGHT(TEXT(Y163,"0.#"),1)=".",FALSE,TRUE)</formula>
    </cfRule>
    <cfRule type="expression" dxfId="586" priority="132">
      <formula>IF(RIGHT(TEXT(Y163,"0.#"),1)=".",TRUE,FALSE)</formula>
    </cfRule>
  </conditionalFormatting>
  <conditionalFormatting sqref="AU164">
    <cfRule type="expression" dxfId="585" priority="129">
      <formula>IF(RIGHT(TEXT(AU164,"0.#"),1)=".",FALSE,TRUE)</formula>
    </cfRule>
    <cfRule type="expression" dxfId="584" priority="130">
      <formula>IF(RIGHT(TEXT(AU164,"0.#"),1)=".",TRUE,FALSE)</formula>
    </cfRule>
  </conditionalFormatting>
  <conditionalFormatting sqref="AU173">
    <cfRule type="expression" dxfId="583" priority="127">
      <formula>IF(RIGHT(TEXT(AU173,"0.#"),1)=".",FALSE,TRUE)</formula>
    </cfRule>
    <cfRule type="expression" dxfId="582" priority="128">
      <formula>IF(RIGHT(TEXT(AU173,"0.#"),1)=".",TRUE,FALSE)</formula>
    </cfRule>
  </conditionalFormatting>
  <conditionalFormatting sqref="AU165:AU172 AU163">
    <cfRule type="expression" dxfId="581" priority="125">
      <formula>IF(RIGHT(TEXT(AU163,"0.#"),1)=".",FALSE,TRUE)</formula>
    </cfRule>
    <cfRule type="expression" dxfId="580" priority="126">
      <formula>IF(RIGHT(TEXT(AU163,"0.#"),1)=".",TRUE,FALSE)</formula>
    </cfRule>
  </conditionalFormatting>
  <conditionalFormatting sqref="Y177">
    <cfRule type="expression" dxfId="579" priority="123">
      <formula>IF(RIGHT(TEXT(Y177,"0.#"),1)=".",FALSE,TRUE)</formula>
    </cfRule>
    <cfRule type="expression" dxfId="578" priority="124">
      <formula>IF(RIGHT(TEXT(Y177,"0.#"),1)=".",TRUE,FALSE)</formula>
    </cfRule>
  </conditionalFormatting>
  <conditionalFormatting sqref="Y186">
    <cfRule type="expression" dxfId="577" priority="121">
      <formula>IF(RIGHT(TEXT(Y186,"0.#"),1)=".",FALSE,TRUE)</formula>
    </cfRule>
    <cfRule type="expression" dxfId="576" priority="122">
      <formula>IF(RIGHT(TEXT(Y186,"0.#"),1)=".",TRUE,FALSE)</formula>
    </cfRule>
  </conditionalFormatting>
  <conditionalFormatting sqref="Y178:Y185 Y176">
    <cfRule type="expression" dxfId="575" priority="119">
      <formula>IF(RIGHT(TEXT(Y176,"0.#"),1)=".",FALSE,TRUE)</formula>
    </cfRule>
    <cfRule type="expression" dxfId="574" priority="120">
      <formula>IF(RIGHT(TEXT(Y176,"0.#"),1)=".",TRUE,FALSE)</formula>
    </cfRule>
  </conditionalFormatting>
  <conditionalFormatting sqref="AU177">
    <cfRule type="expression" dxfId="573" priority="117">
      <formula>IF(RIGHT(TEXT(AU177,"0.#"),1)=".",FALSE,TRUE)</formula>
    </cfRule>
    <cfRule type="expression" dxfId="572" priority="118">
      <formula>IF(RIGHT(TEXT(AU177,"0.#"),1)=".",TRUE,FALSE)</formula>
    </cfRule>
  </conditionalFormatting>
  <conditionalFormatting sqref="AU186">
    <cfRule type="expression" dxfId="571" priority="115">
      <formula>IF(RIGHT(TEXT(AU186,"0.#"),1)=".",FALSE,TRUE)</formula>
    </cfRule>
    <cfRule type="expression" dxfId="570" priority="116">
      <formula>IF(RIGHT(TEXT(AU186,"0.#"),1)=".",TRUE,FALSE)</formula>
    </cfRule>
  </conditionalFormatting>
  <conditionalFormatting sqref="AU178:AU185 AU176">
    <cfRule type="expression" dxfId="569" priority="113">
      <formula>IF(RIGHT(TEXT(AU176,"0.#"),1)=".",FALSE,TRUE)</formula>
    </cfRule>
    <cfRule type="expression" dxfId="568" priority="114">
      <formula>IF(RIGHT(TEXT(AU176,"0.#"),1)=".",TRUE,FALSE)</formula>
    </cfRule>
  </conditionalFormatting>
  <conditionalFormatting sqref="Y190">
    <cfRule type="expression" dxfId="567" priority="111">
      <formula>IF(RIGHT(TEXT(Y190,"0.#"),1)=".",FALSE,TRUE)</formula>
    </cfRule>
    <cfRule type="expression" dxfId="566" priority="112">
      <formula>IF(RIGHT(TEXT(Y190,"0.#"),1)=".",TRUE,FALSE)</formula>
    </cfRule>
  </conditionalFormatting>
  <conditionalFormatting sqref="Y199">
    <cfRule type="expression" dxfId="565" priority="109">
      <formula>IF(RIGHT(TEXT(Y199,"0.#"),1)=".",FALSE,TRUE)</formula>
    </cfRule>
    <cfRule type="expression" dxfId="564" priority="110">
      <formula>IF(RIGHT(TEXT(Y199,"0.#"),1)=".",TRUE,FALSE)</formula>
    </cfRule>
  </conditionalFormatting>
  <conditionalFormatting sqref="Y191:Y198 Y189">
    <cfRule type="expression" dxfId="563" priority="107">
      <formula>IF(RIGHT(TEXT(Y189,"0.#"),1)=".",FALSE,TRUE)</formula>
    </cfRule>
    <cfRule type="expression" dxfId="562" priority="108">
      <formula>IF(RIGHT(TEXT(Y189,"0.#"),1)=".",TRUE,FALSE)</formula>
    </cfRule>
  </conditionalFormatting>
  <conditionalFormatting sqref="AU190">
    <cfRule type="expression" dxfId="561" priority="105">
      <formula>IF(RIGHT(TEXT(AU190,"0.#"),1)=".",FALSE,TRUE)</formula>
    </cfRule>
    <cfRule type="expression" dxfId="560" priority="106">
      <formula>IF(RIGHT(TEXT(AU190,"0.#"),1)=".",TRUE,FALSE)</formula>
    </cfRule>
  </conditionalFormatting>
  <conditionalFormatting sqref="AU199">
    <cfRule type="expression" dxfId="559" priority="103">
      <formula>IF(RIGHT(TEXT(AU199,"0.#"),1)=".",FALSE,TRUE)</formula>
    </cfRule>
    <cfRule type="expression" dxfId="558" priority="104">
      <formula>IF(RIGHT(TEXT(AU199,"0.#"),1)=".",TRUE,FALSE)</formula>
    </cfRule>
  </conditionalFormatting>
  <conditionalFormatting sqref="AU191:AU198 AU189">
    <cfRule type="expression" dxfId="557" priority="101">
      <formula>IF(RIGHT(TEXT(AU189,"0.#"),1)=".",FALSE,TRUE)</formula>
    </cfRule>
    <cfRule type="expression" dxfId="556" priority="102">
      <formula>IF(RIGHT(TEXT(AU189,"0.#"),1)=".",TRUE,FALSE)</formula>
    </cfRule>
  </conditionalFormatting>
  <conditionalFormatting sqref="Y203">
    <cfRule type="expression" dxfId="555" priority="99">
      <formula>IF(RIGHT(TEXT(Y203,"0.#"),1)=".",FALSE,TRUE)</formula>
    </cfRule>
    <cfRule type="expression" dxfId="554" priority="100">
      <formula>IF(RIGHT(TEXT(Y203,"0.#"),1)=".",TRUE,FALSE)</formula>
    </cfRule>
  </conditionalFormatting>
  <conditionalFormatting sqref="Y212">
    <cfRule type="expression" dxfId="553" priority="97">
      <formula>IF(RIGHT(TEXT(Y212,"0.#"),1)=".",FALSE,TRUE)</formula>
    </cfRule>
    <cfRule type="expression" dxfId="552" priority="98">
      <formula>IF(RIGHT(TEXT(Y212,"0.#"),1)=".",TRUE,FALSE)</formula>
    </cfRule>
  </conditionalFormatting>
  <conditionalFormatting sqref="Y204:Y211 Y202">
    <cfRule type="expression" dxfId="551" priority="95">
      <formula>IF(RIGHT(TEXT(Y202,"0.#"),1)=".",FALSE,TRUE)</formula>
    </cfRule>
    <cfRule type="expression" dxfId="550" priority="96">
      <formula>IF(RIGHT(TEXT(Y202,"0.#"),1)=".",TRUE,FALSE)</formula>
    </cfRule>
  </conditionalFormatting>
  <conditionalFormatting sqref="AU203">
    <cfRule type="expression" dxfId="549" priority="93">
      <formula>IF(RIGHT(TEXT(AU203,"0.#"),1)=".",FALSE,TRUE)</formula>
    </cfRule>
    <cfRule type="expression" dxfId="548" priority="94">
      <formula>IF(RIGHT(TEXT(AU203,"0.#"),1)=".",TRUE,FALSE)</formula>
    </cfRule>
  </conditionalFormatting>
  <conditionalFormatting sqref="AU212">
    <cfRule type="expression" dxfId="547" priority="91">
      <formula>IF(RIGHT(TEXT(AU212,"0.#"),1)=".",FALSE,TRUE)</formula>
    </cfRule>
    <cfRule type="expression" dxfId="546" priority="92">
      <formula>IF(RIGHT(TEXT(AU212,"0.#"),1)=".",TRUE,FALSE)</formula>
    </cfRule>
  </conditionalFormatting>
  <conditionalFormatting sqref="AU204:AU211 AU202">
    <cfRule type="expression" dxfId="545" priority="89">
      <formula>IF(RIGHT(TEXT(AU202,"0.#"),1)=".",FALSE,TRUE)</formula>
    </cfRule>
    <cfRule type="expression" dxfId="544" priority="90">
      <formula>IF(RIGHT(TEXT(AU202,"0.#"),1)=".",TRUE,FALSE)</formula>
    </cfRule>
  </conditionalFormatting>
  <conditionalFormatting sqref="Y217">
    <cfRule type="expression" dxfId="543" priority="87">
      <formula>IF(RIGHT(TEXT(Y217,"0.#"),1)=".",FALSE,TRUE)</formula>
    </cfRule>
    <cfRule type="expression" dxfId="542" priority="88">
      <formula>IF(RIGHT(TEXT(Y217,"0.#"),1)=".",TRUE,FALSE)</formula>
    </cfRule>
  </conditionalFormatting>
  <conditionalFormatting sqref="Y226">
    <cfRule type="expression" dxfId="541" priority="85">
      <formula>IF(RIGHT(TEXT(Y226,"0.#"),1)=".",FALSE,TRUE)</formula>
    </cfRule>
    <cfRule type="expression" dxfId="540" priority="86">
      <formula>IF(RIGHT(TEXT(Y226,"0.#"),1)=".",TRUE,FALSE)</formula>
    </cfRule>
  </conditionalFormatting>
  <conditionalFormatting sqref="Y218:Y225 Y216">
    <cfRule type="expression" dxfId="539" priority="83">
      <formula>IF(RIGHT(TEXT(Y216,"0.#"),1)=".",FALSE,TRUE)</formula>
    </cfRule>
    <cfRule type="expression" dxfId="538" priority="84">
      <formula>IF(RIGHT(TEXT(Y216,"0.#"),1)=".",TRUE,FALSE)</formula>
    </cfRule>
  </conditionalFormatting>
  <conditionalFormatting sqref="AU217">
    <cfRule type="expression" dxfId="537" priority="81">
      <formula>IF(RIGHT(TEXT(AU217,"0.#"),1)=".",FALSE,TRUE)</formula>
    </cfRule>
    <cfRule type="expression" dxfId="536" priority="82">
      <formula>IF(RIGHT(TEXT(AU217,"0.#"),1)=".",TRUE,FALSE)</formula>
    </cfRule>
  </conditionalFormatting>
  <conditionalFormatting sqref="AU226">
    <cfRule type="expression" dxfId="535" priority="79">
      <formula>IF(RIGHT(TEXT(AU226,"0.#"),1)=".",FALSE,TRUE)</formula>
    </cfRule>
    <cfRule type="expression" dxfId="534" priority="80">
      <formula>IF(RIGHT(TEXT(AU226,"0.#"),1)=".",TRUE,FALSE)</formula>
    </cfRule>
  </conditionalFormatting>
  <conditionalFormatting sqref="AU218:AU225 AU216">
    <cfRule type="expression" dxfId="533" priority="77">
      <formula>IF(RIGHT(TEXT(AU216,"0.#"),1)=".",FALSE,TRUE)</formula>
    </cfRule>
    <cfRule type="expression" dxfId="532" priority="78">
      <formula>IF(RIGHT(TEXT(AU216,"0.#"),1)=".",TRUE,FALSE)</formula>
    </cfRule>
  </conditionalFormatting>
  <conditionalFormatting sqref="Y230">
    <cfRule type="expression" dxfId="531" priority="63">
      <formula>IF(RIGHT(TEXT(Y230,"0.#"),1)=".",FALSE,TRUE)</formula>
    </cfRule>
    <cfRule type="expression" dxfId="530" priority="64">
      <formula>IF(RIGHT(TEXT(Y230,"0.#"),1)=".",TRUE,FALSE)</formula>
    </cfRule>
  </conditionalFormatting>
  <conditionalFormatting sqref="Y239">
    <cfRule type="expression" dxfId="529" priority="61">
      <formula>IF(RIGHT(TEXT(Y239,"0.#"),1)=".",FALSE,TRUE)</formula>
    </cfRule>
    <cfRule type="expression" dxfId="528" priority="62">
      <formula>IF(RIGHT(TEXT(Y239,"0.#"),1)=".",TRUE,FALSE)</formula>
    </cfRule>
  </conditionalFormatting>
  <conditionalFormatting sqref="Y231:Y238 Y229">
    <cfRule type="expression" dxfId="527" priority="59">
      <formula>IF(RIGHT(TEXT(Y229,"0.#"),1)=".",FALSE,TRUE)</formula>
    </cfRule>
    <cfRule type="expression" dxfId="526" priority="60">
      <formula>IF(RIGHT(TEXT(Y229,"0.#"),1)=".",TRUE,FALSE)</formula>
    </cfRule>
  </conditionalFormatting>
  <conditionalFormatting sqref="AU230">
    <cfRule type="expression" dxfId="525" priority="57">
      <formula>IF(RIGHT(TEXT(AU230,"0.#"),1)=".",FALSE,TRUE)</formula>
    </cfRule>
    <cfRule type="expression" dxfId="524" priority="58">
      <formula>IF(RIGHT(TEXT(AU230,"0.#"),1)=".",TRUE,FALSE)</formula>
    </cfRule>
  </conditionalFormatting>
  <conditionalFormatting sqref="AU239">
    <cfRule type="expression" dxfId="523" priority="55">
      <formula>IF(RIGHT(TEXT(AU239,"0.#"),1)=".",FALSE,TRUE)</formula>
    </cfRule>
    <cfRule type="expression" dxfId="522" priority="56">
      <formula>IF(RIGHT(TEXT(AU239,"0.#"),1)=".",TRUE,FALSE)</formula>
    </cfRule>
  </conditionalFormatting>
  <conditionalFormatting sqref="AU231:AU238 AU229">
    <cfRule type="expression" dxfId="521" priority="53">
      <formula>IF(RIGHT(TEXT(AU229,"0.#"),1)=".",FALSE,TRUE)</formula>
    </cfRule>
    <cfRule type="expression" dxfId="520" priority="54">
      <formula>IF(RIGHT(TEXT(AU229,"0.#"),1)=".",TRUE,FALSE)</formula>
    </cfRule>
  </conditionalFormatting>
  <conditionalFormatting sqref="Y243">
    <cfRule type="expression" dxfId="519" priority="51">
      <formula>IF(RIGHT(TEXT(Y243,"0.#"),1)=".",FALSE,TRUE)</formula>
    </cfRule>
    <cfRule type="expression" dxfId="518" priority="52">
      <formula>IF(RIGHT(TEXT(Y243,"0.#"),1)=".",TRUE,FALSE)</formula>
    </cfRule>
  </conditionalFormatting>
  <conditionalFormatting sqref="Y252">
    <cfRule type="expression" dxfId="517" priority="49">
      <formula>IF(RIGHT(TEXT(Y252,"0.#"),1)=".",FALSE,TRUE)</formula>
    </cfRule>
    <cfRule type="expression" dxfId="516" priority="50">
      <formula>IF(RIGHT(TEXT(Y252,"0.#"),1)=".",TRUE,FALSE)</formula>
    </cfRule>
  </conditionalFormatting>
  <conditionalFormatting sqref="Y244:Y251 Y242">
    <cfRule type="expression" dxfId="515" priority="47">
      <formula>IF(RIGHT(TEXT(Y242,"0.#"),1)=".",FALSE,TRUE)</formula>
    </cfRule>
    <cfRule type="expression" dxfId="514" priority="48">
      <formula>IF(RIGHT(TEXT(Y242,"0.#"),1)=".",TRUE,FALSE)</formula>
    </cfRule>
  </conditionalFormatting>
  <conditionalFormatting sqref="AU243">
    <cfRule type="expression" dxfId="513" priority="45">
      <formula>IF(RIGHT(TEXT(AU243,"0.#"),1)=".",FALSE,TRUE)</formula>
    </cfRule>
    <cfRule type="expression" dxfId="512" priority="46">
      <formula>IF(RIGHT(TEXT(AU243,"0.#"),1)=".",TRUE,FALSE)</formula>
    </cfRule>
  </conditionalFormatting>
  <conditionalFormatting sqref="AU252">
    <cfRule type="expression" dxfId="511" priority="43">
      <formula>IF(RIGHT(TEXT(AU252,"0.#"),1)=".",FALSE,TRUE)</formula>
    </cfRule>
    <cfRule type="expression" dxfId="510" priority="44">
      <formula>IF(RIGHT(TEXT(AU252,"0.#"),1)=".",TRUE,FALSE)</formula>
    </cfRule>
  </conditionalFormatting>
  <conditionalFormatting sqref="AU244:AU251 AU242">
    <cfRule type="expression" dxfId="509" priority="41">
      <formula>IF(RIGHT(TEXT(AU242,"0.#"),1)=".",FALSE,TRUE)</formula>
    </cfRule>
    <cfRule type="expression" dxfId="508" priority="42">
      <formula>IF(RIGHT(TEXT(AU242,"0.#"),1)=".",TRUE,FALSE)</formula>
    </cfRule>
  </conditionalFormatting>
  <conditionalFormatting sqref="Y256">
    <cfRule type="expression" dxfId="507" priority="39">
      <formula>IF(RIGHT(TEXT(Y256,"0.#"),1)=".",FALSE,TRUE)</formula>
    </cfRule>
    <cfRule type="expression" dxfId="506" priority="40">
      <formula>IF(RIGHT(TEXT(Y256,"0.#"),1)=".",TRUE,FALSE)</formula>
    </cfRule>
  </conditionalFormatting>
  <conditionalFormatting sqref="Y265">
    <cfRule type="expression" dxfId="505" priority="37">
      <formula>IF(RIGHT(TEXT(Y265,"0.#"),1)=".",FALSE,TRUE)</formula>
    </cfRule>
    <cfRule type="expression" dxfId="504" priority="38">
      <formula>IF(RIGHT(TEXT(Y265,"0.#"),1)=".",TRUE,FALSE)</formula>
    </cfRule>
  </conditionalFormatting>
  <conditionalFormatting sqref="Y257:Y264 Y255">
    <cfRule type="expression" dxfId="503" priority="35">
      <formula>IF(RIGHT(TEXT(Y255,"0.#"),1)=".",FALSE,TRUE)</formula>
    </cfRule>
    <cfRule type="expression" dxfId="502" priority="36">
      <formula>IF(RIGHT(TEXT(Y255,"0.#"),1)=".",TRUE,FALSE)</formula>
    </cfRule>
  </conditionalFormatting>
  <conditionalFormatting sqref="AU256">
    <cfRule type="expression" dxfId="501" priority="33">
      <formula>IF(RIGHT(TEXT(AU256,"0.#"),1)=".",FALSE,TRUE)</formula>
    </cfRule>
    <cfRule type="expression" dxfId="500" priority="34">
      <formula>IF(RIGHT(TEXT(AU256,"0.#"),1)=".",TRUE,FALSE)</formula>
    </cfRule>
  </conditionalFormatting>
  <conditionalFormatting sqref="AU265">
    <cfRule type="expression" dxfId="499" priority="31">
      <formula>IF(RIGHT(TEXT(AU265,"0.#"),1)=".",FALSE,TRUE)</formula>
    </cfRule>
    <cfRule type="expression" dxfId="498" priority="32">
      <formula>IF(RIGHT(TEXT(AU265,"0.#"),1)=".",TRUE,FALSE)</formula>
    </cfRule>
  </conditionalFormatting>
  <conditionalFormatting sqref="AU257:AU264 AU255">
    <cfRule type="expression" dxfId="497" priority="29">
      <formula>IF(RIGHT(TEXT(AU255,"0.#"),1)=".",FALSE,TRUE)</formula>
    </cfRule>
    <cfRule type="expression" dxfId="496" priority="30">
      <formula>IF(RIGHT(TEXT(AU255,"0.#"),1)=".",TRUE,FALSE)</formula>
    </cfRule>
  </conditionalFormatting>
  <conditionalFormatting sqref="Y43">
    <cfRule type="expression" dxfId="495" priority="27">
      <formula>IF(RIGHT(TEXT(Y43,"0.#"),1)=".",FALSE,TRUE)</formula>
    </cfRule>
    <cfRule type="expression" dxfId="494" priority="28">
      <formula>IF(RIGHT(TEXT(Y43,"0.#"),1)=".",TRUE,FALSE)</formula>
    </cfRule>
  </conditionalFormatting>
  <conditionalFormatting sqref="Y18">
    <cfRule type="expression" dxfId="493" priority="25">
      <formula>IF(RIGHT(TEXT(Y18,"0.#"),1)=".",FALSE,TRUE)</formula>
    </cfRule>
    <cfRule type="expression" dxfId="492" priority="26">
      <formula>IF(RIGHT(TEXT(Y18,"0.#"),1)=".",TRUE,FALSE)</formula>
    </cfRule>
  </conditionalFormatting>
  <conditionalFormatting sqref="Y19:Y20 Y17">
    <cfRule type="expression" dxfId="491" priority="23">
      <formula>IF(RIGHT(TEXT(Y17,"0.#"),1)=".",FALSE,TRUE)</formula>
    </cfRule>
    <cfRule type="expression" dxfId="490" priority="24">
      <formula>IF(RIGHT(TEXT(Y17,"0.#"),1)=".",TRUE,FALSE)</formula>
    </cfRule>
  </conditionalFormatting>
  <conditionalFormatting sqref="AU8">
    <cfRule type="expression" dxfId="489" priority="21">
      <formula>IF(RIGHT(TEXT(AU8,"0.#"),1)=".",FALSE,TRUE)</formula>
    </cfRule>
    <cfRule type="expression" dxfId="488" priority="22">
      <formula>IF(RIGHT(TEXT(AU8,"0.#"),1)=".",TRUE,FALSE)</formula>
    </cfRule>
  </conditionalFormatting>
  <conditionalFormatting sqref="AU5">
    <cfRule type="expression" dxfId="487" priority="19">
      <formula>IF(RIGHT(TEXT(AU5,"0.#"),1)=".",FALSE,TRUE)</formula>
    </cfRule>
    <cfRule type="expression" dxfId="486" priority="20">
      <formula>IF(RIGHT(TEXT(AU5,"0.#"),1)=".",TRUE,FALSE)</formula>
    </cfRule>
  </conditionalFormatting>
  <conditionalFormatting sqref="AU6:AU7 AU4">
    <cfRule type="expression" dxfId="485" priority="17">
      <formula>IF(RIGHT(TEXT(AU4,"0.#"),1)=".",FALSE,TRUE)</formula>
    </cfRule>
    <cfRule type="expression" dxfId="484" priority="18">
      <formula>IF(RIGHT(TEXT(AU4,"0.#"),1)=".",TRUE,FALSE)</formula>
    </cfRule>
  </conditionalFormatting>
  <conditionalFormatting sqref="Y5">
    <cfRule type="expression" dxfId="483" priority="15">
      <formula>IF(RIGHT(TEXT(Y5,"0.#"),1)=".",FALSE,TRUE)</formula>
    </cfRule>
    <cfRule type="expression" dxfId="482" priority="16">
      <formula>IF(RIGHT(TEXT(Y5,"0.#"),1)=".",TRUE,FALSE)</formula>
    </cfRule>
  </conditionalFormatting>
  <conditionalFormatting sqref="Y6:Y7 Y4">
    <cfRule type="expression" dxfId="481" priority="13">
      <formula>IF(RIGHT(TEXT(Y4,"0.#"),1)=".",FALSE,TRUE)</formula>
    </cfRule>
    <cfRule type="expression" dxfId="480" priority="14">
      <formula>IF(RIGHT(TEXT(Y4,"0.#"),1)=".",TRUE,FALSE)</formula>
    </cfRule>
  </conditionalFormatting>
  <conditionalFormatting sqref="AU21">
    <cfRule type="expression" dxfId="479" priority="11">
      <formula>IF(RIGHT(TEXT(AU21,"0.#"),1)=".",FALSE,TRUE)</formula>
    </cfRule>
    <cfRule type="expression" dxfId="478" priority="12">
      <formula>IF(RIGHT(TEXT(AU21,"0.#"),1)=".",TRUE,FALSE)</formula>
    </cfRule>
  </conditionalFormatting>
  <conditionalFormatting sqref="AU18">
    <cfRule type="expression" dxfId="477" priority="9">
      <formula>IF(RIGHT(TEXT(AU18,"0.#"),1)=".",FALSE,TRUE)</formula>
    </cfRule>
    <cfRule type="expression" dxfId="476" priority="10">
      <formula>IF(RIGHT(TEXT(AU18,"0.#"),1)=".",TRUE,FALSE)</formula>
    </cfRule>
  </conditionalFormatting>
  <conditionalFormatting sqref="AU19:AU20 AU17">
    <cfRule type="expression" dxfId="475" priority="7">
      <formula>IF(RIGHT(TEXT(AU17,"0.#"),1)=".",FALSE,TRUE)</formula>
    </cfRule>
    <cfRule type="expression" dxfId="474" priority="8">
      <formula>IF(RIGHT(TEXT(AU17,"0.#"),1)=".",TRUE,FALSE)</formula>
    </cfRule>
  </conditionalFormatting>
  <conditionalFormatting sqref="AU31">
    <cfRule type="expression" dxfId="473" priority="3">
      <formula>IF(RIGHT(TEXT(AU31,"0.#"),1)=".",FALSE,TRUE)</formula>
    </cfRule>
    <cfRule type="expression" dxfId="472" priority="4">
      <formula>IF(RIGHT(TEXT(AU31,"0.#"),1)=".",TRUE,FALSE)</formula>
    </cfRule>
  </conditionalFormatting>
  <conditionalFormatting sqref="AU30">
    <cfRule type="expression" dxfId="471" priority="1">
      <formula>IF(RIGHT(TEXT(AU30,"0.#"),1)=".",FALSE,TRUE)</formula>
    </cfRule>
    <cfRule type="expression" dxfId="47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4"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AP8" sqref="AP8: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79"/>
      <c r="B3" s="379"/>
      <c r="C3" s="379" t="s">
        <v>26</v>
      </c>
      <c r="D3" s="379"/>
      <c r="E3" s="379"/>
      <c r="F3" s="379"/>
      <c r="G3" s="379"/>
      <c r="H3" s="379"/>
      <c r="I3" s="379"/>
      <c r="J3" s="152" t="s">
        <v>290</v>
      </c>
      <c r="K3" s="380"/>
      <c r="L3" s="380"/>
      <c r="M3" s="380"/>
      <c r="N3" s="380"/>
      <c r="O3" s="380"/>
      <c r="P3" s="247" t="s">
        <v>27</v>
      </c>
      <c r="Q3" s="247"/>
      <c r="R3" s="247"/>
      <c r="S3" s="247"/>
      <c r="T3" s="247"/>
      <c r="U3" s="247"/>
      <c r="V3" s="247"/>
      <c r="W3" s="247"/>
      <c r="X3" s="247"/>
      <c r="Y3" s="381" t="s">
        <v>341</v>
      </c>
      <c r="Z3" s="382"/>
      <c r="AA3" s="382"/>
      <c r="AB3" s="382"/>
      <c r="AC3" s="152" t="s">
        <v>326</v>
      </c>
      <c r="AD3" s="152"/>
      <c r="AE3" s="152"/>
      <c r="AF3" s="152"/>
      <c r="AG3" s="152"/>
      <c r="AH3" s="381" t="s">
        <v>256</v>
      </c>
      <c r="AI3" s="379"/>
      <c r="AJ3" s="379"/>
      <c r="AK3" s="379"/>
      <c r="AL3" s="379" t="s">
        <v>21</v>
      </c>
      <c r="AM3" s="379"/>
      <c r="AN3" s="379"/>
      <c r="AO3" s="383"/>
      <c r="AP3" s="384" t="s">
        <v>291</v>
      </c>
      <c r="AQ3" s="384"/>
      <c r="AR3" s="384"/>
      <c r="AS3" s="384"/>
      <c r="AT3" s="384"/>
      <c r="AU3" s="384"/>
      <c r="AV3" s="384"/>
      <c r="AW3" s="384"/>
      <c r="AX3" s="384"/>
      <c r="AY3">
        <f>$AY$2</f>
        <v>1</v>
      </c>
    </row>
    <row r="4" spans="1:51" ht="40.35" customHeight="1" x14ac:dyDescent="0.15">
      <c r="A4" s="1186">
        <v>1</v>
      </c>
      <c r="B4" s="1186">
        <v>1</v>
      </c>
      <c r="C4" s="385" t="s">
        <v>1072</v>
      </c>
      <c r="D4" s="343"/>
      <c r="E4" s="343"/>
      <c r="F4" s="343"/>
      <c r="G4" s="343"/>
      <c r="H4" s="343"/>
      <c r="I4" s="343"/>
      <c r="J4" s="344">
        <v>1010005004597</v>
      </c>
      <c r="K4" s="345"/>
      <c r="L4" s="345"/>
      <c r="M4" s="345"/>
      <c r="N4" s="345"/>
      <c r="O4" s="345"/>
      <c r="P4" s="395" t="s">
        <v>1073</v>
      </c>
      <c r="Q4" s="396"/>
      <c r="R4" s="396"/>
      <c r="S4" s="396"/>
      <c r="T4" s="396"/>
      <c r="U4" s="396"/>
      <c r="V4" s="396"/>
      <c r="W4" s="396"/>
      <c r="X4" s="397"/>
      <c r="Y4" s="347">
        <v>206.18299999999999</v>
      </c>
      <c r="Z4" s="348"/>
      <c r="AA4" s="348"/>
      <c r="AB4" s="349"/>
      <c r="AC4" s="389" t="s">
        <v>359</v>
      </c>
      <c r="AD4" s="389"/>
      <c r="AE4" s="389"/>
      <c r="AF4" s="389"/>
      <c r="AG4" s="389"/>
      <c r="AH4" s="352">
        <v>1</v>
      </c>
      <c r="AI4" s="353"/>
      <c r="AJ4" s="353"/>
      <c r="AK4" s="353"/>
      <c r="AL4" s="354">
        <v>99.8</v>
      </c>
      <c r="AM4" s="355"/>
      <c r="AN4" s="355"/>
      <c r="AO4" s="356"/>
      <c r="AP4" s="357" t="s">
        <v>392</v>
      </c>
      <c r="AQ4" s="357"/>
      <c r="AR4" s="357"/>
      <c r="AS4" s="357"/>
      <c r="AT4" s="357"/>
      <c r="AU4" s="357"/>
      <c r="AV4" s="357"/>
      <c r="AW4" s="357"/>
      <c r="AX4" s="357"/>
      <c r="AY4">
        <f>$AY$2</f>
        <v>1</v>
      </c>
    </row>
    <row r="5" spans="1:51" ht="40.35" customHeight="1" x14ac:dyDescent="0.15">
      <c r="A5" s="1186">
        <v>2</v>
      </c>
      <c r="B5" s="1186">
        <v>1</v>
      </c>
      <c r="C5" s="385" t="s">
        <v>1074</v>
      </c>
      <c r="D5" s="343"/>
      <c r="E5" s="343"/>
      <c r="F5" s="343"/>
      <c r="G5" s="343"/>
      <c r="H5" s="343"/>
      <c r="I5" s="343"/>
      <c r="J5" s="344">
        <v>6011301008543</v>
      </c>
      <c r="K5" s="345"/>
      <c r="L5" s="345"/>
      <c r="M5" s="345"/>
      <c r="N5" s="345"/>
      <c r="O5" s="345"/>
      <c r="P5" s="395" t="s">
        <v>1075</v>
      </c>
      <c r="Q5" s="396"/>
      <c r="R5" s="396"/>
      <c r="S5" s="396"/>
      <c r="T5" s="396"/>
      <c r="U5" s="396"/>
      <c r="V5" s="396"/>
      <c r="W5" s="396"/>
      <c r="X5" s="397"/>
      <c r="Y5" s="347">
        <v>156.53</v>
      </c>
      <c r="Z5" s="348"/>
      <c r="AA5" s="348"/>
      <c r="AB5" s="349"/>
      <c r="AC5" s="389" t="s">
        <v>358</v>
      </c>
      <c r="AD5" s="389"/>
      <c r="AE5" s="389"/>
      <c r="AF5" s="389"/>
      <c r="AG5" s="389"/>
      <c r="AH5" s="352">
        <v>1</v>
      </c>
      <c r="AI5" s="353"/>
      <c r="AJ5" s="353"/>
      <c r="AK5" s="353"/>
      <c r="AL5" s="354">
        <v>97.11</v>
      </c>
      <c r="AM5" s="355"/>
      <c r="AN5" s="355"/>
      <c r="AO5" s="356"/>
      <c r="AP5" s="357" t="s">
        <v>392</v>
      </c>
      <c r="AQ5" s="357"/>
      <c r="AR5" s="357"/>
      <c r="AS5" s="357"/>
      <c r="AT5" s="357"/>
      <c r="AU5" s="357"/>
      <c r="AV5" s="357"/>
      <c r="AW5" s="357"/>
      <c r="AX5" s="357"/>
      <c r="AY5">
        <f>COUNTA($C$5)</f>
        <v>1</v>
      </c>
    </row>
    <row r="6" spans="1:51" ht="40.35" customHeight="1" x14ac:dyDescent="0.15">
      <c r="A6" s="1186">
        <v>3</v>
      </c>
      <c r="B6" s="1186">
        <v>1</v>
      </c>
      <c r="C6" s="385" t="s">
        <v>1076</v>
      </c>
      <c r="D6" s="343"/>
      <c r="E6" s="343"/>
      <c r="F6" s="343"/>
      <c r="G6" s="343"/>
      <c r="H6" s="343"/>
      <c r="I6" s="343"/>
      <c r="J6" s="344">
        <v>9012701003775</v>
      </c>
      <c r="K6" s="345"/>
      <c r="L6" s="345"/>
      <c r="M6" s="345"/>
      <c r="N6" s="345"/>
      <c r="O6" s="345"/>
      <c r="P6" s="395" t="s">
        <v>1077</v>
      </c>
      <c r="Q6" s="396"/>
      <c r="R6" s="396"/>
      <c r="S6" s="396"/>
      <c r="T6" s="396"/>
      <c r="U6" s="396"/>
      <c r="V6" s="396"/>
      <c r="W6" s="396"/>
      <c r="X6" s="397"/>
      <c r="Y6" s="347">
        <v>116.072</v>
      </c>
      <c r="Z6" s="348"/>
      <c r="AA6" s="348"/>
      <c r="AB6" s="349"/>
      <c r="AC6" s="389" t="s">
        <v>358</v>
      </c>
      <c r="AD6" s="389"/>
      <c r="AE6" s="389"/>
      <c r="AF6" s="389"/>
      <c r="AG6" s="389"/>
      <c r="AH6" s="352">
        <v>1</v>
      </c>
      <c r="AI6" s="353"/>
      <c r="AJ6" s="353"/>
      <c r="AK6" s="353"/>
      <c r="AL6" s="354">
        <v>91.75</v>
      </c>
      <c r="AM6" s="355"/>
      <c r="AN6" s="355"/>
      <c r="AO6" s="356"/>
      <c r="AP6" s="357" t="s">
        <v>392</v>
      </c>
      <c r="AQ6" s="357"/>
      <c r="AR6" s="357"/>
      <c r="AS6" s="357"/>
      <c r="AT6" s="357"/>
      <c r="AU6" s="357"/>
      <c r="AV6" s="357"/>
      <c r="AW6" s="357"/>
      <c r="AX6" s="357"/>
      <c r="AY6">
        <f>COUNTA($C$6)</f>
        <v>1</v>
      </c>
    </row>
    <row r="7" spans="1:51" ht="40.35" customHeight="1" x14ac:dyDescent="0.15">
      <c r="A7" s="1186">
        <v>4</v>
      </c>
      <c r="B7" s="1186">
        <v>1</v>
      </c>
      <c r="C7" s="392" t="s">
        <v>1078</v>
      </c>
      <c r="D7" s="408"/>
      <c r="E7" s="408"/>
      <c r="F7" s="408"/>
      <c r="G7" s="408"/>
      <c r="H7" s="408"/>
      <c r="I7" s="409"/>
      <c r="J7" s="344">
        <v>6010701009184</v>
      </c>
      <c r="K7" s="345"/>
      <c r="L7" s="345"/>
      <c r="M7" s="345"/>
      <c r="N7" s="345"/>
      <c r="O7" s="345"/>
      <c r="P7" s="395" t="s">
        <v>1079</v>
      </c>
      <c r="Q7" s="396"/>
      <c r="R7" s="396"/>
      <c r="S7" s="396"/>
      <c r="T7" s="396"/>
      <c r="U7" s="396"/>
      <c r="V7" s="396"/>
      <c r="W7" s="396"/>
      <c r="X7" s="397"/>
      <c r="Y7" s="347">
        <v>113.74</v>
      </c>
      <c r="Z7" s="348"/>
      <c r="AA7" s="348"/>
      <c r="AB7" s="349"/>
      <c r="AC7" s="389" t="s">
        <v>358</v>
      </c>
      <c r="AD7" s="389"/>
      <c r="AE7" s="389"/>
      <c r="AF7" s="389"/>
      <c r="AG7" s="389"/>
      <c r="AH7" s="352">
        <v>2</v>
      </c>
      <c r="AI7" s="353"/>
      <c r="AJ7" s="353"/>
      <c r="AK7" s="353"/>
      <c r="AL7" s="354">
        <v>82.97</v>
      </c>
      <c r="AM7" s="355"/>
      <c r="AN7" s="355"/>
      <c r="AO7" s="356"/>
      <c r="AP7" s="357" t="s">
        <v>392</v>
      </c>
      <c r="AQ7" s="357"/>
      <c r="AR7" s="357"/>
      <c r="AS7" s="357"/>
      <c r="AT7" s="357"/>
      <c r="AU7" s="357"/>
      <c r="AV7" s="357"/>
      <c r="AW7" s="357"/>
      <c r="AX7" s="357"/>
      <c r="AY7">
        <f>COUNTA($C$7)</f>
        <v>1</v>
      </c>
    </row>
    <row r="8" spans="1:51" ht="40.35" customHeight="1" x14ac:dyDescent="0.15">
      <c r="A8" s="1186">
        <v>5</v>
      </c>
      <c r="B8" s="1186">
        <v>1</v>
      </c>
      <c r="C8" s="392" t="s">
        <v>1080</v>
      </c>
      <c r="D8" s="408"/>
      <c r="E8" s="408"/>
      <c r="F8" s="408"/>
      <c r="G8" s="408"/>
      <c r="H8" s="408"/>
      <c r="I8" s="409"/>
      <c r="J8" s="410">
        <v>4180001038002</v>
      </c>
      <c r="K8" s="411"/>
      <c r="L8" s="411"/>
      <c r="M8" s="411"/>
      <c r="N8" s="411"/>
      <c r="O8" s="412"/>
      <c r="P8" s="395" t="s">
        <v>1081</v>
      </c>
      <c r="Q8" s="396"/>
      <c r="R8" s="396"/>
      <c r="S8" s="396"/>
      <c r="T8" s="396"/>
      <c r="U8" s="396"/>
      <c r="V8" s="396"/>
      <c r="W8" s="396"/>
      <c r="X8" s="397"/>
      <c r="Y8" s="347">
        <v>77.11</v>
      </c>
      <c r="Z8" s="348"/>
      <c r="AA8" s="348"/>
      <c r="AB8" s="349"/>
      <c r="AC8" s="389" t="s">
        <v>358</v>
      </c>
      <c r="AD8" s="389"/>
      <c r="AE8" s="389"/>
      <c r="AF8" s="389"/>
      <c r="AG8" s="389"/>
      <c r="AH8" s="352">
        <v>2</v>
      </c>
      <c r="AI8" s="353"/>
      <c r="AJ8" s="353"/>
      <c r="AK8" s="353"/>
      <c r="AL8" s="354">
        <v>91.58</v>
      </c>
      <c r="AM8" s="355"/>
      <c r="AN8" s="355"/>
      <c r="AO8" s="356"/>
      <c r="AP8" s="357" t="s">
        <v>392</v>
      </c>
      <c r="AQ8" s="357"/>
      <c r="AR8" s="357"/>
      <c r="AS8" s="357"/>
      <c r="AT8" s="357"/>
      <c r="AU8" s="357"/>
      <c r="AV8" s="357"/>
      <c r="AW8" s="357"/>
      <c r="AX8" s="357"/>
      <c r="AY8">
        <f>COUNTA($C$8)</f>
        <v>1</v>
      </c>
    </row>
    <row r="9" spans="1:51" ht="40.35" customHeight="1" x14ac:dyDescent="0.15">
      <c r="A9" s="1186">
        <v>6</v>
      </c>
      <c r="B9" s="1186">
        <v>1</v>
      </c>
      <c r="C9" s="392" t="s">
        <v>1082</v>
      </c>
      <c r="D9" s="408"/>
      <c r="E9" s="408"/>
      <c r="F9" s="408"/>
      <c r="G9" s="408"/>
      <c r="H9" s="408"/>
      <c r="I9" s="409"/>
      <c r="J9" s="410">
        <v>8010801017317</v>
      </c>
      <c r="K9" s="411"/>
      <c r="L9" s="411"/>
      <c r="M9" s="411"/>
      <c r="N9" s="411"/>
      <c r="O9" s="412"/>
      <c r="P9" s="395" t="s">
        <v>1083</v>
      </c>
      <c r="Q9" s="396"/>
      <c r="R9" s="396"/>
      <c r="S9" s="396"/>
      <c r="T9" s="396"/>
      <c r="U9" s="396"/>
      <c r="V9" s="396"/>
      <c r="W9" s="396"/>
      <c r="X9" s="397"/>
      <c r="Y9" s="347">
        <v>73.252025000000003</v>
      </c>
      <c r="Z9" s="348"/>
      <c r="AA9" s="348"/>
      <c r="AB9" s="349"/>
      <c r="AC9" s="389" t="s">
        <v>358</v>
      </c>
      <c r="AD9" s="389"/>
      <c r="AE9" s="389"/>
      <c r="AF9" s="389"/>
      <c r="AG9" s="389"/>
      <c r="AH9" s="352">
        <v>2</v>
      </c>
      <c r="AI9" s="353"/>
      <c r="AJ9" s="353"/>
      <c r="AK9" s="353"/>
      <c r="AL9" s="354">
        <v>63.4</v>
      </c>
      <c r="AM9" s="355"/>
      <c r="AN9" s="355"/>
      <c r="AO9" s="356"/>
      <c r="AP9" s="357" t="s">
        <v>392</v>
      </c>
      <c r="AQ9" s="357"/>
      <c r="AR9" s="357"/>
      <c r="AS9" s="357"/>
      <c r="AT9" s="357"/>
      <c r="AU9" s="357"/>
      <c r="AV9" s="357"/>
      <c r="AW9" s="357"/>
      <c r="AX9" s="357"/>
      <c r="AY9">
        <f>COUNTA($C$9)</f>
        <v>1</v>
      </c>
    </row>
    <row r="10" spans="1:51" ht="40.35" customHeight="1" x14ac:dyDescent="0.15">
      <c r="A10" s="1186">
        <v>7</v>
      </c>
      <c r="B10" s="1186">
        <v>1</v>
      </c>
      <c r="C10" s="385" t="s">
        <v>1080</v>
      </c>
      <c r="D10" s="343"/>
      <c r="E10" s="343"/>
      <c r="F10" s="343"/>
      <c r="G10" s="343"/>
      <c r="H10" s="343"/>
      <c r="I10" s="343"/>
      <c r="J10" s="344">
        <v>4180001038002</v>
      </c>
      <c r="K10" s="345"/>
      <c r="L10" s="345"/>
      <c r="M10" s="345"/>
      <c r="N10" s="345"/>
      <c r="O10" s="345"/>
      <c r="P10" s="386" t="s">
        <v>1081</v>
      </c>
      <c r="Q10" s="387"/>
      <c r="R10" s="387"/>
      <c r="S10" s="387"/>
      <c r="T10" s="387"/>
      <c r="U10" s="387"/>
      <c r="V10" s="387"/>
      <c r="W10" s="387"/>
      <c r="X10" s="387"/>
      <c r="Y10" s="347">
        <v>56</v>
      </c>
      <c r="Z10" s="348"/>
      <c r="AA10" s="348"/>
      <c r="AB10" s="349"/>
      <c r="AC10" s="389" t="s">
        <v>358</v>
      </c>
      <c r="AD10" s="389"/>
      <c r="AE10" s="389"/>
      <c r="AF10" s="389"/>
      <c r="AG10" s="389"/>
      <c r="AH10" s="352">
        <v>2</v>
      </c>
      <c r="AI10" s="353"/>
      <c r="AJ10" s="353"/>
      <c r="AK10" s="353"/>
      <c r="AL10" s="354">
        <v>91.58</v>
      </c>
      <c r="AM10" s="355"/>
      <c r="AN10" s="355"/>
      <c r="AO10" s="356"/>
      <c r="AP10" s="357" t="s">
        <v>392</v>
      </c>
      <c r="AQ10" s="357"/>
      <c r="AR10" s="357"/>
      <c r="AS10" s="357"/>
      <c r="AT10" s="357"/>
      <c r="AU10" s="357"/>
      <c r="AV10" s="357"/>
      <c r="AW10" s="357"/>
      <c r="AX10" s="357"/>
      <c r="AY10">
        <f>COUNTA($C$10)</f>
        <v>1</v>
      </c>
    </row>
    <row r="11" spans="1:51" ht="40.35" customHeight="1" x14ac:dyDescent="0.15">
      <c r="A11" s="1186">
        <v>8</v>
      </c>
      <c r="B11" s="1186">
        <v>1</v>
      </c>
      <c r="C11" s="385" t="s">
        <v>1082</v>
      </c>
      <c r="D11" s="343"/>
      <c r="E11" s="343"/>
      <c r="F11" s="343"/>
      <c r="G11" s="343"/>
      <c r="H11" s="343"/>
      <c r="I11" s="343"/>
      <c r="J11" s="344">
        <v>8010801017317</v>
      </c>
      <c r="K11" s="345"/>
      <c r="L11" s="345"/>
      <c r="M11" s="345"/>
      <c r="N11" s="345"/>
      <c r="O11" s="345"/>
      <c r="P11" s="386" t="s">
        <v>1083</v>
      </c>
      <c r="Q11" s="387"/>
      <c r="R11" s="387"/>
      <c r="S11" s="387"/>
      <c r="T11" s="387"/>
      <c r="U11" s="387"/>
      <c r="V11" s="387"/>
      <c r="W11" s="387"/>
      <c r="X11" s="387"/>
      <c r="Y11" s="347">
        <v>53.939</v>
      </c>
      <c r="Z11" s="348"/>
      <c r="AA11" s="348"/>
      <c r="AB11" s="349"/>
      <c r="AC11" s="389" t="s">
        <v>358</v>
      </c>
      <c r="AD11" s="389"/>
      <c r="AE11" s="389"/>
      <c r="AF11" s="389"/>
      <c r="AG11" s="389"/>
      <c r="AH11" s="352">
        <v>6</v>
      </c>
      <c r="AI11" s="353"/>
      <c r="AJ11" s="353"/>
      <c r="AK11" s="353"/>
      <c r="AL11" s="354">
        <v>56.37</v>
      </c>
      <c r="AM11" s="355"/>
      <c r="AN11" s="355"/>
      <c r="AO11" s="356"/>
      <c r="AP11" s="357" t="s">
        <v>392</v>
      </c>
      <c r="AQ11" s="357"/>
      <c r="AR11" s="357"/>
      <c r="AS11" s="357"/>
      <c r="AT11" s="357"/>
      <c r="AU11" s="357"/>
      <c r="AV11" s="357"/>
      <c r="AW11" s="357"/>
      <c r="AX11" s="357"/>
      <c r="AY11">
        <f>COUNTA($C$11)</f>
        <v>1</v>
      </c>
    </row>
    <row r="12" spans="1:51" ht="40.35" customHeight="1" x14ac:dyDescent="0.15">
      <c r="A12" s="1186">
        <v>9</v>
      </c>
      <c r="B12" s="1186">
        <v>1</v>
      </c>
      <c r="C12" s="392" t="s">
        <v>1084</v>
      </c>
      <c r="D12" s="408"/>
      <c r="E12" s="408"/>
      <c r="F12" s="408"/>
      <c r="G12" s="408"/>
      <c r="H12" s="408"/>
      <c r="I12" s="409"/>
      <c r="J12" s="410">
        <v>8040001018658</v>
      </c>
      <c r="K12" s="411"/>
      <c r="L12" s="411"/>
      <c r="M12" s="411"/>
      <c r="N12" s="411"/>
      <c r="O12" s="412"/>
      <c r="P12" s="395" t="s">
        <v>1164</v>
      </c>
      <c r="Q12" s="396"/>
      <c r="R12" s="396"/>
      <c r="S12" s="396"/>
      <c r="T12" s="396"/>
      <c r="U12" s="396"/>
      <c r="V12" s="396"/>
      <c r="W12" s="396"/>
      <c r="X12" s="397"/>
      <c r="Y12" s="347">
        <v>49.055</v>
      </c>
      <c r="Z12" s="348"/>
      <c r="AA12" s="348"/>
      <c r="AB12" s="349"/>
      <c r="AC12" s="401" t="s">
        <v>358</v>
      </c>
      <c r="AD12" s="402"/>
      <c r="AE12" s="402"/>
      <c r="AF12" s="402"/>
      <c r="AG12" s="403"/>
      <c r="AH12" s="1198">
        <v>1</v>
      </c>
      <c r="AI12" s="1199"/>
      <c r="AJ12" s="1199"/>
      <c r="AK12" s="1200"/>
      <c r="AL12" s="354">
        <v>93.03</v>
      </c>
      <c r="AM12" s="355"/>
      <c r="AN12" s="355"/>
      <c r="AO12" s="356"/>
      <c r="AP12" s="357" t="s">
        <v>392</v>
      </c>
      <c r="AQ12" s="357"/>
      <c r="AR12" s="357"/>
      <c r="AS12" s="357"/>
      <c r="AT12" s="357"/>
      <c r="AU12" s="357"/>
      <c r="AV12" s="357"/>
      <c r="AW12" s="357"/>
      <c r="AX12" s="357"/>
      <c r="AY12">
        <f>COUNTA($C$12)</f>
        <v>1</v>
      </c>
    </row>
    <row r="13" spans="1:51" ht="40.35" customHeight="1" x14ac:dyDescent="0.15">
      <c r="A13" s="1186">
        <v>10</v>
      </c>
      <c r="B13" s="1186">
        <v>1</v>
      </c>
      <c r="C13" s="392" t="s">
        <v>1085</v>
      </c>
      <c r="D13" s="393"/>
      <c r="E13" s="393"/>
      <c r="F13" s="393"/>
      <c r="G13" s="393"/>
      <c r="H13" s="393"/>
      <c r="I13" s="394"/>
      <c r="J13" s="344">
        <v>5011101012069</v>
      </c>
      <c r="K13" s="345"/>
      <c r="L13" s="345"/>
      <c r="M13" s="345"/>
      <c r="N13" s="345"/>
      <c r="O13" s="345"/>
      <c r="P13" s="395" t="s">
        <v>1086</v>
      </c>
      <c r="Q13" s="396"/>
      <c r="R13" s="396"/>
      <c r="S13" s="396"/>
      <c r="T13" s="396"/>
      <c r="U13" s="396"/>
      <c r="V13" s="396"/>
      <c r="W13" s="396"/>
      <c r="X13" s="397"/>
      <c r="Y13" s="347">
        <v>44.961950000000002</v>
      </c>
      <c r="Z13" s="348"/>
      <c r="AA13" s="348"/>
      <c r="AB13" s="349"/>
      <c r="AC13" s="389" t="s">
        <v>365</v>
      </c>
      <c r="AD13" s="389"/>
      <c r="AE13" s="389"/>
      <c r="AF13" s="389"/>
      <c r="AG13" s="389"/>
      <c r="AH13" s="352">
        <v>2</v>
      </c>
      <c r="AI13" s="353"/>
      <c r="AJ13" s="353"/>
      <c r="AK13" s="353"/>
      <c r="AL13" s="354">
        <v>99.91</v>
      </c>
      <c r="AM13" s="355"/>
      <c r="AN13" s="355"/>
      <c r="AO13" s="356"/>
      <c r="AP13" s="357" t="s">
        <v>392</v>
      </c>
      <c r="AQ13" s="357"/>
      <c r="AR13" s="357"/>
      <c r="AS13" s="357"/>
      <c r="AT13" s="357"/>
      <c r="AU13" s="357"/>
      <c r="AV13" s="357"/>
      <c r="AW13" s="357"/>
      <c r="AX13" s="357"/>
      <c r="AY13">
        <f>COUNTA($C$13)</f>
        <v>1</v>
      </c>
    </row>
    <row r="14" spans="1:51" ht="26.25" hidden="1" customHeight="1" x14ac:dyDescent="0.15">
      <c r="A14" s="1186">
        <v>11</v>
      </c>
      <c r="B14" s="118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87"/>
      <c r="AD14" s="1187"/>
      <c r="AE14" s="1187"/>
      <c r="AF14" s="1187"/>
      <c r="AG14" s="1187"/>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186">
        <v>12</v>
      </c>
      <c r="B15" s="118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87"/>
      <c r="AD15" s="1187"/>
      <c r="AE15" s="1187"/>
      <c r="AF15" s="1187"/>
      <c r="AG15" s="1187"/>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186">
        <v>13</v>
      </c>
      <c r="B16" s="118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87"/>
      <c r="AD16" s="1187"/>
      <c r="AE16" s="1187"/>
      <c r="AF16" s="1187"/>
      <c r="AG16" s="1187"/>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186">
        <v>14</v>
      </c>
      <c r="B17" s="118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87"/>
      <c r="AD17" s="1187"/>
      <c r="AE17" s="1187"/>
      <c r="AF17" s="1187"/>
      <c r="AG17" s="1187"/>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186">
        <v>15</v>
      </c>
      <c r="B18" s="118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87"/>
      <c r="AD18" s="1187"/>
      <c r="AE18" s="1187"/>
      <c r="AF18" s="1187"/>
      <c r="AG18" s="1187"/>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186">
        <v>16</v>
      </c>
      <c r="B19" s="118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87"/>
      <c r="AD19" s="1187"/>
      <c r="AE19" s="1187"/>
      <c r="AF19" s="1187"/>
      <c r="AG19" s="1187"/>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186">
        <v>17</v>
      </c>
      <c r="B20" s="118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87"/>
      <c r="AD20" s="1187"/>
      <c r="AE20" s="1187"/>
      <c r="AF20" s="1187"/>
      <c r="AG20" s="1187"/>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186">
        <v>18</v>
      </c>
      <c r="B21" s="118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87"/>
      <c r="AD21" s="1187"/>
      <c r="AE21" s="1187"/>
      <c r="AF21" s="1187"/>
      <c r="AG21" s="1187"/>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186">
        <v>19</v>
      </c>
      <c r="B22" s="118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87"/>
      <c r="AD22" s="1187"/>
      <c r="AE22" s="1187"/>
      <c r="AF22" s="1187"/>
      <c r="AG22" s="1187"/>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186">
        <v>20</v>
      </c>
      <c r="B23" s="118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87"/>
      <c r="AD23" s="1187"/>
      <c r="AE23" s="1187"/>
      <c r="AF23" s="1187"/>
      <c r="AG23" s="1187"/>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186">
        <v>21</v>
      </c>
      <c r="B24" s="118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87"/>
      <c r="AD24" s="1187"/>
      <c r="AE24" s="1187"/>
      <c r="AF24" s="1187"/>
      <c r="AG24" s="1187"/>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186">
        <v>22</v>
      </c>
      <c r="B25" s="118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87"/>
      <c r="AD25" s="1187"/>
      <c r="AE25" s="1187"/>
      <c r="AF25" s="1187"/>
      <c r="AG25" s="1187"/>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186">
        <v>23</v>
      </c>
      <c r="B26" s="118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87"/>
      <c r="AD26" s="1187"/>
      <c r="AE26" s="1187"/>
      <c r="AF26" s="1187"/>
      <c r="AG26" s="1187"/>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186">
        <v>24</v>
      </c>
      <c r="B27" s="118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87"/>
      <c r="AD27" s="1187"/>
      <c r="AE27" s="1187"/>
      <c r="AF27" s="1187"/>
      <c r="AG27" s="1187"/>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186">
        <v>25</v>
      </c>
      <c r="B28" s="118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87"/>
      <c r="AD28" s="1187"/>
      <c r="AE28" s="1187"/>
      <c r="AF28" s="1187"/>
      <c r="AG28" s="1187"/>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186">
        <v>26</v>
      </c>
      <c r="B29" s="118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87"/>
      <c r="AD29" s="1187"/>
      <c r="AE29" s="1187"/>
      <c r="AF29" s="1187"/>
      <c r="AG29" s="1187"/>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186">
        <v>27</v>
      </c>
      <c r="B30" s="118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87"/>
      <c r="AD30" s="1187"/>
      <c r="AE30" s="1187"/>
      <c r="AF30" s="1187"/>
      <c r="AG30" s="1187"/>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186">
        <v>28</v>
      </c>
      <c r="B31" s="1186">
        <v>1</v>
      </c>
      <c r="C31" s="385"/>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87"/>
      <c r="AD31" s="1187"/>
      <c r="AE31" s="1187"/>
      <c r="AF31" s="1187"/>
      <c r="AG31" s="1187"/>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186">
        <v>29</v>
      </c>
      <c r="B32" s="1186">
        <v>1</v>
      </c>
      <c r="C32" s="385"/>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87"/>
      <c r="AD32" s="1187"/>
      <c r="AE32" s="1187"/>
      <c r="AF32" s="1187"/>
      <c r="AG32" s="1187"/>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186">
        <v>30</v>
      </c>
      <c r="B33" s="1186">
        <v>1</v>
      </c>
      <c r="C33" s="385"/>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87"/>
      <c r="AD33" s="1187"/>
      <c r="AE33" s="1187"/>
      <c r="AF33" s="1187"/>
      <c r="AG33" s="118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79"/>
      <c r="B36" s="379"/>
      <c r="C36" s="379" t="s">
        <v>26</v>
      </c>
      <c r="D36" s="379"/>
      <c r="E36" s="379"/>
      <c r="F36" s="379"/>
      <c r="G36" s="379"/>
      <c r="H36" s="379"/>
      <c r="I36" s="379"/>
      <c r="J36" s="152" t="s">
        <v>290</v>
      </c>
      <c r="K36" s="380"/>
      <c r="L36" s="380"/>
      <c r="M36" s="380"/>
      <c r="N36" s="380"/>
      <c r="O36" s="380"/>
      <c r="P36" s="247" t="s">
        <v>27</v>
      </c>
      <c r="Q36" s="247"/>
      <c r="R36" s="247"/>
      <c r="S36" s="247"/>
      <c r="T36" s="247"/>
      <c r="U36" s="247"/>
      <c r="V36" s="247"/>
      <c r="W36" s="247"/>
      <c r="X36" s="247"/>
      <c r="Y36" s="381" t="s">
        <v>341</v>
      </c>
      <c r="Z36" s="382"/>
      <c r="AA36" s="382"/>
      <c r="AB36" s="382"/>
      <c r="AC36" s="152" t="s">
        <v>326</v>
      </c>
      <c r="AD36" s="152"/>
      <c r="AE36" s="152"/>
      <c r="AF36" s="152"/>
      <c r="AG36" s="152"/>
      <c r="AH36" s="381" t="s">
        <v>256</v>
      </c>
      <c r="AI36" s="379"/>
      <c r="AJ36" s="379"/>
      <c r="AK36" s="379"/>
      <c r="AL36" s="379" t="s">
        <v>21</v>
      </c>
      <c r="AM36" s="379"/>
      <c r="AN36" s="379"/>
      <c r="AO36" s="383"/>
      <c r="AP36" s="384" t="s">
        <v>291</v>
      </c>
      <c r="AQ36" s="384"/>
      <c r="AR36" s="384"/>
      <c r="AS36" s="384"/>
      <c r="AT36" s="384"/>
      <c r="AU36" s="384"/>
      <c r="AV36" s="384"/>
      <c r="AW36" s="384"/>
      <c r="AX36" s="384"/>
      <c r="AY36">
        <f>$AY$34</f>
        <v>1</v>
      </c>
    </row>
    <row r="37" spans="1:51" ht="30" customHeight="1" x14ac:dyDescent="0.15">
      <c r="A37" s="1186">
        <v>1</v>
      </c>
      <c r="B37" s="1186">
        <v>1</v>
      </c>
      <c r="C37" s="385" t="s">
        <v>1029</v>
      </c>
      <c r="D37" s="343"/>
      <c r="E37" s="343"/>
      <c r="F37" s="343"/>
      <c r="G37" s="343"/>
      <c r="H37" s="343"/>
      <c r="I37" s="343"/>
      <c r="J37" s="344">
        <v>8130001027146</v>
      </c>
      <c r="K37" s="345"/>
      <c r="L37" s="345"/>
      <c r="M37" s="345"/>
      <c r="N37" s="345"/>
      <c r="O37" s="345"/>
      <c r="P37" s="386" t="s">
        <v>1030</v>
      </c>
      <c r="Q37" s="387"/>
      <c r="R37" s="387"/>
      <c r="S37" s="387"/>
      <c r="T37" s="387"/>
      <c r="U37" s="387"/>
      <c r="V37" s="387"/>
      <c r="W37" s="387"/>
      <c r="X37" s="387"/>
      <c r="Y37" s="347">
        <v>192.1</v>
      </c>
      <c r="Z37" s="348"/>
      <c r="AA37" s="348"/>
      <c r="AB37" s="349"/>
      <c r="AC37" s="389" t="s">
        <v>358</v>
      </c>
      <c r="AD37" s="389"/>
      <c r="AE37" s="389"/>
      <c r="AF37" s="389"/>
      <c r="AG37" s="389"/>
      <c r="AH37" s="352">
        <v>17</v>
      </c>
      <c r="AI37" s="353"/>
      <c r="AJ37" s="353"/>
      <c r="AK37" s="353"/>
      <c r="AL37" s="354">
        <v>96.6</v>
      </c>
      <c r="AM37" s="355"/>
      <c r="AN37" s="355"/>
      <c r="AO37" s="356"/>
      <c r="AP37" s="357" t="s">
        <v>392</v>
      </c>
      <c r="AQ37" s="357"/>
      <c r="AR37" s="357"/>
      <c r="AS37" s="357"/>
      <c r="AT37" s="357"/>
      <c r="AU37" s="357"/>
      <c r="AV37" s="357"/>
      <c r="AW37" s="357"/>
      <c r="AX37" s="357"/>
      <c r="AY37">
        <f>$AY$34</f>
        <v>1</v>
      </c>
    </row>
    <row r="38" spans="1:51" ht="30" customHeight="1" x14ac:dyDescent="0.15">
      <c r="A38" s="1186">
        <v>2</v>
      </c>
      <c r="B38" s="1186">
        <v>1</v>
      </c>
      <c r="C38" s="385" t="s">
        <v>1031</v>
      </c>
      <c r="D38" s="343"/>
      <c r="E38" s="343"/>
      <c r="F38" s="343"/>
      <c r="G38" s="343"/>
      <c r="H38" s="343"/>
      <c r="I38" s="343"/>
      <c r="J38" s="344">
        <v>1010005004597</v>
      </c>
      <c r="K38" s="345"/>
      <c r="L38" s="345"/>
      <c r="M38" s="345"/>
      <c r="N38" s="345"/>
      <c r="O38" s="345"/>
      <c r="P38" s="386" t="s">
        <v>1032</v>
      </c>
      <c r="Q38" s="387"/>
      <c r="R38" s="387"/>
      <c r="S38" s="387"/>
      <c r="T38" s="387"/>
      <c r="U38" s="387"/>
      <c r="V38" s="387"/>
      <c r="W38" s="387"/>
      <c r="X38" s="387"/>
      <c r="Y38" s="347">
        <v>87.2</v>
      </c>
      <c r="Z38" s="348"/>
      <c r="AA38" s="348"/>
      <c r="AB38" s="349"/>
      <c r="AC38" s="389" t="s">
        <v>359</v>
      </c>
      <c r="AD38" s="389"/>
      <c r="AE38" s="389"/>
      <c r="AF38" s="389"/>
      <c r="AG38" s="389"/>
      <c r="AH38" s="352">
        <v>1</v>
      </c>
      <c r="AI38" s="353"/>
      <c r="AJ38" s="353"/>
      <c r="AK38" s="353"/>
      <c r="AL38" s="354">
        <v>99.7</v>
      </c>
      <c r="AM38" s="355"/>
      <c r="AN38" s="355"/>
      <c r="AO38" s="356"/>
      <c r="AP38" s="357" t="s">
        <v>392</v>
      </c>
      <c r="AQ38" s="357"/>
      <c r="AR38" s="357"/>
      <c r="AS38" s="357"/>
      <c r="AT38" s="357"/>
      <c r="AU38" s="357"/>
      <c r="AV38" s="357"/>
      <c r="AW38" s="357"/>
      <c r="AX38" s="357"/>
      <c r="AY38">
        <f>COUNTA($C$38)</f>
        <v>1</v>
      </c>
    </row>
    <row r="39" spans="1:51" ht="30" customHeight="1" x14ac:dyDescent="0.15">
      <c r="A39" s="1186">
        <v>3</v>
      </c>
      <c r="B39" s="1186">
        <v>1</v>
      </c>
      <c r="C39" s="385" t="s">
        <v>1033</v>
      </c>
      <c r="D39" s="343"/>
      <c r="E39" s="343"/>
      <c r="F39" s="343"/>
      <c r="G39" s="343"/>
      <c r="H39" s="343"/>
      <c r="I39" s="343"/>
      <c r="J39" s="344">
        <v>9130001019885</v>
      </c>
      <c r="K39" s="345"/>
      <c r="L39" s="345"/>
      <c r="M39" s="345"/>
      <c r="N39" s="345"/>
      <c r="O39" s="345"/>
      <c r="P39" s="386" t="s">
        <v>1034</v>
      </c>
      <c r="Q39" s="387"/>
      <c r="R39" s="387"/>
      <c r="S39" s="387"/>
      <c r="T39" s="387"/>
      <c r="U39" s="387"/>
      <c r="V39" s="387"/>
      <c r="W39" s="387"/>
      <c r="X39" s="387"/>
      <c r="Y39" s="347">
        <v>78.900000000000006</v>
      </c>
      <c r="Z39" s="348"/>
      <c r="AA39" s="348"/>
      <c r="AB39" s="349"/>
      <c r="AC39" s="389" t="s">
        <v>358</v>
      </c>
      <c r="AD39" s="389"/>
      <c r="AE39" s="389"/>
      <c r="AF39" s="389"/>
      <c r="AG39" s="389"/>
      <c r="AH39" s="352">
        <v>8</v>
      </c>
      <c r="AI39" s="353"/>
      <c r="AJ39" s="353"/>
      <c r="AK39" s="353"/>
      <c r="AL39" s="354">
        <v>97.7</v>
      </c>
      <c r="AM39" s="355"/>
      <c r="AN39" s="355"/>
      <c r="AO39" s="356"/>
      <c r="AP39" s="357" t="s">
        <v>392</v>
      </c>
      <c r="AQ39" s="357"/>
      <c r="AR39" s="357"/>
      <c r="AS39" s="357"/>
      <c r="AT39" s="357"/>
      <c r="AU39" s="357"/>
      <c r="AV39" s="357"/>
      <c r="AW39" s="357"/>
      <c r="AX39" s="357"/>
      <c r="AY39">
        <f>COUNTA($C$39)</f>
        <v>1</v>
      </c>
    </row>
    <row r="40" spans="1:51" ht="30" customHeight="1" x14ac:dyDescent="0.15">
      <c r="A40" s="1186">
        <v>4</v>
      </c>
      <c r="B40" s="1186">
        <v>1</v>
      </c>
      <c r="C40" s="385" t="s">
        <v>1035</v>
      </c>
      <c r="D40" s="343"/>
      <c r="E40" s="343"/>
      <c r="F40" s="343"/>
      <c r="G40" s="343"/>
      <c r="H40" s="343"/>
      <c r="I40" s="343"/>
      <c r="J40" s="344">
        <v>6130001008726</v>
      </c>
      <c r="K40" s="345"/>
      <c r="L40" s="345"/>
      <c r="M40" s="345"/>
      <c r="N40" s="345"/>
      <c r="O40" s="345"/>
      <c r="P40" s="386" t="s">
        <v>1036</v>
      </c>
      <c r="Q40" s="387"/>
      <c r="R40" s="387"/>
      <c r="S40" s="387"/>
      <c r="T40" s="387"/>
      <c r="U40" s="387"/>
      <c r="V40" s="387"/>
      <c r="W40" s="387"/>
      <c r="X40" s="387"/>
      <c r="Y40" s="347">
        <v>70.7</v>
      </c>
      <c r="Z40" s="348"/>
      <c r="AA40" s="348"/>
      <c r="AB40" s="349"/>
      <c r="AC40" s="389" t="s">
        <v>358</v>
      </c>
      <c r="AD40" s="389"/>
      <c r="AE40" s="389"/>
      <c r="AF40" s="389"/>
      <c r="AG40" s="389"/>
      <c r="AH40" s="352">
        <v>18</v>
      </c>
      <c r="AI40" s="353"/>
      <c r="AJ40" s="353"/>
      <c r="AK40" s="353"/>
      <c r="AL40" s="354">
        <v>60.2</v>
      </c>
      <c r="AM40" s="355"/>
      <c r="AN40" s="355"/>
      <c r="AO40" s="356"/>
      <c r="AP40" s="357" t="s">
        <v>392</v>
      </c>
      <c r="AQ40" s="357"/>
      <c r="AR40" s="357"/>
      <c r="AS40" s="357"/>
      <c r="AT40" s="357"/>
      <c r="AU40" s="357"/>
      <c r="AV40" s="357"/>
      <c r="AW40" s="357"/>
      <c r="AX40" s="357"/>
      <c r="AY40">
        <f>COUNTA($C$40)</f>
        <v>1</v>
      </c>
    </row>
    <row r="41" spans="1:51" ht="30" customHeight="1" x14ac:dyDescent="0.15">
      <c r="A41" s="1186">
        <v>5</v>
      </c>
      <c r="B41" s="1186">
        <v>1</v>
      </c>
      <c r="C41" s="385" t="s">
        <v>1037</v>
      </c>
      <c r="D41" s="343"/>
      <c r="E41" s="343"/>
      <c r="F41" s="343"/>
      <c r="G41" s="343"/>
      <c r="H41" s="343"/>
      <c r="I41" s="343"/>
      <c r="J41" s="344">
        <v>9130001008203</v>
      </c>
      <c r="K41" s="345"/>
      <c r="L41" s="345"/>
      <c r="M41" s="345"/>
      <c r="N41" s="345"/>
      <c r="O41" s="345"/>
      <c r="P41" s="386" t="s">
        <v>1038</v>
      </c>
      <c r="Q41" s="387"/>
      <c r="R41" s="387"/>
      <c r="S41" s="387"/>
      <c r="T41" s="387"/>
      <c r="U41" s="387"/>
      <c r="V41" s="387"/>
      <c r="W41" s="387"/>
      <c r="X41" s="387"/>
      <c r="Y41" s="347">
        <v>45.5</v>
      </c>
      <c r="Z41" s="348"/>
      <c r="AA41" s="348"/>
      <c r="AB41" s="349"/>
      <c r="AC41" s="389" t="s">
        <v>358</v>
      </c>
      <c r="AD41" s="389"/>
      <c r="AE41" s="389"/>
      <c r="AF41" s="389"/>
      <c r="AG41" s="389"/>
      <c r="AH41" s="352">
        <v>12</v>
      </c>
      <c r="AI41" s="353"/>
      <c r="AJ41" s="353"/>
      <c r="AK41" s="353"/>
      <c r="AL41" s="354">
        <v>93.7</v>
      </c>
      <c r="AM41" s="355"/>
      <c r="AN41" s="355"/>
      <c r="AO41" s="356"/>
      <c r="AP41" s="357" t="s">
        <v>392</v>
      </c>
      <c r="AQ41" s="357"/>
      <c r="AR41" s="357"/>
      <c r="AS41" s="357"/>
      <c r="AT41" s="357"/>
      <c r="AU41" s="357"/>
      <c r="AV41" s="357"/>
      <c r="AW41" s="357"/>
      <c r="AX41" s="357"/>
      <c r="AY41">
        <f>COUNTA($C$41)</f>
        <v>1</v>
      </c>
    </row>
    <row r="42" spans="1:51" ht="30" customHeight="1" x14ac:dyDescent="0.15">
      <c r="A42" s="1186">
        <v>6</v>
      </c>
      <c r="B42" s="1186">
        <v>1</v>
      </c>
      <c r="C42" s="385" t="s">
        <v>1039</v>
      </c>
      <c r="D42" s="343"/>
      <c r="E42" s="343"/>
      <c r="F42" s="343"/>
      <c r="G42" s="343"/>
      <c r="H42" s="343"/>
      <c r="I42" s="343"/>
      <c r="J42" s="344">
        <v>5010001081785</v>
      </c>
      <c r="K42" s="345"/>
      <c r="L42" s="345"/>
      <c r="M42" s="345"/>
      <c r="N42" s="345"/>
      <c r="O42" s="345"/>
      <c r="P42" s="386" t="s">
        <v>1040</v>
      </c>
      <c r="Q42" s="387"/>
      <c r="R42" s="387"/>
      <c r="S42" s="387"/>
      <c r="T42" s="387"/>
      <c r="U42" s="387"/>
      <c r="V42" s="387"/>
      <c r="W42" s="387"/>
      <c r="X42" s="387"/>
      <c r="Y42" s="347">
        <v>40</v>
      </c>
      <c r="Z42" s="348"/>
      <c r="AA42" s="348"/>
      <c r="AB42" s="349"/>
      <c r="AC42" s="389" t="s">
        <v>362</v>
      </c>
      <c r="AD42" s="389"/>
      <c r="AE42" s="389"/>
      <c r="AF42" s="389"/>
      <c r="AG42" s="389"/>
      <c r="AH42" s="352">
        <v>1</v>
      </c>
      <c r="AI42" s="353"/>
      <c r="AJ42" s="353"/>
      <c r="AK42" s="353"/>
      <c r="AL42" s="354">
        <v>99.9</v>
      </c>
      <c r="AM42" s="355"/>
      <c r="AN42" s="355"/>
      <c r="AO42" s="356"/>
      <c r="AP42" s="357" t="s">
        <v>392</v>
      </c>
      <c r="AQ42" s="357"/>
      <c r="AR42" s="357"/>
      <c r="AS42" s="357"/>
      <c r="AT42" s="357"/>
      <c r="AU42" s="357"/>
      <c r="AV42" s="357"/>
      <c r="AW42" s="357"/>
      <c r="AX42" s="357"/>
      <c r="AY42">
        <f>COUNTA($C$42)</f>
        <v>1</v>
      </c>
    </row>
    <row r="43" spans="1:51" ht="30" customHeight="1" x14ac:dyDescent="0.15">
      <c r="A43" s="1186">
        <v>7</v>
      </c>
      <c r="B43" s="1186">
        <v>1</v>
      </c>
      <c r="C43" s="385" t="s">
        <v>1041</v>
      </c>
      <c r="D43" s="343"/>
      <c r="E43" s="343"/>
      <c r="F43" s="343"/>
      <c r="G43" s="343"/>
      <c r="H43" s="343"/>
      <c r="I43" s="343"/>
      <c r="J43" s="344">
        <v>7130001053465</v>
      </c>
      <c r="K43" s="345"/>
      <c r="L43" s="345"/>
      <c r="M43" s="345"/>
      <c r="N43" s="345"/>
      <c r="O43" s="345"/>
      <c r="P43" s="386" t="s">
        <v>1042</v>
      </c>
      <c r="Q43" s="387"/>
      <c r="R43" s="387"/>
      <c r="S43" s="387"/>
      <c r="T43" s="387"/>
      <c r="U43" s="387"/>
      <c r="V43" s="387"/>
      <c r="W43" s="387"/>
      <c r="X43" s="387"/>
      <c r="Y43" s="347">
        <v>26.5</v>
      </c>
      <c r="Z43" s="348"/>
      <c r="AA43" s="348"/>
      <c r="AB43" s="349"/>
      <c r="AC43" s="389" t="s">
        <v>358</v>
      </c>
      <c r="AD43" s="389"/>
      <c r="AE43" s="389"/>
      <c r="AF43" s="389"/>
      <c r="AG43" s="389"/>
      <c r="AH43" s="352">
        <v>13</v>
      </c>
      <c r="AI43" s="353"/>
      <c r="AJ43" s="353"/>
      <c r="AK43" s="353"/>
      <c r="AL43" s="354">
        <v>97</v>
      </c>
      <c r="AM43" s="355"/>
      <c r="AN43" s="355"/>
      <c r="AO43" s="356"/>
      <c r="AP43" s="357" t="s">
        <v>392</v>
      </c>
      <c r="AQ43" s="357"/>
      <c r="AR43" s="357"/>
      <c r="AS43" s="357"/>
      <c r="AT43" s="357"/>
      <c r="AU43" s="357"/>
      <c r="AV43" s="357"/>
      <c r="AW43" s="357"/>
      <c r="AX43" s="357"/>
      <c r="AY43">
        <f>COUNTA($C$43)</f>
        <v>1</v>
      </c>
    </row>
    <row r="44" spans="1:51" ht="30" customHeight="1" x14ac:dyDescent="0.15">
      <c r="A44" s="1186">
        <v>8</v>
      </c>
      <c r="B44" s="1186">
        <v>1</v>
      </c>
      <c r="C44" s="385" t="s">
        <v>1043</v>
      </c>
      <c r="D44" s="343"/>
      <c r="E44" s="343"/>
      <c r="F44" s="343"/>
      <c r="G44" s="343"/>
      <c r="H44" s="343"/>
      <c r="I44" s="343"/>
      <c r="J44" s="344">
        <v>9130001005662</v>
      </c>
      <c r="K44" s="345"/>
      <c r="L44" s="345"/>
      <c r="M44" s="345"/>
      <c r="N44" s="345"/>
      <c r="O44" s="345"/>
      <c r="P44" s="386" t="s">
        <v>1044</v>
      </c>
      <c r="Q44" s="387"/>
      <c r="R44" s="387"/>
      <c r="S44" s="387"/>
      <c r="T44" s="387"/>
      <c r="U44" s="387"/>
      <c r="V44" s="387"/>
      <c r="W44" s="387"/>
      <c r="X44" s="387"/>
      <c r="Y44" s="347">
        <v>22.4</v>
      </c>
      <c r="Z44" s="348"/>
      <c r="AA44" s="348"/>
      <c r="AB44" s="349"/>
      <c r="AC44" s="389" t="s">
        <v>358</v>
      </c>
      <c r="AD44" s="389"/>
      <c r="AE44" s="389"/>
      <c r="AF44" s="389"/>
      <c r="AG44" s="389"/>
      <c r="AH44" s="352">
        <v>15</v>
      </c>
      <c r="AI44" s="353"/>
      <c r="AJ44" s="353"/>
      <c r="AK44" s="353"/>
      <c r="AL44" s="354">
        <v>45</v>
      </c>
      <c r="AM44" s="355"/>
      <c r="AN44" s="355"/>
      <c r="AO44" s="356"/>
      <c r="AP44" s="357" t="s">
        <v>1045</v>
      </c>
      <c r="AQ44" s="357"/>
      <c r="AR44" s="357"/>
      <c r="AS44" s="357"/>
      <c r="AT44" s="357"/>
      <c r="AU44" s="357"/>
      <c r="AV44" s="357"/>
      <c r="AW44" s="357"/>
      <c r="AX44" s="357"/>
      <c r="AY44">
        <f>COUNTA($C$44)</f>
        <v>1</v>
      </c>
    </row>
    <row r="45" spans="1:51" ht="43.5" customHeight="1" x14ac:dyDescent="0.15">
      <c r="A45" s="1186">
        <v>9</v>
      </c>
      <c r="B45" s="1186">
        <v>1</v>
      </c>
      <c r="C45" s="385" t="s">
        <v>1046</v>
      </c>
      <c r="D45" s="343"/>
      <c r="E45" s="343"/>
      <c r="F45" s="343"/>
      <c r="G45" s="343"/>
      <c r="H45" s="343"/>
      <c r="I45" s="343"/>
      <c r="J45" s="344">
        <v>8130001006612</v>
      </c>
      <c r="K45" s="345"/>
      <c r="L45" s="345"/>
      <c r="M45" s="345"/>
      <c r="N45" s="345"/>
      <c r="O45" s="345"/>
      <c r="P45" s="386" t="s">
        <v>1165</v>
      </c>
      <c r="Q45" s="387"/>
      <c r="R45" s="387"/>
      <c r="S45" s="387"/>
      <c r="T45" s="387"/>
      <c r="U45" s="387"/>
      <c r="V45" s="387"/>
      <c r="W45" s="387"/>
      <c r="X45" s="387"/>
      <c r="Y45" s="347">
        <v>17.600000000000001</v>
      </c>
      <c r="Z45" s="348"/>
      <c r="AA45" s="348"/>
      <c r="AB45" s="349"/>
      <c r="AC45" s="389" t="s">
        <v>358</v>
      </c>
      <c r="AD45" s="389"/>
      <c r="AE45" s="389"/>
      <c r="AF45" s="389"/>
      <c r="AG45" s="389"/>
      <c r="AH45" s="352">
        <v>1</v>
      </c>
      <c r="AI45" s="353"/>
      <c r="AJ45" s="353"/>
      <c r="AK45" s="353"/>
      <c r="AL45" s="354">
        <v>99.8</v>
      </c>
      <c r="AM45" s="355"/>
      <c r="AN45" s="355"/>
      <c r="AO45" s="356"/>
      <c r="AP45" s="357" t="s">
        <v>392</v>
      </c>
      <c r="AQ45" s="357"/>
      <c r="AR45" s="357"/>
      <c r="AS45" s="357"/>
      <c r="AT45" s="357"/>
      <c r="AU45" s="357"/>
      <c r="AV45" s="357"/>
      <c r="AW45" s="357"/>
      <c r="AX45" s="357"/>
      <c r="AY45">
        <f>COUNTA($C$45)</f>
        <v>1</v>
      </c>
    </row>
    <row r="46" spans="1:51" ht="30" customHeight="1" x14ac:dyDescent="0.15">
      <c r="A46" s="1186">
        <v>10</v>
      </c>
      <c r="B46" s="1186">
        <v>1</v>
      </c>
      <c r="C46" s="385" t="s">
        <v>1047</v>
      </c>
      <c r="D46" s="343"/>
      <c r="E46" s="343"/>
      <c r="F46" s="343"/>
      <c r="G46" s="343"/>
      <c r="H46" s="343"/>
      <c r="I46" s="343"/>
      <c r="J46" s="344">
        <v>1130001007889</v>
      </c>
      <c r="K46" s="345"/>
      <c r="L46" s="345"/>
      <c r="M46" s="345"/>
      <c r="N46" s="345"/>
      <c r="O46" s="345"/>
      <c r="P46" s="386" t="s">
        <v>1048</v>
      </c>
      <c r="Q46" s="387"/>
      <c r="R46" s="387"/>
      <c r="S46" s="387"/>
      <c r="T46" s="387"/>
      <c r="U46" s="387"/>
      <c r="V46" s="387"/>
      <c r="W46" s="387"/>
      <c r="X46" s="387"/>
      <c r="Y46" s="347">
        <v>17.100000000000001</v>
      </c>
      <c r="Z46" s="348"/>
      <c r="AA46" s="348"/>
      <c r="AB46" s="349"/>
      <c r="AC46" s="389" t="s">
        <v>358</v>
      </c>
      <c r="AD46" s="389"/>
      <c r="AE46" s="389"/>
      <c r="AF46" s="389"/>
      <c r="AG46" s="389"/>
      <c r="AH46" s="352">
        <v>9</v>
      </c>
      <c r="AI46" s="353"/>
      <c r="AJ46" s="353"/>
      <c r="AK46" s="353"/>
      <c r="AL46" s="354">
        <v>90.6</v>
      </c>
      <c r="AM46" s="355"/>
      <c r="AN46" s="355"/>
      <c r="AO46" s="356"/>
      <c r="AP46" s="357" t="s">
        <v>392</v>
      </c>
      <c r="AQ46" s="357"/>
      <c r="AR46" s="357"/>
      <c r="AS46" s="357"/>
      <c r="AT46" s="357"/>
      <c r="AU46" s="357"/>
      <c r="AV46" s="357"/>
      <c r="AW46" s="357"/>
      <c r="AX46" s="357"/>
      <c r="AY46">
        <f>COUNTA($C$46)</f>
        <v>1</v>
      </c>
    </row>
    <row r="47" spans="1:51" ht="26.25" hidden="1" customHeight="1" x14ac:dyDescent="0.15">
      <c r="A47" s="1186">
        <v>11</v>
      </c>
      <c r="B47" s="118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87"/>
      <c r="AD47" s="1187"/>
      <c r="AE47" s="1187"/>
      <c r="AF47" s="1187"/>
      <c r="AG47" s="1187"/>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186">
        <v>12</v>
      </c>
      <c r="B48" s="118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87"/>
      <c r="AD48" s="1187"/>
      <c r="AE48" s="1187"/>
      <c r="AF48" s="1187"/>
      <c r="AG48" s="1187"/>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186">
        <v>13</v>
      </c>
      <c r="B49" s="118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87"/>
      <c r="AD49" s="1187"/>
      <c r="AE49" s="1187"/>
      <c r="AF49" s="1187"/>
      <c r="AG49" s="1187"/>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186">
        <v>14</v>
      </c>
      <c r="B50" s="118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87"/>
      <c r="AD50" s="1187"/>
      <c r="AE50" s="1187"/>
      <c r="AF50" s="1187"/>
      <c r="AG50" s="1187"/>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186">
        <v>15</v>
      </c>
      <c r="B51" s="118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87"/>
      <c r="AD51" s="1187"/>
      <c r="AE51" s="1187"/>
      <c r="AF51" s="1187"/>
      <c r="AG51" s="1187"/>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186">
        <v>16</v>
      </c>
      <c r="B52" s="118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87"/>
      <c r="AD52" s="1187"/>
      <c r="AE52" s="1187"/>
      <c r="AF52" s="1187"/>
      <c r="AG52" s="1187"/>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186">
        <v>17</v>
      </c>
      <c r="B53" s="118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87"/>
      <c r="AD53" s="1187"/>
      <c r="AE53" s="1187"/>
      <c r="AF53" s="1187"/>
      <c r="AG53" s="1187"/>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186">
        <v>18</v>
      </c>
      <c r="B54" s="118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87"/>
      <c r="AD54" s="1187"/>
      <c r="AE54" s="1187"/>
      <c r="AF54" s="1187"/>
      <c r="AG54" s="1187"/>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186">
        <v>19</v>
      </c>
      <c r="B55" s="118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87"/>
      <c r="AD55" s="1187"/>
      <c r="AE55" s="1187"/>
      <c r="AF55" s="1187"/>
      <c r="AG55" s="1187"/>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186">
        <v>20</v>
      </c>
      <c r="B56" s="118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87"/>
      <c r="AD56" s="1187"/>
      <c r="AE56" s="1187"/>
      <c r="AF56" s="1187"/>
      <c r="AG56" s="1187"/>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186">
        <v>21</v>
      </c>
      <c r="B57" s="118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87"/>
      <c r="AD57" s="1187"/>
      <c r="AE57" s="1187"/>
      <c r="AF57" s="1187"/>
      <c r="AG57" s="1187"/>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186">
        <v>22</v>
      </c>
      <c r="B58" s="118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87"/>
      <c r="AD58" s="1187"/>
      <c r="AE58" s="1187"/>
      <c r="AF58" s="1187"/>
      <c r="AG58" s="1187"/>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186">
        <v>23</v>
      </c>
      <c r="B59" s="118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87"/>
      <c r="AD59" s="1187"/>
      <c r="AE59" s="1187"/>
      <c r="AF59" s="1187"/>
      <c r="AG59" s="1187"/>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186">
        <v>24</v>
      </c>
      <c r="B60" s="118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87"/>
      <c r="AD60" s="1187"/>
      <c r="AE60" s="1187"/>
      <c r="AF60" s="1187"/>
      <c r="AG60" s="1187"/>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186">
        <v>25</v>
      </c>
      <c r="B61" s="118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87"/>
      <c r="AD61" s="1187"/>
      <c r="AE61" s="1187"/>
      <c r="AF61" s="1187"/>
      <c r="AG61" s="1187"/>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186">
        <v>26</v>
      </c>
      <c r="B62" s="118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87"/>
      <c r="AD62" s="1187"/>
      <c r="AE62" s="1187"/>
      <c r="AF62" s="1187"/>
      <c r="AG62" s="1187"/>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186">
        <v>27</v>
      </c>
      <c r="B63" s="118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87"/>
      <c r="AD63" s="1187"/>
      <c r="AE63" s="1187"/>
      <c r="AF63" s="1187"/>
      <c r="AG63" s="1187"/>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186">
        <v>28</v>
      </c>
      <c r="B64" s="118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87"/>
      <c r="AD64" s="1187"/>
      <c r="AE64" s="1187"/>
      <c r="AF64" s="1187"/>
      <c r="AG64" s="1187"/>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186">
        <v>29</v>
      </c>
      <c r="B65" s="118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87"/>
      <c r="AD65" s="1187"/>
      <c r="AE65" s="1187"/>
      <c r="AF65" s="1187"/>
      <c r="AG65" s="1187"/>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186">
        <v>30</v>
      </c>
      <c r="B66" s="118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87"/>
      <c r="AD66" s="1187"/>
      <c r="AE66" s="1187"/>
      <c r="AF66" s="1187"/>
      <c r="AG66" s="118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79"/>
      <c r="B69" s="379"/>
      <c r="C69" s="379" t="s">
        <v>26</v>
      </c>
      <c r="D69" s="379"/>
      <c r="E69" s="379"/>
      <c r="F69" s="379"/>
      <c r="G69" s="379"/>
      <c r="H69" s="379"/>
      <c r="I69" s="379"/>
      <c r="J69" s="152" t="s">
        <v>290</v>
      </c>
      <c r="K69" s="380"/>
      <c r="L69" s="380"/>
      <c r="M69" s="380"/>
      <c r="N69" s="380"/>
      <c r="O69" s="380"/>
      <c r="P69" s="247" t="s">
        <v>27</v>
      </c>
      <c r="Q69" s="247"/>
      <c r="R69" s="247"/>
      <c r="S69" s="247"/>
      <c r="T69" s="247"/>
      <c r="U69" s="247"/>
      <c r="V69" s="247"/>
      <c r="W69" s="247"/>
      <c r="X69" s="247"/>
      <c r="Y69" s="381" t="s">
        <v>341</v>
      </c>
      <c r="Z69" s="382"/>
      <c r="AA69" s="382"/>
      <c r="AB69" s="382"/>
      <c r="AC69" s="152" t="s">
        <v>326</v>
      </c>
      <c r="AD69" s="152"/>
      <c r="AE69" s="152"/>
      <c r="AF69" s="152"/>
      <c r="AG69" s="152"/>
      <c r="AH69" s="381" t="s">
        <v>256</v>
      </c>
      <c r="AI69" s="379"/>
      <c r="AJ69" s="379"/>
      <c r="AK69" s="379"/>
      <c r="AL69" s="379" t="s">
        <v>21</v>
      </c>
      <c r="AM69" s="379"/>
      <c r="AN69" s="379"/>
      <c r="AO69" s="383"/>
      <c r="AP69" s="384" t="s">
        <v>291</v>
      </c>
      <c r="AQ69" s="384"/>
      <c r="AR69" s="384"/>
      <c r="AS69" s="384"/>
      <c r="AT69" s="384"/>
      <c r="AU69" s="384"/>
      <c r="AV69" s="384"/>
      <c r="AW69" s="384"/>
      <c r="AX69" s="384"/>
      <c r="AY69" s="34">
        <f t="shared" ref="AY69:AY70" si="0">$AY$67</f>
        <v>1</v>
      </c>
    </row>
    <row r="70" spans="1:51" ht="39.6" customHeight="1" x14ac:dyDescent="0.15">
      <c r="A70" s="1186">
        <v>1</v>
      </c>
      <c r="B70" s="1186">
        <v>1</v>
      </c>
      <c r="C70" s="392" t="s">
        <v>1049</v>
      </c>
      <c r="D70" s="408"/>
      <c r="E70" s="408"/>
      <c r="F70" s="408"/>
      <c r="G70" s="408"/>
      <c r="H70" s="408"/>
      <c r="I70" s="409"/>
      <c r="J70" s="344">
        <v>2120001028670</v>
      </c>
      <c r="K70" s="345"/>
      <c r="L70" s="345"/>
      <c r="M70" s="345"/>
      <c r="N70" s="345"/>
      <c r="O70" s="345"/>
      <c r="P70" s="386" t="s">
        <v>1166</v>
      </c>
      <c r="Q70" s="387"/>
      <c r="R70" s="387"/>
      <c r="S70" s="387"/>
      <c r="T70" s="387"/>
      <c r="U70" s="387"/>
      <c r="V70" s="387"/>
      <c r="W70" s="387"/>
      <c r="X70" s="387"/>
      <c r="Y70" s="347">
        <v>416.2</v>
      </c>
      <c r="Z70" s="348"/>
      <c r="AA70" s="348"/>
      <c r="AB70" s="349"/>
      <c r="AC70" s="1204" t="s">
        <v>358</v>
      </c>
      <c r="AD70" s="1205"/>
      <c r="AE70" s="1205"/>
      <c r="AF70" s="1205"/>
      <c r="AG70" s="1205"/>
      <c r="AH70" s="1206">
        <v>1</v>
      </c>
      <c r="AI70" s="1207"/>
      <c r="AJ70" s="1207"/>
      <c r="AK70" s="1207"/>
      <c r="AL70" s="354">
        <v>92.2</v>
      </c>
      <c r="AM70" s="355"/>
      <c r="AN70" s="355"/>
      <c r="AO70" s="356"/>
      <c r="AP70" s="357" t="s">
        <v>1050</v>
      </c>
      <c r="AQ70" s="357"/>
      <c r="AR70" s="357"/>
      <c r="AS70" s="357"/>
      <c r="AT70" s="357"/>
      <c r="AU70" s="357"/>
      <c r="AV70" s="357"/>
      <c r="AW70" s="357"/>
      <c r="AX70" s="357"/>
      <c r="AY70" s="34">
        <f t="shared" si="0"/>
        <v>1</v>
      </c>
    </row>
    <row r="71" spans="1:51" ht="41.85" customHeight="1" x14ac:dyDescent="0.15">
      <c r="A71" s="1186">
        <v>2</v>
      </c>
      <c r="B71" s="1186">
        <v>1</v>
      </c>
      <c r="C71" s="392" t="s">
        <v>1051</v>
      </c>
      <c r="D71" s="408"/>
      <c r="E71" s="408"/>
      <c r="F71" s="408"/>
      <c r="G71" s="408"/>
      <c r="H71" s="408"/>
      <c r="I71" s="409"/>
      <c r="J71" s="344">
        <v>1120001063033</v>
      </c>
      <c r="K71" s="345"/>
      <c r="L71" s="345"/>
      <c r="M71" s="345"/>
      <c r="N71" s="345"/>
      <c r="O71" s="345"/>
      <c r="P71" s="386" t="s">
        <v>1052</v>
      </c>
      <c r="Q71" s="387"/>
      <c r="R71" s="387"/>
      <c r="S71" s="387"/>
      <c r="T71" s="387"/>
      <c r="U71" s="387"/>
      <c r="V71" s="387"/>
      <c r="W71" s="387"/>
      <c r="X71" s="387"/>
      <c r="Y71" s="347">
        <v>376.3</v>
      </c>
      <c r="Z71" s="348"/>
      <c r="AA71" s="348"/>
      <c r="AB71" s="349"/>
      <c r="AC71" s="1204" t="s">
        <v>359</v>
      </c>
      <c r="AD71" s="1204"/>
      <c r="AE71" s="1204"/>
      <c r="AF71" s="1204"/>
      <c r="AG71" s="1204"/>
      <c r="AH71" s="352">
        <v>1</v>
      </c>
      <c r="AI71" s="353"/>
      <c r="AJ71" s="353"/>
      <c r="AK71" s="353"/>
      <c r="AL71" s="354">
        <v>99.5</v>
      </c>
      <c r="AM71" s="355"/>
      <c r="AN71" s="355"/>
      <c r="AO71" s="356"/>
      <c r="AP71" s="357" t="s">
        <v>1050</v>
      </c>
      <c r="AQ71" s="357"/>
      <c r="AR71" s="357"/>
      <c r="AS71" s="357"/>
      <c r="AT71" s="357"/>
      <c r="AU71" s="357"/>
      <c r="AV71" s="357"/>
      <c r="AW71" s="357"/>
      <c r="AX71" s="357"/>
      <c r="AY71">
        <f>COUNTA($C$71)</f>
        <v>1</v>
      </c>
    </row>
    <row r="72" spans="1:51" ht="35.1" customHeight="1" x14ac:dyDescent="0.15">
      <c r="A72" s="1186">
        <v>3</v>
      </c>
      <c r="B72" s="1186">
        <v>1</v>
      </c>
      <c r="C72" s="392" t="s">
        <v>1053</v>
      </c>
      <c r="D72" s="408"/>
      <c r="E72" s="408"/>
      <c r="F72" s="408"/>
      <c r="G72" s="408"/>
      <c r="H72" s="408"/>
      <c r="I72" s="409"/>
      <c r="J72" s="344">
        <v>1010005004597</v>
      </c>
      <c r="K72" s="345"/>
      <c r="L72" s="345"/>
      <c r="M72" s="345"/>
      <c r="N72" s="345"/>
      <c r="O72" s="345"/>
      <c r="P72" s="386" t="s">
        <v>1054</v>
      </c>
      <c r="Q72" s="387"/>
      <c r="R72" s="387"/>
      <c r="S72" s="387"/>
      <c r="T72" s="387"/>
      <c r="U72" s="387"/>
      <c r="V72" s="387"/>
      <c r="W72" s="387"/>
      <c r="X72" s="387"/>
      <c r="Y72" s="347">
        <v>122.6</v>
      </c>
      <c r="Z72" s="348"/>
      <c r="AA72" s="348"/>
      <c r="AB72" s="349"/>
      <c r="AC72" s="389" t="s">
        <v>362</v>
      </c>
      <c r="AD72" s="389"/>
      <c r="AE72" s="389"/>
      <c r="AF72" s="389"/>
      <c r="AG72" s="389"/>
      <c r="AH72" s="352">
        <v>1</v>
      </c>
      <c r="AI72" s="353"/>
      <c r="AJ72" s="353"/>
      <c r="AK72" s="353"/>
      <c r="AL72" s="354">
        <v>92.5</v>
      </c>
      <c r="AM72" s="355"/>
      <c r="AN72" s="355"/>
      <c r="AO72" s="356"/>
      <c r="AP72" s="357" t="s">
        <v>1055</v>
      </c>
      <c r="AQ72" s="357"/>
      <c r="AR72" s="357"/>
      <c r="AS72" s="357"/>
      <c r="AT72" s="357"/>
      <c r="AU72" s="357"/>
      <c r="AV72" s="357"/>
      <c r="AW72" s="357"/>
      <c r="AX72" s="357"/>
      <c r="AY72">
        <f>COUNTA($C$72)</f>
        <v>1</v>
      </c>
    </row>
    <row r="73" spans="1:51" ht="35.1" customHeight="1" x14ac:dyDescent="0.15">
      <c r="A73" s="1186">
        <v>4</v>
      </c>
      <c r="B73" s="1186">
        <v>1</v>
      </c>
      <c r="C73" s="392" t="s">
        <v>1049</v>
      </c>
      <c r="D73" s="408"/>
      <c r="E73" s="408"/>
      <c r="F73" s="408"/>
      <c r="G73" s="408"/>
      <c r="H73" s="408"/>
      <c r="I73" s="409"/>
      <c r="J73" s="344">
        <v>2120001028670</v>
      </c>
      <c r="K73" s="345"/>
      <c r="L73" s="345"/>
      <c r="M73" s="345"/>
      <c r="N73" s="345"/>
      <c r="O73" s="345"/>
      <c r="P73" s="395" t="s">
        <v>1056</v>
      </c>
      <c r="Q73" s="396"/>
      <c r="R73" s="396"/>
      <c r="S73" s="396"/>
      <c r="T73" s="396"/>
      <c r="U73" s="396"/>
      <c r="V73" s="396"/>
      <c r="W73" s="396"/>
      <c r="X73" s="397"/>
      <c r="Y73" s="347">
        <v>52.3</v>
      </c>
      <c r="Z73" s="348"/>
      <c r="AA73" s="348"/>
      <c r="AB73" s="349"/>
      <c r="AC73" s="401" t="s">
        <v>358</v>
      </c>
      <c r="AD73" s="402"/>
      <c r="AE73" s="402"/>
      <c r="AF73" s="402"/>
      <c r="AG73" s="403"/>
      <c r="AH73" s="352">
        <v>1</v>
      </c>
      <c r="AI73" s="353"/>
      <c r="AJ73" s="353"/>
      <c r="AK73" s="353"/>
      <c r="AL73" s="354">
        <v>86.5</v>
      </c>
      <c r="AM73" s="355"/>
      <c r="AN73" s="355"/>
      <c r="AO73" s="356"/>
      <c r="AP73" s="357" t="s">
        <v>1050</v>
      </c>
      <c r="AQ73" s="357"/>
      <c r="AR73" s="357"/>
      <c r="AS73" s="357"/>
      <c r="AT73" s="357"/>
      <c r="AU73" s="357"/>
      <c r="AV73" s="357"/>
      <c r="AW73" s="357"/>
      <c r="AX73" s="357"/>
      <c r="AY73">
        <f>COUNTA($C$73)</f>
        <v>1</v>
      </c>
    </row>
    <row r="74" spans="1:51" ht="45.6" customHeight="1" x14ac:dyDescent="0.15">
      <c r="A74" s="1186">
        <v>5</v>
      </c>
      <c r="B74" s="1186">
        <v>1</v>
      </c>
      <c r="C74" s="392" t="s">
        <v>1057</v>
      </c>
      <c r="D74" s="408"/>
      <c r="E74" s="408"/>
      <c r="F74" s="408"/>
      <c r="G74" s="408"/>
      <c r="H74" s="408"/>
      <c r="I74" s="409"/>
      <c r="J74" s="344">
        <v>1012701000367</v>
      </c>
      <c r="K74" s="345"/>
      <c r="L74" s="345"/>
      <c r="M74" s="345"/>
      <c r="N74" s="345"/>
      <c r="O74" s="345"/>
      <c r="P74" s="395" t="s">
        <v>1058</v>
      </c>
      <c r="Q74" s="396"/>
      <c r="R74" s="396"/>
      <c r="S74" s="396"/>
      <c r="T74" s="396"/>
      <c r="U74" s="396"/>
      <c r="V74" s="396"/>
      <c r="W74" s="396"/>
      <c r="X74" s="397"/>
      <c r="Y74" s="347">
        <v>46.2</v>
      </c>
      <c r="Z74" s="348"/>
      <c r="AA74" s="348"/>
      <c r="AB74" s="349"/>
      <c r="AC74" s="389" t="s">
        <v>358</v>
      </c>
      <c r="AD74" s="389"/>
      <c r="AE74" s="389"/>
      <c r="AF74" s="389"/>
      <c r="AG74" s="389"/>
      <c r="AH74" s="352">
        <v>3</v>
      </c>
      <c r="AI74" s="353"/>
      <c r="AJ74" s="353"/>
      <c r="AK74" s="353"/>
      <c r="AL74" s="354">
        <v>89.1</v>
      </c>
      <c r="AM74" s="355"/>
      <c r="AN74" s="355"/>
      <c r="AO74" s="356"/>
      <c r="AP74" s="357" t="s">
        <v>392</v>
      </c>
      <c r="AQ74" s="357"/>
      <c r="AR74" s="357"/>
      <c r="AS74" s="357"/>
      <c r="AT74" s="357"/>
      <c r="AU74" s="357"/>
      <c r="AV74" s="357"/>
      <c r="AW74" s="357"/>
      <c r="AX74" s="357"/>
      <c r="AY74">
        <f>COUNTA($C$74)</f>
        <v>1</v>
      </c>
    </row>
    <row r="75" spans="1:51" ht="35.1" customHeight="1" x14ac:dyDescent="0.15">
      <c r="A75" s="1186">
        <v>6</v>
      </c>
      <c r="B75" s="1186">
        <v>1</v>
      </c>
      <c r="C75" s="392" t="s">
        <v>1059</v>
      </c>
      <c r="D75" s="408"/>
      <c r="E75" s="408"/>
      <c r="F75" s="408"/>
      <c r="G75" s="408"/>
      <c r="H75" s="408"/>
      <c r="I75" s="409"/>
      <c r="J75" s="344">
        <v>5010901007146</v>
      </c>
      <c r="K75" s="345"/>
      <c r="L75" s="345"/>
      <c r="M75" s="345"/>
      <c r="N75" s="345"/>
      <c r="O75" s="345"/>
      <c r="P75" s="395" t="s">
        <v>1060</v>
      </c>
      <c r="Q75" s="396"/>
      <c r="R75" s="396"/>
      <c r="S75" s="396"/>
      <c r="T75" s="396"/>
      <c r="U75" s="396"/>
      <c r="V75" s="396"/>
      <c r="W75" s="396"/>
      <c r="X75" s="397"/>
      <c r="Y75" s="347">
        <v>35.700000000000003</v>
      </c>
      <c r="Z75" s="348"/>
      <c r="AA75" s="348"/>
      <c r="AB75" s="349"/>
      <c r="AC75" s="207" t="s">
        <v>358</v>
      </c>
      <c r="AD75" s="1202"/>
      <c r="AE75" s="1202"/>
      <c r="AF75" s="1202"/>
      <c r="AG75" s="1203"/>
      <c r="AH75" s="352">
        <v>6</v>
      </c>
      <c r="AI75" s="353"/>
      <c r="AJ75" s="353"/>
      <c r="AK75" s="353"/>
      <c r="AL75" s="354">
        <v>52.2</v>
      </c>
      <c r="AM75" s="355"/>
      <c r="AN75" s="355"/>
      <c r="AO75" s="356"/>
      <c r="AP75" s="357" t="s">
        <v>1050</v>
      </c>
      <c r="AQ75" s="357"/>
      <c r="AR75" s="357"/>
      <c r="AS75" s="357"/>
      <c r="AT75" s="357"/>
      <c r="AU75" s="357"/>
      <c r="AV75" s="357"/>
      <c r="AW75" s="357"/>
      <c r="AX75" s="357"/>
      <c r="AY75">
        <f>COUNTA($C$75)</f>
        <v>1</v>
      </c>
    </row>
    <row r="76" spans="1:51" ht="35.1" customHeight="1" x14ac:dyDescent="0.15">
      <c r="A76" s="1186">
        <v>7</v>
      </c>
      <c r="B76" s="1186">
        <v>1</v>
      </c>
      <c r="C76" s="392" t="s">
        <v>1061</v>
      </c>
      <c r="D76" s="408"/>
      <c r="E76" s="408"/>
      <c r="F76" s="408"/>
      <c r="G76" s="408"/>
      <c r="H76" s="408"/>
      <c r="I76" s="409"/>
      <c r="J76" s="344">
        <v>5013102001307</v>
      </c>
      <c r="K76" s="345"/>
      <c r="L76" s="345"/>
      <c r="M76" s="345"/>
      <c r="N76" s="345"/>
      <c r="O76" s="345"/>
      <c r="P76" s="386" t="s">
        <v>1062</v>
      </c>
      <c r="Q76" s="387"/>
      <c r="R76" s="387"/>
      <c r="S76" s="387"/>
      <c r="T76" s="387"/>
      <c r="U76" s="387"/>
      <c r="V76" s="387"/>
      <c r="W76" s="387"/>
      <c r="X76" s="387"/>
      <c r="Y76" s="347">
        <v>23.8</v>
      </c>
      <c r="Z76" s="348"/>
      <c r="AA76" s="348"/>
      <c r="AB76" s="349"/>
      <c r="AC76" s="389" t="s">
        <v>358</v>
      </c>
      <c r="AD76" s="389"/>
      <c r="AE76" s="389"/>
      <c r="AF76" s="389"/>
      <c r="AG76" s="389"/>
      <c r="AH76" s="352">
        <v>1</v>
      </c>
      <c r="AI76" s="353"/>
      <c r="AJ76" s="353"/>
      <c r="AK76" s="353"/>
      <c r="AL76" s="354">
        <v>77.400000000000006</v>
      </c>
      <c r="AM76" s="355"/>
      <c r="AN76" s="355"/>
      <c r="AO76" s="356"/>
      <c r="AP76" s="357" t="s">
        <v>1050</v>
      </c>
      <c r="AQ76" s="357"/>
      <c r="AR76" s="357"/>
      <c r="AS76" s="357"/>
      <c r="AT76" s="357"/>
      <c r="AU76" s="357"/>
      <c r="AV76" s="357"/>
      <c r="AW76" s="357"/>
      <c r="AX76" s="357"/>
      <c r="AY76">
        <f>COUNTA($C$76)</f>
        <v>1</v>
      </c>
    </row>
    <row r="77" spans="1:51" ht="40.35" customHeight="1" x14ac:dyDescent="0.15">
      <c r="A77" s="1186">
        <v>8</v>
      </c>
      <c r="B77" s="1186">
        <v>1</v>
      </c>
      <c r="C77" s="392" t="s">
        <v>1063</v>
      </c>
      <c r="D77" s="408"/>
      <c r="E77" s="408"/>
      <c r="F77" s="408"/>
      <c r="G77" s="408"/>
      <c r="H77" s="408"/>
      <c r="I77" s="409"/>
      <c r="J77" s="344">
        <v>1040001038860</v>
      </c>
      <c r="K77" s="345"/>
      <c r="L77" s="345"/>
      <c r="M77" s="345"/>
      <c r="N77" s="345"/>
      <c r="O77" s="345"/>
      <c r="P77" s="386" t="s">
        <v>1064</v>
      </c>
      <c r="Q77" s="387"/>
      <c r="R77" s="387"/>
      <c r="S77" s="387"/>
      <c r="T77" s="387"/>
      <c r="U77" s="387"/>
      <c r="V77" s="387"/>
      <c r="W77" s="387"/>
      <c r="X77" s="387"/>
      <c r="Y77" s="347">
        <v>14.9</v>
      </c>
      <c r="Z77" s="348"/>
      <c r="AA77" s="348"/>
      <c r="AB77" s="349"/>
      <c r="AC77" s="401" t="s">
        <v>358</v>
      </c>
      <c r="AD77" s="402"/>
      <c r="AE77" s="402"/>
      <c r="AF77" s="402"/>
      <c r="AG77" s="403"/>
      <c r="AH77" s="352">
        <v>1</v>
      </c>
      <c r="AI77" s="353"/>
      <c r="AJ77" s="353"/>
      <c r="AK77" s="353"/>
      <c r="AL77" s="354">
        <v>59.4</v>
      </c>
      <c r="AM77" s="355"/>
      <c r="AN77" s="355"/>
      <c r="AO77" s="356"/>
      <c r="AP77" s="357" t="s">
        <v>1050</v>
      </c>
      <c r="AQ77" s="357"/>
      <c r="AR77" s="357"/>
      <c r="AS77" s="357"/>
      <c r="AT77" s="357"/>
      <c r="AU77" s="357"/>
      <c r="AV77" s="357"/>
      <c r="AW77" s="357"/>
      <c r="AX77" s="357"/>
      <c r="AY77">
        <f>COUNTA($C$77)</f>
        <v>1</v>
      </c>
    </row>
    <row r="78" spans="1:51" ht="35.1" customHeight="1" x14ac:dyDescent="0.15">
      <c r="A78" s="1186">
        <v>9</v>
      </c>
      <c r="B78" s="1186">
        <v>1</v>
      </c>
      <c r="C78" s="392" t="s">
        <v>1065</v>
      </c>
      <c r="D78" s="408"/>
      <c r="E78" s="408"/>
      <c r="F78" s="408"/>
      <c r="G78" s="408"/>
      <c r="H78" s="408"/>
      <c r="I78" s="409"/>
      <c r="J78" s="344">
        <v>6020001007061</v>
      </c>
      <c r="K78" s="345"/>
      <c r="L78" s="345"/>
      <c r="M78" s="345"/>
      <c r="N78" s="345"/>
      <c r="O78" s="345"/>
      <c r="P78" s="386" t="s">
        <v>1066</v>
      </c>
      <c r="Q78" s="387"/>
      <c r="R78" s="387"/>
      <c r="S78" s="387"/>
      <c r="T78" s="387"/>
      <c r="U78" s="387"/>
      <c r="V78" s="387"/>
      <c r="W78" s="387"/>
      <c r="X78" s="387"/>
      <c r="Y78" s="347">
        <v>13.6</v>
      </c>
      <c r="Z78" s="348"/>
      <c r="AA78" s="348"/>
      <c r="AB78" s="349"/>
      <c r="AC78" s="389" t="s">
        <v>358</v>
      </c>
      <c r="AD78" s="389"/>
      <c r="AE78" s="389"/>
      <c r="AF78" s="389"/>
      <c r="AG78" s="389"/>
      <c r="AH78" s="352">
        <v>5</v>
      </c>
      <c r="AI78" s="353"/>
      <c r="AJ78" s="353"/>
      <c r="AK78" s="353"/>
      <c r="AL78" s="354">
        <v>44.1</v>
      </c>
      <c r="AM78" s="355"/>
      <c r="AN78" s="355"/>
      <c r="AO78" s="356"/>
      <c r="AP78" s="357" t="s">
        <v>1050</v>
      </c>
      <c r="AQ78" s="357"/>
      <c r="AR78" s="357"/>
      <c r="AS78" s="357"/>
      <c r="AT78" s="357"/>
      <c r="AU78" s="357"/>
      <c r="AV78" s="357"/>
      <c r="AW78" s="357"/>
      <c r="AX78" s="357"/>
      <c r="AY78">
        <f>COUNTA($C$78)</f>
        <v>1</v>
      </c>
    </row>
    <row r="79" spans="1:51" ht="35.1" customHeight="1" x14ac:dyDescent="0.15">
      <c r="A79" s="1186">
        <v>10</v>
      </c>
      <c r="B79" s="1186">
        <v>1</v>
      </c>
      <c r="C79" s="392" t="s">
        <v>1067</v>
      </c>
      <c r="D79" s="408"/>
      <c r="E79" s="408"/>
      <c r="F79" s="408"/>
      <c r="G79" s="408"/>
      <c r="H79" s="408"/>
      <c r="I79" s="409"/>
      <c r="J79" s="344">
        <v>7040001018485</v>
      </c>
      <c r="K79" s="345"/>
      <c r="L79" s="345"/>
      <c r="M79" s="345"/>
      <c r="N79" s="345"/>
      <c r="O79" s="345"/>
      <c r="P79" s="386" t="s">
        <v>1068</v>
      </c>
      <c r="Q79" s="387"/>
      <c r="R79" s="387"/>
      <c r="S79" s="387"/>
      <c r="T79" s="387"/>
      <c r="U79" s="387"/>
      <c r="V79" s="387"/>
      <c r="W79" s="387"/>
      <c r="X79" s="387"/>
      <c r="Y79" s="347">
        <v>13.2</v>
      </c>
      <c r="Z79" s="348"/>
      <c r="AA79" s="348"/>
      <c r="AB79" s="349"/>
      <c r="AC79" s="389" t="s">
        <v>358</v>
      </c>
      <c r="AD79" s="389"/>
      <c r="AE79" s="389"/>
      <c r="AF79" s="389"/>
      <c r="AG79" s="389"/>
      <c r="AH79" s="352">
        <v>1</v>
      </c>
      <c r="AI79" s="353"/>
      <c r="AJ79" s="353"/>
      <c r="AK79" s="353"/>
      <c r="AL79" s="354">
        <v>83.2</v>
      </c>
      <c r="AM79" s="355"/>
      <c r="AN79" s="355"/>
      <c r="AO79" s="356"/>
      <c r="AP79" s="357" t="s">
        <v>1050</v>
      </c>
      <c r="AQ79" s="357"/>
      <c r="AR79" s="357"/>
      <c r="AS79" s="357"/>
      <c r="AT79" s="357"/>
      <c r="AU79" s="357"/>
      <c r="AV79" s="357"/>
      <c r="AW79" s="357"/>
      <c r="AX79" s="357"/>
      <c r="AY79">
        <f>COUNTA($C$79)</f>
        <v>1</v>
      </c>
    </row>
    <row r="80" spans="1:51" ht="26.25" hidden="1" customHeight="1" x14ac:dyDescent="0.15">
      <c r="A80" s="1186">
        <v>11</v>
      </c>
      <c r="B80" s="118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87"/>
      <c r="AD80" s="1187"/>
      <c r="AE80" s="1187"/>
      <c r="AF80" s="1187"/>
      <c r="AG80" s="1187"/>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186">
        <v>12</v>
      </c>
      <c r="B81" s="118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87"/>
      <c r="AD81" s="1187"/>
      <c r="AE81" s="1187"/>
      <c r="AF81" s="1187"/>
      <c r="AG81" s="1187"/>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186">
        <v>13</v>
      </c>
      <c r="B82" s="118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87"/>
      <c r="AD82" s="1187"/>
      <c r="AE82" s="1187"/>
      <c r="AF82" s="1187"/>
      <c r="AG82" s="1187"/>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186">
        <v>14</v>
      </c>
      <c r="B83" s="118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87"/>
      <c r="AD83" s="1187"/>
      <c r="AE83" s="1187"/>
      <c r="AF83" s="1187"/>
      <c r="AG83" s="1187"/>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186">
        <v>15</v>
      </c>
      <c r="B84" s="118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87"/>
      <c r="AD84" s="1187"/>
      <c r="AE84" s="1187"/>
      <c r="AF84" s="1187"/>
      <c r="AG84" s="1187"/>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186">
        <v>16</v>
      </c>
      <c r="B85" s="118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87"/>
      <c r="AD85" s="1187"/>
      <c r="AE85" s="1187"/>
      <c r="AF85" s="1187"/>
      <c r="AG85" s="1187"/>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186">
        <v>17</v>
      </c>
      <c r="B86" s="118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87"/>
      <c r="AD86" s="1187"/>
      <c r="AE86" s="1187"/>
      <c r="AF86" s="1187"/>
      <c r="AG86" s="1187"/>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186">
        <v>18</v>
      </c>
      <c r="B87" s="118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87"/>
      <c r="AD87" s="1187"/>
      <c r="AE87" s="1187"/>
      <c r="AF87" s="1187"/>
      <c r="AG87" s="1187"/>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186">
        <v>19</v>
      </c>
      <c r="B88" s="118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87"/>
      <c r="AD88" s="1187"/>
      <c r="AE88" s="1187"/>
      <c r="AF88" s="1187"/>
      <c r="AG88" s="1187"/>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186">
        <v>20</v>
      </c>
      <c r="B89" s="118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87"/>
      <c r="AD89" s="1187"/>
      <c r="AE89" s="1187"/>
      <c r="AF89" s="1187"/>
      <c r="AG89" s="1187"/>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186">
        <v>21</v>
      </c>
      <c r="B90" s="118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87"/>
      <c r="AD90" s="1187"/>
      <c r="AE90" s="1187"/>
      <c r="AF90" s="1187"/>
      <c r="AG90" s="1187"/>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186">
        <v>22</v>
      </c>
      <c r="B91" s="118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87"/>
      <c r="AD91" s="1187"/>
      <c r="AE91" s="1187"/>
      <c r="AF91" s="1187"/>
      <c r="AG91" s="1187"/>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186">
        <v>23</v>
      </c>
      <c r="B92" s="118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87"/>
      <c r="AD92" s="1187"/>
      <c r="AE92" s="1187"/>
      <c r="AF92" s="1187"/>
      <c r="AG92" s="1187"/>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186">
        <v>24</v>
      </c>
      <c r="B93" s="118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87"/>
      <c r="AD93" s="1187"/>
      <c r="AE93" s="1187"/>
      <c r="AF93" s="1187"/>
      <c r="AG93" s="1187"/>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186">
        <v>25</v>
      </c>
      <c r="B94" s="118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87"/>
      <c r="AD94" s="1187"/>
      <c r="AE94" s="1187"/>
      <c r="AF94" s="1187"/>
      <c r="AG94" s="1187"/>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186">
        <v>26</v>
      </c>
      <c r="B95" s="118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87"/>
      <c r="AD95" s="1187"/>
      <c r="AE95" s="1187"/>
      <c r="AF95" s="1187"/>
      <c r="AG95" s="1187"/>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186">
        <v>27</v>
      </c>
      <c r="B96" s="118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87"/>
      <c r="AD96" s="1187"/>
      <c r="AE96" s="1187"/>
      <c r="AF96" s="1187"/>
      <c r="AG96" s="1187"/>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186">
        <v>28</v>
      </c>
      <c r="B97" s="118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87"/>
      <c r="AD97" s="1187"/>
      <c r="AE97" s="1187"/>
      <c r="AF97" s="1187"/>
      <c r="AG97" s="1187"/>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186">
        <v>29</v>
      </c>
      <c r="B98" s="118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87"/>
      <c r="AD98" s="1187"/>
      <c r="AE98" s="1187"/>
      <c r="AF98" s="1187"/>
      <c r="AG98" s="1187"/>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186">
        <v>30</v>
      </c>
      <c r="B99" s="118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87"/>
      <c r="AD99" s="1187"/>
      <c r="AE99" s="1187"/>
      <c r="AF99" s="1187"/>
      <c r="AG99" s="118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79"/>
      <c r="B102" s="379"/>
      <c r="C102" s="379" t="s">
        <v>26</v>
      </c>
      <c r="D102" s="379"/>
      <c r="E102" s="379"/>
      <c r="F102" s="379"/>
      <c r="G102" s="379"/>
      <c r="H102" s="379"/>
      <c r="I102" s="379"/>
      <c r="J102" s="152" t="s">
        <v>290</v>
      </c>
      <c r="K102" s="380"/>
      <c r="L102" s="380"/>
      <c r="M102" s="380"/>
      <c r="N102" s="380"/>
      <c r="O102" s="380"/>
      <c r="P102" s="247" t="s">
        <v>27</v>
      </c>
      <c r="Q102" s="247"/>
      <c r="R102" s="247"/>
      <c r="S102" s="247"/>
      <c r="T102" s="247"/>
      <c r="U102" s="247"/>
      <c r="V102" s="247"/>
      <c r="W102" s="247"/>
      <c r="X102" s="247"/>
      <c r="Y102" s="381" t="s">
        <v>341</v>
      </c>
      <c r="Z102" s="382"/>
      <c r="AA102" s="382"/>
      <c r="AB102" s="382"/>
      <c r="AC102" s="152" t="s">
        <v>326</v>
      </c>
      <c r="AD102" s="152"/>
      <c r="AE102" s="152"/>
      <c r="AF102" s="152"/>
      <c r="AG102" s="152"/>
      <c r="AH102" s="381" t="s">
        <v>256</v>
      </c>
      <c r="AI102" s="379"/>
      <c r="AJ102" s="379"/>
      <c r="AK102" s="379"/>
      <c r="AL102" s="379" t="s">
        <v>21</v>
      </c>
      <c r="AM102" s="379"/>
      <c r="AN102" s="379"/>
      <c r="AO102" s="383"/>
      <c r="AP102" s="384" t="s">
        <v>291</v>
      </c>
      <c r="AQ102" s="384"/>
      <c r="AR102" s="384"/>
      <c r="AS102" s="384"/>
      <c r="AT102" s="384"/>
      <c r="AU102" s="384"/>
      <c r="AV102" s="384"/>
      <c r="AW102" s="384"/>
      <c r="AX102" s="384"/>
      <c r="AY102" s="34">
        <f t="shared" ref="AY102:AY103" si="1">$AY$100</f>
        <v>1</v>
      </c>
    </row>
    <row r="103" spans="1:51" ht="43.35" customHeight="1" x14ac:dyDescent="0.15">
      <c r="A103" s="1186">
        <v>1</v>
      </c>
      <c r="B103" s="1186">
        <v>1</v>
      </c>
      <c r="C103" s="392" t="s">
        <v>1091</v>
      </c>
      <c r="D103" s="408"/>
      <c r="E103" s="408"/>
      <c r="F103" s="408"/>
      <c r="G103" s="408"/>
      <c r="H103" s="408"/>
      <c r="I103" s="409"/>
      <c r="J103" s="344">
        <v>1010901006787</v>
      </c>
      <c r="K103" s="345"/>
      <c r="L103" s="345"/>
      <c r="M103" s="345"/>
      <c r="N103" s="345"/>
      <c r="O103" s="345"/>
      <c r="P103" s="386" t="s">
        <v>1092</v>
      </c>
      <c r="Q103" s="387"/>
      <c r="R103" s="387"/>
      <c r="S103" s="387"/>
      <c r="T103" s="387"/>
      <c r="U103" s="387"/>
      <c r="V103" s="387"/>
      <c r="W103" s="387"/>
      <c r="X103" s="387"/>
      <c r="Y103" s="347">
        <v>53.4</v>
      </c>
      <c r="Z103" s="348"/>
      <c r="AA103" s="348"/>
      <c r="AB103" s="349"/>
      <c r="AC103" s="389" t="s">
        <v>358</v>
      </c>
      <c r="AD103" s="389"/>
      <c r="AE103" s="389"/>
      <c r="AF103" s="389"/>
      <c r="AG103" s="389"/>
      <c r="AH103" s="352">
        <v>1</v>
      </c>
      <c r="AI103" s="353"/>
      <c r="AJ103" s="353"/>
      <c r="AK103" s="353"/>
      <c r="AL103" s="354">
        <v>78</v>
      </c>
      <c r="AM103" s="355"/>
      <c r="AN103" s="355"/>
      <c r="AO103" s="356"/>
      <c r="AP103" s="357" t="s">
        <v>1050</v>
      </c>
      <c r="AQ103" s="357"/>
      <c r="AR103" s="357"/>
      <c r="AS103" s="357"/>
      <c r="AT103" s="357"/>
      <c r="AU103" s="357"/>
      <c r="AV103" s="357"/>
      <c r="AW103" s="357"/>
      <c r="AX103" s="357"/>
      <c r="AY103" s="34">
        <f t="shared" si="1"/>
        <v>1</v>
      </c>
    </row>
    <row r="104" spans="1:51" ht="35.1" customHeight="1" x14ac:dyDescent="0.15">
      <c r="A104" s="1186">
        <v>2</v>
      </c>
      <c r="B104" s="1186">
        <v>1</v>
      </c>
      <c r="C104" s="392" t="s">
        <v>1093</v>
      </c>
      <c r="D104" s="408"/>
      <c r="E104" s="408"/>
      <c r="F104" s="408"/>
      <c r="G104" s="408"/>
      <c r="H104" s="408"/>
      <c r="I104" s="409"/>
      <c r="J104" s="344">
        <v>5010102001849</v>
      </c>
      <c r="K104" s="345"/>
      <c r="L104" s="345"/>
      <c r="M104" s="345"/>
      <c r="N104" s="345"/>
      <c r="O104" s="345"/>
      <c r="P104" s="386" t="s">
        <v>1094</v>
      </c>
      <c r="Q104" s="387"/>
      <c r="R104" s="387"/>
      <c r="S104" s="387"/>
      <c r="T104" s="387"/>
      <c r="U104" s="387"/>
      <c r="V104" s="387"/>
      <c r="W104" s="387"/>
      <c r="X104" s="387"/>
      <c r="Y104" s="347">
        <v>13.2</v>
      </c>
      <c r="Z104" s="348"/>
      <c r="AA104" s="348"/>
      <c r="AB104" s="349"/>
      <c r="AC104" s="389" t="s">
        <v>358</v>
      </c>
      <c r="AD104" s="389"/>
      <c r="AE104" s="389"/>
      <c r="AF104" s="389"/>
      <c r="AG104" s="389"/>
      <c r="AH104" s="352">
        <v>4</v>
      </c>
      <c r="AI104" s="353"/>
      <c r="AJ104" s="353"/>
      <c r="AK104" s="353"/>
      <c r="AL104" s="354">
        <v>72</v>
      </c>
      <c r="AM104" s="355"/>
      <c r="AN104" s="355"/>
      <c r="AO104" s="356"/>
      <c r="AP104" s="357" t="s">
        <v>1050</v>
      </c>
      <c r="AQ104" s="357"/>
      <c r="AR104" s="357"/>
      <c r="AS104" s="357"/>
      <c r="AT104" s="357"/>
      <c r="AU104" s="357"/>
      <c r="AV104" s="357"/>
      <c r="AW104" s="357"/>
      <c r="AX104" s="357"/>
      <c r="AY104">
        <f>COUNTA($C$104)</f>
        <v>1</v>
      </c>
    </row>
    <row r="105" spans="1:51" ht="45.6" customHeight="1" x14ac:dyDescent="0.15">
      <c r="A105" s="1186">
        <v>3</v>
      </c>
      <c r="B105" s="1186">
        <v>1</v>
      </c>
      <c r="C105" s="392" t="s">
        <v>1095</v>
      </c>
      <c r="D105" s="408"/>
      <c r="E105" s="408"/>
      <c r="F105" s="408"/>
      <c r="G105" s="408"/>
      <c r="H105" s="408"/>
      <c r="I105" s="409"/>
      <c r="J105" s="344">
        <v>5012701000363</v>
      </c>
      <c r="K105" s="345"/>
      <c r="L105" s="345"/>
      <c r="M105" s="345"/>
      <c r="N105" s="345"/>
      <c r="O105" s="345"/>
      <c r="P105" s="386" t="s">
        <v>1096</v>
      </c>
      <c r="Q105" s="387"/>
      <c r="R105" s="387"/>
      <c r="S105" s="387"/>
      <c r="T105" s="387"/>
      <c r="U105" s="387"/>
      <c r="V105" s="387"/>
      <c r="W105" s="387"/>
      <c r="X105" s="387"/>
      <c r="Y105" s="347">
        <v>8.6999999999999993</v>
      </c>
      <c r="Z105" s="348"/>
      <c r="AA105" s="348"/>
      <c r="AB105" s="349"/>
      <c r="AC105" s="389" t="s">
        <v>358</v>
      </c>
      <c r="AD105" s="389"/>
      <c r="AE105" s="389"/>
      <c r="AF105" s="389"/>
      <c r="AG105" s="389"/>
      <c r="AH105" s="352">
        <v>6</v>
      </c>
      <c r="AI105" s="353"/>
      <c r="AJ105" s="353"/>
      <c r="AK105" s="353"/>
      <c r="AL105" s="354">
        <v>62</v>
      </c>
      <c r="AM105" s="355"/>
      <c r="AN105" s="355"/>
      <c r="AO105" s="356"/>
      <c r="AP105" s="357" t="s">
        <v>1050</v>
      </c>
      <c r="AQ105" s="357"/>
      <c r="AR105" s="357"/>
      <c r="AS105" s="357"/>
      <c r="AT105" s="357"/>
      <c r="AU105" s="357"/>
      <c r="AV105" s="357"/>
      <c r="AW105" s="357"/>
      <c r="AX105" s="357"/>
      <c r="AY105">
        <f>COUNTA($C$105)</f>
        <v>1</v>
      </c>
    </row>
    <row r="106" spans="1:51" ht="35.1" customHeight="1" x14ac:dyDescent="0.15">
      <c r="A106" s="1186">
        <v>4</v>
      </c>
      <c r="B106" s="1186">
        <v>1</v>
      </c>
      <c r="C106" s="392" t="s">
        <v>1091</v>
      </c>
      <c r="D106" s="408"/>
      <c r="E106" s="408"/>
      <c r="F106" s="408"/>
      <c r="G106" s="408"/>
      <c r="H106" s="408"/>
      <c r="I106" s="409"/>
      <c r="J106" s="410">
        <v>1010901006787</v>
      </c>
      <c r="K106" s="411"/>
      <c r="L106" s="411"/>
      <c r="M106" s="411"/>
      <c r="N106" s="411"/>
      <c r="O106" s="412"/>
      <c r="P106" s="395" t="s">
        <v>1097</v>
      </c>
      <c r="Q106" s="396"/>
      <c r="R106" s="396"/>
      <c r="S106" s="396"/>
      <c r="T106" s="396"/>
      <c r="U106" s="396"/>
      <c r="V106" s="396"/>
      <c r="W106" s="396"/>
      <c r="X106" s="397"/>
      <c r="Y106" s="347">
        <v>6.3</v>
      </c>
      <c r="Z106" s="348"/>
      <c r="AA106" s="348"/>
      <c r="AB106" s="349"/>
      <c r="AC106" s="401" t="s">
        <v>358</v>
      </c>
      <c r="AD106" s="402"/>
      <c r="AE106" s="402"/>
      <c r="AF106" s="402"/>
      <c r="AG106" s="403"/>
      <c r="AH106" s="1198">
        <v>1</v>
      </c>
      <c r="AI106" s="1199"/>
      <c r="AJ106" s="1199"/>
      <c r="AK106" s="1200"/>
      <c r="AL106" s="354">
        <v>100</v>
      </c>
      <c r="AM106" s="355"/>
      <c r="AN106" s="355"/>
      <c r="AO106" s="356"/>
      <c r="AP106" s="447" t="s">
        <v>1050</v>
      </c>
      <c r="AQ106" s="448"/>
      <c r="AR106" s="448"/>
      <c r="AS106" s="448"/>
      <c r="AT106" s="448"/>
      <c r="AU106" s="448"/>
      <c r="AV106" s="448"/>
      <c r="AW106" s="448"/>
      <c r="AX106" s="449"/>
      <c r="AY106">
        <f>COUNTA($C$106)</f>
        <v>1</v>
      </c>
    </row>
    <row r="107" spans="1:51" ht="35.1" customHeight="1" x14ac:dyDescent="0.15">
      <c r="A107" s="1186">
        <v>5</v>
      </c>
      <c r="B107" s="1186">
        <v>1</v>
      </c>
      <c r="C107" s="392" t="s">
        <v>1098</v>
      </c>
      <c r="D107" s="408"/>
      <c r="E107" s="408"/>
      <c r="F107" s="408"/>
      <c r="G107" s="408"/>
      <c r="H107" s="408"/>
      <c r="I107" s="409"/>
      <c r="J107" s="410">
        <v>5011601000085</v>
      </c>
      <c r="K107" s="411"/>
      <c r="L107" s="411"/>
      <c r="M107" s="411"/>
      <c r="N107" s="411"/>
      <c r="O107" s="412"/>
      <c r="P107" s="395" t="s">
        <v>1099</v>
      </c>
      <c r="Q107" s="396"/>
      <c r="R107" s="396"/>
      <c r="S107" s="396"/>
      <c r="T107" s="396"/>
      <c r="U107" s="396"/>
      <c r="V107" s="396"/>
      <c r="W107" s="396"/>
      <c r="X107" s="397"/>
      <c r="Y107" s="347">
        <v>5.8</v>
      </c>
      <c r="Z107" s="348"/>
      <c r="AA107" s="348"/>
      <c r="AB107" s="349"/>
      <c r="AC107" s="401" t="s">
        <v>358</v>
      </c>
      <c r="AD107" s="402"/>
      <c r="AE107" s="402"/>
      <c r="AF107" s="402"/>
      <c r="AG107" s="403"/>
      <c r="AH107" s="1198">
        <v>3</v>
      </c>
      <c r="AI107" s="1199"/>
      <c r="AJ107" s="1199"/>
      <c r="AK107" s="1200"/>
      <c r="AL107" s="354">
        <v>100</v>
      </c>
      <c r="AM107" s="355"/>
      <c r="AN107" s="355"/>
      <c r="AO107" s="356"/>
      <c r="AP107" s="447" t="s">
        <v>1050</v>
      </c>
      <c r="AQ107" s="448"/>
      <c r="AR107" s="448"/>
      <c r="AS107" s="448"/>
      <c r="AT107" s="448"/>
      <c r="AU107" s="448"/>
      <c r="AV107" s="448"/>
      <c r="AW107" s="448"/>
      <c r="AX107" s="449"/>
      <c r="AY107">
        <f>COUNTA($C$107)</f>
        <v>1</v>
      </c>
    </row>
    <row r="108" spans="1:51" ht="35.1" customHeight="1" x14ac:dyDescent="0.15">
      <c r="A108" s="1186">
        <v>6</v>
      </c>
      <c r="B108" s="1186">
        <v>1</v>
      </c>
      <c r="C108" s="392" t="s">
        <v>1100</v>
      </c>
      <c r="D108" s="408"/>
      <c r="E108" s="408"/>
      <c r="F108" s="408"/>
      <c r="G108" s="408"/>
      <c r="H108" s="408"/>
      <c r="I108" s="409"/>
      <c r="J108" s="410">
        <v>4010701005152</v>
      </c>
      <c r="K108" s="411"/>
      <c r="L108" s="411"/>
      <c r="M108" s="411"/>
      <c r="N108" s="411"/>
      <c r="O108" s="412"/>
      <c r="P108" s="395" t="s">
        <v>1101</v>
      </c>
      <c r="Q108" s="396"/>
      <c r="R108" s="396"/>
      <c r="S108" s="396"/>
      <c r="T108" s="396"/>
      <c r="U108" s="396"/>
      <c r="V108" s="396"/>
      <c r="W108" s="396"/>
      <c r="X108" s="397"/>
      <c r="Y108" s="347">
        <v>2.4</v>
      </c>
      <c r="Z108" s="348"/>
      <c r="AA108" s="348"/>
      <c r="AB108" s="349"/>
      <c r="AC108" s="401" t="s">
        <v>364</v>
      </c>
      <c r="AD108" s="402"/>
      <c r="AE108" s="402"/>
      <c r="AF108" s="402"/>
      <c r="AG108" s="403"/>
      <c r="AH108" s="1198" t="s">
        <v>1050</v>
      </c>
      <c r="AI108" s="1199"/>
      <c r="AJ108" s="1199"/>
      <c r="AK108" s="1200"/>
      <c r="AL108" s="354" t="s">
        <v>1050</v>
      </c>
      <c r="AM108" s="355"/>
      <c r="AN108" s="355"/>
      <c r="AO108" s="356"/>
      <c r="AP108" s="447" t="s">
        <v>1050</v>
      </c>
      <c r="AQ108" s="448"/>
      <c r="AR108" s="448"/>
      <c r="AS108" s="448"/>
      <c r="AT108" s="448"/>
      <c r="AU108" s="448"/>
      <c r="AV108" s="448"/>
      <c r="AW108" s="448"/>
      <c r="AX108" s="449"/>
      <c r="AY108">
        <f>COUNTA($C$108)</f>
        <v>1</v>
      </c>
    </row>
    <row r="109" spans="1:51" ht="40.35" customHeight="1" x14ac:dyDescent="0.15">
      <c r="A109" s="1186">
        <v>7</v>
      </c>
      <c r="B109" s="1186">
        <v>1</v>
      </c>
      <c r="C109" s="392" t="s">
        <v>1102</v>
      </c>
      <c r="D109" s="408"/>
      <c r="E109" s="408"/>
      <c r="F109" s="408"/>
      <c r="G109" s="408"/>
      <c r="H109" s="408"/>
      <c r="I109" s="409"/>
      <c r="J109" s="410">
        <v>5010001140772</v>
      </c>
      <c r="K109" s="411"/>
      <c r="L109" s="411"/>
      <c r="M109" s="411"/>
      <c r="N109" s="411"/>
      <c r="O109" s="412"/>
      <c r="P109" s="395" t="s">
        <v>1103</v>
      </c>
      <c r="Q109" s="396"/>
      <c r="R109" s="396"/>
      <c r="S109" s="396"/>
      <c r="T109" s="396"/>
      <c r="U109" s="396"/>
      <c r="V109" s="396"/>
      <c r="W109" s="396"/>
      <c r="X109" s="397"/>
      <c r="Y109" s="347">
        <v>2.1</v>
      </c>
      <c r="Z109" s="348"/>
      <c r="AA109" s="348"/>
      <c r="AB109" s="349"/>
      <c r="AC109" s="401" t="s">
        <v>358</v>
      </c>
      <c r="AD109" s="402"/>
      <c r="AE109" s="402"/>
      <c r="AF109" s="402"/>
      <c r="AG109" s="403"/>
      <c r="AH109" s="1198">
        <v>4</v>
      </c>
      <c r="AI109" s="1199"/>
      <c r="AJ109" s="1199"/>
      <c r="AK109" s="1200"/>
      <c r="AL109" s="354">
        <v>98</v>
      </c>
      <c r="AM109" s="355"/>
      <c r="AN109" s="355"/>
      <c r="AO109" s="356"/>
      <c r="AP109" s="447" t="s">
        <v>1050</v>
      </c>
      <c r="AQ109" s="448"/>
      <c r="AR109" s="448"/>
      <c r="AS109" s="448"/>
      <c r="AT109" s="448"/>
      <c r="AU109" s="448"/>
      <c r="AV109" s="448"/>
      <c r="AW109" s="448"/>
      <c r="AX109" s="449"/>
      <c r="AY109">
        <f>COUNTA($C$109)</f>
        <v>1</v>
      </c>
    </row>
    <row r="110" spans="1:51" ht="35.1" customHeight="1" x14ac:dyDescent="0.15">
      <c r="A110" s="1186">
        <v>8</v>
      </c>
      <c r="B110" s="1186">
        <v>1</v>
      </c>
      <c r="C110" s="392" t="s">
        <v>1104</v>
      </c>
      <c r="D110" s="408"/>
      <c r="E110" s="408"/>
      <c r="F110" s="408"/>
      <c r="G110" s="408"/>
      <c r="H110" s="408"/>
      <c r="I110" s="409"/>
      <c r="J110" s="410">
        <v>1011501002160</v>
      </c>
      <c r="K110" s="411"/>
      <c r="L110" s="411"/>
      <c r="M110" s="411"/>
      <c r="N110" s="411"/>
      <c r="O110" s="412"/>
      <c r="P110" s="395" t="s">
        <v>1105</v>
      </c>
      <c r="Q110" s="396"/>
      <c r="R110" s="396"/>
      <c r="S110" s="396"/>
      <c r="T110" s="396"/>
      <c r="U110" s="396"/>
      <c r="V110" s="396"/>
      <c r="W110" s="396"/>
      <c r="X110" s="397"/>
      <c r="Y110" s="347">
        <v>2</v>
      </c>
      <c r="Z110" s="348"/>
      <c r="AA110" s="348"/>
      <c r="AB110" s="349"/>
      <c r="AC110" s="401" t="s">
        <v>364</v>
      </c>
      <c r="AD110" s="402"/>
      <c r="AE110" s="402"/>
      <c r="AF110" s="402"/>
      <c r="AG110" s="403"/>
      <c r="AH110" s="1198" t="s">
        <v>1050</v>
      </c>
      <c r="AI110" s="1199"/>
      <c r="AJ110" s="1199"/>
      <c r="AK110" s="1200"/>
      <c r="AL110" s="354" t="s">
        <v>1050</v>
      </c>
      <c r="AM110" s="355"/>
      <c r="AN110" s="355"/>
      <c r="AO110" s="356"/>
      <c r="AP110" s="447" t="s">
        <v>1050</v>
      </c>
      <c r="AQ110" s="448"/>
      <c r="AR110" s="448"/>
      <c r="AS110" s="448"/>
      <c r="AT110" s="448"/>
      <c r="AU110" s="448"/>
      <c r="AV110" s="448"/>
      <c r="AW110" s="448"/>
      <c r="AX110" s="449"/>
      <c r="AY110">
        <f>COUNTA($C$110)</f>
        <v>1</v>
      </c>
    </row>
    <row r="111" spans="1:51" ht="43.35" customHeight="1" x14ac:dyDescent="0.15">
      <c r="A111" s="1186">
        <v>9</v>
      </c>
      <c r="B111" s="1186">
        <v>1</v>
      </c>
      <c r="C111" s="392" t="s">
        <v>1100</v>
      </c>
      <c r="D111" s="408"/>
      <c r="E111" s="408"/>
      <c r="F111" s="408"/>
      <c r="G111" s="408"/>
      <c r="H111" s="408"/>
      <c r="I111" s="409"/>
      <c r="J111" s="410">
        <v>4010701005152</v>
      </c>
      <c r="K111" s="411"/>
      <c r="L111" s="411"/>
      <c r="M111" s="411"/>
      <c r="N111" s="411"/>
      <c r="O111" s="412"/>
      <c r="P111" s="395" t="s">
        <v>1106</v>
      </c>
      <c r="Q111" s="396"/>
      <c r="R111" s="396"/>
      <c r="S111" s="396"/>
      <c r="T111" s="396"/>
      <c r="U111" s="396"/>
      <c r="V111" s="396"/>
      <c r="W111" s="396"/>
      <c r="X111" s="397"/>
      <c r="Y111" s="347">
        <v>1.8</v>
      </c>
      <c r="Z111" s="348"/>
      <c r="AA111" s="348"/>
      <c r="AB111" s="349"/>
      <c r="AC111" s="401" t="s">
        <v>364</v>
      </c>
      <c r="AD111" s="402"/>
      <c r="AE111" s="402"/>
      <c r="AF111" s="402"/>
      <c r="AG111" s="403"/>
      <c r="AH111" s="1198" t="s">
        <v>1050</v>
      </c>
      <c r="AI111" s="1199"/>
      <c r="AJ111" s="1199"/>
      <c r="AK111" s="1200"/>
      <c r="AL111" s="354" t="s">
        <v>1050</v>
      </c>
      <c r="AM111" s="355"/>
      <c r="AN111" s="355"/>
      <c r="AO111" s="356"/>
      <c r="AP111" s="1201" t="s">
        <v>1050</v>
      </c>
      <c r="AQ111" s="448"/>
      <c r="AR111" s="448"/>
      <c r="AS111" s="448"/>
      <c r="AT111" s="448"/>
      <c r="AU111" s="448"/>
      <c r="AV111" s="448"/>
      <c r="AW111" s="448"/>
      <c r="AX111" s="449"/>
      <c r="AY111">
        <f>COUNTA($C$111)</f>
        <v>1</v>
      </c>
    </row>
    <row r="112" spans="1:51" ht="58.35" customHeight="1" x14ac:dyDescent="0.15">
      <c r="A112" s="1186">
        <v>10</v>
      </c>
      <c r="B112" s="1186">
        <v>1</v>
      </c>
      <c r="C112" s="392" t="s">
        <v>1107</v>
      </c>
      <c r="D112" s="408"/>
      <c r="E112" s="408"/>
      <c r="F112" s="408"/>
      <c r="G112" s="408"/>
      <c r="H112" s="408"/>
      <c r="I112" s="409"/>
      <c r="J112" s="410">
        <v>3010001015456</v>
      </c>
      <c r="K112" s="411"/>
      <c r="L112" s="411"/>
      <c r="M112" s="411"/>
      <c r="N112" s="411"/>
      <c r="O112" s="412"/>
      <c r="P112" s="395" t="s">
        <v>1108</v>
      </c>
      <c r="Q112" s="396"/>
      <c r="R112" s="396"/>
      <c r="S112" s="396"/>
      <c r="T112" s="396"/>
      <c r="U112" s="396"/>
      <c r="V112" s="396"/>
      <c r="W112" s="396"/>
      <c r="X112" s="397"/>
      <c r="Y112" s="347">
        <v>0.9</v>
      </c>
      <c r="Z112" s="348"/>
      <c r="AA112" s="348"/>
      <c r="AB112" s="349"/>
      <c r="AC112" s="401" t="s">
        <v>364</v>
      </c>
      <c r="AD112" s="402"/>
      <c r="AE112" s="402"/>
      <c r="AF112" s="402"/>
      <c r="AG112" s="403"/>
      <c r="AH112" s="1198" t="s">
        <v>1050</v>
      </c>
      <c r="AI112" s="1199"/>
      <c r="AJ112" s="1199"/>
      <c r="AK112" s="1200"/>
      <c r="AL112" s="354" t="s">
        <v>1050</v>
      </c>
      <c r="AM112" s="355"/>
      <c r="AN112" s="355"/>
      <c r="AO112" s="356"/>
      <c r="AP112" s="447" t="s">
        <v>1050</v>
      </c>
      <c r="AQ112" s="448"/>
      <c r="AR112" s="448"/>
      <c r="AS112" s="448"/>
      <c r="AT112" s="448"/>
      <c r="AU112" s="448"/>
      <c r="AV112" s="448"/>
      <c r="AW112" s="448"/>
      <c r="AX112" s="449"/>
      <c r="AY112">
        <f>COUNTA($C$112)</f>
        <v>1</v>
      </c>
    </row>
    <row r="113" spans="1:51" ht="26.25" hidden="1" customHeight="1" x14ac:dyDescent="0.15">
      <c r="A113" s="1186">
        <v>11</v>
      </c>
      <c r="B113" s="118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87"/>
      <c r="AD113" s="1187"/>
      <c r="AE113" s="1187"/>
      <c r="AF113" s="1187"/>
      <c r="AG113" s="118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186">
        <v>12</v>
      </c>
      <c r="B114" s="118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87"/>
      <c r="AD114" s="1187"/>
      <c r="AE114" s="1187"/>
      <c r="AF114" s="1187"/>
      <c r="AG114" s="118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186">
        <v>13</v>
      </c>
      <c r="B115" s="118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87"/>
      <c r="AD115" s="1187"/>
      <c r="AE115" s="1187"/>
      <c r="AF115" s="1187"/>
      <c r="AG115" s="118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186">
        <v>14</v>
      </c>
      <c r="B116" s="118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87"/>
      <c r="AD116" s="1187"/>
      <c r="AE116" s="1187"/>
      <c r="AF116" s="1187"/>
      <c r="AG116" s="118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186">
        <v>15</v>
      </c>
      <c r="B117" s="118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87"/>
      <c r="AD117" s="1187"/>
      <c r="AE117" s="1187"/>
      <c r="AF117" s="1187"/>
      <c r="AG117" s="118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186">
        <v>16</v>
      </c>
      <c r="B118" s="118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87"/>
      <c r="AD118" s="1187"/>
      <c r="AE118" s="1187"/>
      <c r="AF118" s="1187"/>
      <c r="AG118" s="118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186">
        <v>17</v>
      </c>
      <c r="B119" s="118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87"/>
      <c r="AD119" s="1187"/>
      <c r="AE119" s="1187"/>
      <c r="AF119" s="1187"/>
      <c r="AG119" s="118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186">
        <v>18</v>
      </c>
      <c r="B120" s="118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87"/>
      <c r="AD120" s="1187"/>
      <c r="AE120" s="1187"/>
      <c r="AF120" s="1187"/>
      <c r="AG120" s="118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186">
        <v>19</v>
      </c>
      <c r="B121" s="118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87"/>
      <c r="AD121" s="1187"/>
      <c r="AE121" s="1187"/>
      <c r="AF121" s="1187"/>
      <c r="AG121" s="118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186">
        <v>20</v>
      </c>
      <c r="B122" s="118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87"/>
      <c r="AD122" s="1187"/>
      <c r="AE122" s="1187"/>
      <c r="AF122" s="1187"/>
      <c r="AG122" s="118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186">
        <v>21</v>
      </c>
      <c r="B123" s="118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87"/>
      <c r="AD123" s="1187"/>
      <c r="AE123" s="1187"/>
      <c r="AF123" s="1187"/>
      <c r="AG123" s="118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186">
        <v>22</v>
      </c>
      <c r="B124" s="118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87"/>
      <c r="AD124" s="1187"/>
      <c r="AE124" s="1187"/>
      <c r="AF124" s="1187"/>
      <c r="AG124" s="118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186">
        <v>23</v>
      </c>
      <c r="B125" s="118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87"/>
      <c r="AD125" s="1187"/>
      <c r="AE125" s="1187"/>
      <c r="AF125" s="1187"/>
      <c r="AG125" s="118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186">
        <v>24</v>
      </c>
      <c r="B126" s="118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87"/>
      <c r="AD126" s="1187"/>
      <c r="AE126" s="1187"/>
      <c r="AF126" s="1187"/>
      <c r="AG126" s="118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186">
        <v>25</v>
      </c>
      <c r="B127" s="118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87"/>
      <c r="AD127" s="1187"/>
      <c r="AE127" s="1187"/>
      <c r="AF127" s="1187"/>
      <c r="AG127" s="118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186">
        <v>26</v>
      </c>
      <c r="B128" s="118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87"/>
      <c r="AD128" s="1187"/>
      <c r="AE128" s="1187"/>
      <c r="AF128" s="1187"/>
      <c r="AG128" s="118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186">
        <v>27</v>
      </c>
      <c r="B129" s="118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87"/>
      <c r="AD129" s="1187"/>
      <c r="AE129" s="1187"/>
      <c r="AF129" s="1187"/>
      <c r="AG129" s="118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186">
        <v>28</v>
      </c>
      <c r="B130" s="118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87"/>
      <c r="AD130" s="1187"/>
      <c r="AE130" s="1187"/>
      <c r="AF130" s="1187"/>
      <c r="AG130" s="118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186">
        <v>29</v>
      </c>
      <c r="B131" s="118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87"/>
      <c r="AD131" s="1187"/>
      <c r="AE131" s="1187"/>
      <c r="AF131" s="1187"/>
      <c r="AG131" s="118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186">
        <v>30</v>
      </c>
      <c r="B132" s="118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87"/>
      <c r="AD132" s="1187"/>
      <c r="AE132" s="1187"/>
      <c r="AF132" s="1187"/>
      <c r="AG132" s="118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79"/>
      <c r="B135" s="379"/>
      <c r="C135" s="379" t="s">
        <v>26</v>
      </c>
      <c r="D135" s="379"/>
      <c r="E135" s="379"/>
      <c r="F135" s="379"/>
      <c r="G135" s="379"/>
      <c r="H135" s="379"/>
      <c r="I135" s="379"/>
      <c r="J135" s="152" t="s">
        <v>290</v>
      </c>
      <c r="K135" s="380"/>
      <c r="L135" s="380"/>
      <c r="M135" s="380"/>
      <c r="N135" s="380"/>
      <c r="O135" s="380"/>
      <c r="P135" s="247" t="s">
        <v>27</v>
      </c>
      <c r="Q135" s="247"/>
      <c r="R135" s="247"/>
      <c r="S135" s="247"/>
      <c r="T135" s="247"/>
      <c r="U135" s="247"/>
      <c r="V135" s="247"/>
      <c r="W135" s="247"/>
      <c r="X135" s="247"/>
      <c r="Y135" s="381" t="s">
        <v>341</v>
      </c>
      <c r="Z135" s="382"/>
      <c r="AA135" s="382"/>
      <c r="AB135" s="382"/>
      <c r="AC135" s="152" t="s">
        <v>326</v>
      </c>
      <c r="AD135" s="152"/>
      <c r="AE135" s="152"/>
      <c r="AF135" s="152"/>
      <c r="AG135" s="152"/>
      <c r="AH135" s="381" t="s">
        <v>256</v>
      </c>
      <c r="AI135" s="379"/>
      <c r="AJ135" s="379"/>
      <c r="AK135" s="379"/>
      <c r="AL135" s="379" t="s">
        <v>21</v>
      </c>
      <c r="AM135" s="379"/>
      <c r="AN135" s="379"/>
      <c r="AO135" s="383"/>
      <c r="AP135" s="384" t="s">
        <v>291</v>
      </c>
      <c r="AQ135" s="384"/>
      <c r="AR135" s="384"/>
      <c r="AS135" s="384"/>
      <c r="AT135" s="384"/>
      <c r="AU135" s="384"/>
      <c r="AV135" s="384"/>
      <c r="AW135" s="384"/>
      <c r="AX135" s="384"/>
      <c r="AY135" s="34">
        <f t="shared" ref="AY135:AY136" si="2">$AY$133</f>
        <v>1</v>
      </c>
    </row>
    <row r="136" spans="1:51" ht="55.35" customHeight="1" x14ac:dyDescent="0.15">
      <c r="A136" s="1186">
        <v>1</v>
      </c>
      <c r="B136" s="1186">
        <v>1</v>
      </c>
      <c r="C136" s="385" t="s">
        <v>1012</v>
      </c>
      <c r="D136" s="343"/>
      <c r="E136" s="343"/>
      <c r="F136" s="343"/>
      <c r="G136" s="343"/>
      <c r="H136" s="343"/>
      <c r="I136" s="343"/>
      <c r="J136" s="344">
        <v>1260001002002</v>
      </c>
      <c r="K136" s="345"/>
      <c r="L136" s="345"/>
      <c r="M136" s="345"/>
      <c r="N136" s="345"/>
      <c r="O136" s="345"/>
      <c r="P136" s="1197" t="s">
        <v>1016</v>
      </c>
      <c r="Q136" s="346"/>
      <c r="R136" s="346"/>
      <c r="S136" s="346"/>
      <c r="T136" s="346"/>
      <c r="U136" s="346"/>
      <c r="V136" s="346"/>
      <c r="W136" s="346"/>
      <c r="X136" s="346"/>
      <c r="Y136" s="347">
        <v>13</v>
      </c>
      <c r="Z136" s="348"/>
      <c r="AA136" s="348"/>
      <c r="AB136" s="349"/>
      <c r="AC136" s="1187" t="s">
        <v>358</v>
      </c>
      <c r="AD136" s="1187"/>
      <c r="AE136" s="1187"/>
      <c r="AF136" s="1187"/>
      <c r="AG136" s="1187"/>
      <c r="AH136" s="352">
        <v>2</v>
      </c>
      <c r="AI136" s="353"/>
      <c r="AJ136" s="353"/>
      <c r="AK136" s="353"/>
      <c r="AL136" s="354">
        <v>88</v>
      </c>
      <c r="AM136" s="355"/>
      <c r="AN136" s="355"/>
      <c r="AO136" s="356"/>
      <c r="AP136" s="357" t="s">
        <v>1002</v>
      </c>
      <c r="AQ136" s="357"/>
      <c r="AR136" s="357"/>
      <c r="AS136" s="357"/>
      <c r="AT136" s="357"/>
      <c r="AU136" s="357"/>
      <c r="AV136" s="357"/>
      <c r="AW136" s="357"/>
      <c r="AX136" s="357"/>
      <c r="AY136" s="34">
        <f t="shared" si="2"/>
        <v>1</v>
      </c>
    </row>
    <row r="137" spans="1:51" ht="40.35" customHeight="1" x14ac:dyDescent="0.15">
      <c r="A137" s="1186">
        <v>2</v>
      </c>
      <c r="B137" s="1186">
        <v>1</v>
      </c>
      <c r="C137" s="385" t="s">
        <v>996</v>
      </c>
      <c r="D137" s="343"/>
      <c r="E137" s="343"/>
      <c r="F137" s="343"/>
      <c r="G137" s="343"/>
      <c r="H137" s="343"/>
      <c r="I137" s="343"/>
      <c r="J137" s="344">
        <v>3010601039466</v>
      </c>
      <c r="K137" s="345"/>
      <c r="L137" s="345"/>
      <c r="M137" s="345"/>
      <c r="N137" s="345"/>
      <c r="O137" s="345"/>
      <c r="P137" s="1197" t="s">
        <v>1167</v>
      </c>
      <c r="Q137" s="346"/>
      <c r="R137" s="346"/>
      <c r="S137" s="346"/>
      <c r="T137" s="346"/>
      <c r="U137" s="346"/>
      <c r="V137" s="346"/>
      <c r="W137" s="346"/>
      <c r="X137" s="346"/>
      <c r="Y137" s="347">
        <v>10</v>
      </c>
      <c r="Z137" s="348"/>
      <c r="AA137" s="348"/>
      <c r="AB137" s="349"/>
      <c r="AC137" s="1187" t="s">
        <v>359</v>
      </c>
      <c r="AD137" s="1187"/>
      <c r="AE137" s="1187"/>
      <c r="AF137" s="1187"/>
      <c r="AG137" s="1187"/>
      <c r="AH137" s="352">
        <v>2</v>
      </c>
      <c r="AI137" s="353"/>
      <c r="AJ137" s="353"/>
      <c r="AK137" s="353"/>
      <c r="AL137" s="354">
        <v>95</v>
      </c>
      <c r="AM137" s="355"/>
      <c r="AN137" s="355"/>
      <c r="AO137" s="356"/>
      <c r="AP137" s="357" t="s">
        <v>1003</v>
      </c>
      <c r="AQ137" s="357"/>
      <c r="AR137" s="357"/>
      <c r="AS137" s="357"/>
      <c r="AT137" s="357"/>
      <c r="AU137" s="357"/>
      <c r="AV137" s="357"/>
      <c r="AW137" s="357"/>
      <c r="AX137" s="357"/>
      <c r="AY137">
        <f>COUNTA($C$137)</f>
        <v>1</v>
      </c>
    </row>
    <row r="138" spans="1:51" ht="40.35" customHeight="1" x14ac:dyDescent="0.15">
      <c r="A138" s="1186">
        <v>3</v>
      </c>
      <c r="B138" s="1186">
        <v>1</v>
      </c>
      <c r="C138" s="385" t="s">
        <v>1001</v>
      </c>
      <c r="D138" s="343"/>
      <c r="E138" s="343"/>
      <c r="F138" s="343"/>
      <c r="G138" s="343"/>
      <c r="H138" s="343"/>
      <c r="I138" s="343"/>
      <c r="J138" s="344">
        <v>5013301043570</v>
      </c>
      <c r="K138" s="345"/>
      <c r="L138" s="345"/>
      <c r="M138" s="345"/>
      <c r="N138" s="345"/>
      <c r="O138" s="345"/>
      <c r="P138" s="1197" t="s">
        <v>1000</v>
      </c>
      <c r="Q138" s="346"/>
      <c r="R138" s="346"/>
      <c r="S138" s="346"/>
      <c r="T138" s="346"/>
      <c r="U138" s="346"/>
      <c r="V138" s="346"/>
      <c r="W138" s="346"/>
      <c r="X138" s="346"/>
      <c r="Y138" s="347">
        <v>9</v>
      </c>
      <c r="Z138" s="348"/>
      <c r="AA138" s="348"/>
      <c r="AB138" s="349"/>
      <c r="AC138" s="1187" t="s">
        <v>359</v>
      </c>
      <c r="AD138" s="1187"/>
      <c r="AE138" s="1187"/>
      <c r="AF138" s="1187"/>
      <c r="AG138" s="1187"/>
      <c r="AH138" s="352">
        <v>1</v>
      </c>
      <c r="AI138" s="353"/>
      <c r="AJ138" s="353"/>
      <c r="AK138" s="353"/>
      <c r="AL138" s="354">
        <v>98</v>
      </c>
      <c r="AM138" s="355"/>
      <c r="AN138" s="355"/>
      <c r="AO138" s="356"/>
      <c r="AP138" s="357" t="s">
        <v>1002</v>
      </c>
      <c r="AQ138" s="357"/>
      <c r="AR138" s="357"/>
      <c r="AS138" s="357"/>
      <c r="AT138" s="357"/>
      <c r="AU138" s="357"/>
      <c r="AV138" s="357"/>
      <c r="AW138" s="357"/>
      <c r="AX138" s="357"/>
      <c r="AY138">
        <f>COUNTA($C$138)</f>
        <v>1</v>
      </c>
    </row>
    <row r="139" spans="1:51" ht="40.35" customHeight="1" x14ac:dyDescent="0.15">
      <c r="A139" s="1186">
        <v>4</v>
      </c>
      <c r="B139" s="1186">
        <v>1</v>
      </c>
      <c r="C139" s="385" t="s">
        <v>1005</v>
      </c>
      <c r="D139" s="343"/>
      <c r="E139" s="343"/>
      <c r="F139" s="343"/>
      <c r="G139" s="343"/>
      <c r="H139" s="343"/>
      <c r="I139" s="343"/>
      <c r="J139" s="344">
        <v>4010005015121</v>
      </c>
      <c r="K139" s="345"/>
      <c r="L139" s="345"/>
      <c r="M139" s="345"/>
      <c r="N139" s="345"/>
      <c r="O139" s="345"/>
      <c r="P139" s="1197" t="s">
        <v>1004</v>
      </c>
      <c r="Q139" s="346"/>
      <c r="R139" s="346"/>
      <c r="S139" s="346"/>
      <c r="T139" s="346"/>
      <c r="U139" s="346"/>
      <c r="V139" s="346"/>
      <c r="W139" s="346"/>
      <c r="X139" s="346"/>
      <c r="Y139" s="347">
        <v>6</v>
      </c>
      <c r="Z139" s="348"/>
      <c r="AA139" s="348"/>
      <c r="AB139" s="349"/>
      <c r="AC139" s="1187" t="s">
        <v>358</v>
      </c>
      <c r="AD139" s="1187"/>
      <c r="AE139" s="1187"/>
      <c r="AF139" s="1187"/>
      <c r="AG139" s="1187"/>
      <c r="AH139" s="352">
        <v>1</v>
      </c>
      <c r="AI139" s="353"/>
      <c r="AJ139" s="353"/>
      <c r="AK139" s="353"/>
      <c r="AL139" s="354">
        <v>99</v>
      </c>
      <c r="AM139" s="355"/>
      <c r="AN139" s="355"/>
      <c r="AO139" s="356"/>
      <c r="AP139" s="357" t="s">
        <v>1002</v>
      </c>
      <c r="AQ139" s="357"/>
      <c r="AR139" s="357"/>
      <c r="AS139" s="357"/>
      <c r="AT139" s="357"/>
      <c r="AU139" s="357"/>
      <c r="AV139" s="357"/>
      <c r="AW139" s="357"/>
      <c r="AX139" s="357"/>
      <c r="AY139">
        <f>COUNTA($C$139)</f>
        <v>1</v>
      </c>
    </row>
    <row r="140" spans="1:51" ht="52.35" customHeight="1" x14ac:dyDescent="0.15">
      <c r="A140" s="1186">
        <v>5</v>
      </c>
      <c r="B140" s="1186">
        <v>1</v>
      </c>
      <c r="C140" s="385" t="s">
        <v>1007</v>
      </c>
      <c r="D140" s="343"/>
      <c r="E140" s="343"/>
      <c r="F140" s="343"/>
      <c r="G140" s="343"/>
      <c r="H140" s="343"/>
      <c r="I140" s="343"/>
      <c r="J140" s="344">
        <v>4010005015121</v>
      </c>
      <c r="K140" s="345"/>
      <c r="L140" s="345"/>
      <c r="M140" s="345"/>
      <c r="N140" s="345"/>
      <c r="O140" s="345"/>
      <c r="P140" s="1197" t="s">
        <v>1006</v>
      </c>
      <c r="Q140" s="346"/>
      <c r="R140" s="346"/>
      <c r="S140" s="346"/>
      <c r="T140" s="346"/>
      <c r="U140" s="346"/>
      <c r="V140" s="346"/>
      <c r="W140" s="346"/>
      <c r="X140" s="346"/>
      <c r="Y140" s="347">
        <v>6</v>
      </c>
      <c r="Z140" s="348"/>
      <c r="AA140" s="348"/>
      <c r="AB140" s="349"/>
      <c r="AC140" s="1187" t="s">
        <v>359</v>
      </c>
      <c r="AD140" s="1187"/>
      <c r="AE140" s="1187"/>
      <c r="AF140" s="1187"/>
      <c r="AG140" s="1187"/>
      <c r="AH140" s="352">
        <v>1</v>
      </c>
      <c r="AI140" s="353"/>
      <c r="AJ140" s="353"/>
      <c r="AK140" s="353"/>
      <c r="AL140" s="354">
        <v>96</v>
      </c>
      <c r="AM140" s="355"/>
      <c r="AN140" s="355"/>
      <c r="AO140" s="356"/>
      <c r="AP140" s="357" t="s">
        <v>1002</v>
      </c>
      <c r="AQ140" s="357"/>
      <c r="AR140" s="357"/>
      <c r="AS140" s="357"/>
      <c r="AT140" s="357"/>
      <c r="AU140" s="357"/>
      <c r="AV140" s="357"/>
      <c r="AW140" s="357"/>
      <c r="AX140" s="357"/>
      <c r="AY140">
        <f>COUNTA($C$140)</f>
        <v>1</v>
      </c>
    </row>
    <row r="141" spans="1:51" ht="40.35" customHeight="1" x14ac:dyDescent="0.15">
      <c r="A141" s="1186">
        <v>6</v>
      </c>
      <c r="B141" s="1186">
        <v>1</v>
      </c>
      <c r="C141" s="385" t="s">
        <v>1014</v>
      </c>
      <c r="D141" s="343"/>
      <c r="E141" s="343"/>
      <c r="F141" s="343"/>
      <c r="G141" s="343"/>
      <c r="H141" s="343"/>
      <c r="I141" s="343"/>
      <c r="J141" s="344">
        <v>3040001071182</v>
      </c>
      <c r="K141" s="345"/>
      <c r="L141" s="345"/>
      <c r="M141" s="345"/>
      <c r="N141" s="345"/>
      <c r="O141" s="345"/>
      <c r="P141" s="1197" t="s">
        <v>1008</v>
      </c>
      <c r="Q141" s="346"/>
      <c r="R141" s="346"/>
      <c r="S141" s="346"/>
      <c r="T141" s="346"/>
      <c r="U141" s="346"/>
      <c r="V141" s="346"/>
      <c r="W141" s="346"/>
      <c r="X141" s="346"/>
      <c r="Y141" s="347">
        <v>2</v>
      </c>
      <c r="Z141" s="348"/>
      <c r="AA141" s="348"/>
      <c r="AB141" s="349"/>
      <c r="AC141" s="1187" t="s">
        <v>358</v>
      </c>
      <c r="AD141" s="1187"/>
      <c r="AE141" s="1187"/>
      <c r="AF141" s="1187"/>
      <c r="AG141" s="1187"/>
      <c r="AH141" s="352">
        <v>4</v>
      </c>
      <c r="AI141" s="353"/>
      <c r="AJ141" s="353"/>
      <c r="AK141" s="353"/>
      <c r="AL141" s="354">
        <v>57</v>
      </c>
      <c r="AM141" s="355"/>
      <c r="AN141" s="355"/>
      <c r="AO141" s="356"/>
      <c r="AP141" s="357" t="s">
        <v>1003</v>
      </c>
      <c r="AQ141" s="357"/>
      <c r="AR141" s="357"/>
      <c r="AS141" s="357"/>
      <c r="AT141" s="357"/>
      <c r="AU141" s="357"/>
      <c r="AV141" s="357"/>
      <c r="AW141" s="357"/>
      <c r="AX141" s="357"/>
      <c r="AY141">
        <f>COUNTA($C$141)</f>
        <v>1</v>
      </c>
    </row>
    <row r="142" spans="1:51" ht="40.35" customHeight="1" x14ac:dyDescent="0.15">
      <c r="A142" s="1186">
        <v>7</v>
      </c>
      <c r="B142" s="1186">
        <v>1</v>
      </c>
      <c r="C142" s="385" t="s">
        <v>999</v>
      </c>
      <c r="D142" s="343"/>
      <c r="E142" s="343"/>
      <c r="F142" s="343"/>
      <c r="G142" s="343"/>
      <c r="H142" s="343"/>
      <c r="I142" s="343"/>
      <c r="J142" s="344">
        <v>5010401011375</v>
      </c>
      <c r="K142" s="345"/>
      <c r="L142" s="345"/>
      <c r="M142" s="345"/>
      <c r="N142" s="345"/>
      <c r="O142" s="345"/>
      <c r="P142" s="1197" t="s">
        <v>997</v>
      </c>
      <c r="Q142" s="346"/>
      <c r="R142" s="346"/>
      <c r="S142" s="346"/>
      <c r="T142" s="346"/>
      <c r="U142" s="346"/>
      <c r="V142" s="346"/>
      <c r="W142" s="346"/>
      <c r="X142" s="346"/>
      <c r="Y142" s="347">
        <v>2</v>
      </c>
      <c r="Z142" s="348"/>
      <c r="AA142" s="348"/>
      <c r="AB142" s="349"/>
      <c r="AC142" s="1187" t="s">
        <v>364</v>
      </c>
      <c r="AD142" s="1187"/>
      <c r="AE142" s="1187"/>
      <c r="AF142" s="1187"/>
      <c r="AG142" s="1187"/>
      <c r="AH142" s="352" t="s">
        <v>998</v>
      </c>
      <c r="AI142" s="353"/>
      <c r="AJ142" s="353"/>
      <c r="AK142" s="353"/>
      <c r="AL142" s="354" t="s">
        <v>737</v>
      </c>
      <c r="AM142" s="355"/>
      <c r="AN142" s="355"/>
      <c r="AO142" s="356"/>
      <c r="AP142" s="357" t="s">
        <v>1011</v>
      </c>
      <c r="AQ142" s="357"/>
      <c r="AR142" s="357"/>
      <c r="AS142" s="357"/>
      <c r="AT142" s="357"/>
      <c r="AU142" s="357"/>
      <c r="AV142" s="357"/>
      <c r="AW142" s="357"/>
      <c r="AX142" s="357"/>
      <c r="AY142">
        <f>COUNTA($C$142)</f>
        <v>1</v>
      </c>
    </row>
    <row r="143" spans="1:51" ht="65.849999999999994" customHeight="1" x14ac:dyDescent="0.15">
      <c r="A143" s="1186">
        <v>8</v>
      </c>
      <c r="B143" s="1186">
        <v>1</v>
      </c>
      <c r="C143" s="385" t="s">
        <v>1013</v>
      </c>
      <c r="D143" s="343"/>
      <c r="E143" s="343"/>
      <c r="F143" s="343"/>
      <c r="G143" s="343"/>
      <c r="H143" s="343"/>
      <c r="I143" s="343"/>
      <c r="J143" s="344">
        <v>1210001012856</v>
      </c>
      <c r="K143" s="345"/>
      <c r="L143" s="345"/>
      <c r="M143" s="345"/>
      <c r="N143" s="345"/>
      <c r="O143" s="345"/>
      <c r="P143" s="1197" t="s">
        <v>1163</v>
      </c>
      <c r="Q143" s="346"/>
      <c r="R143" s="346"/>
      <c r="S143" s="346"/>
      <c r="T143" s="346"/>
      <c r="U143" s="346"/>
      <c r="V143" s="346"/>
      <c r="W143" s="346"/>
      <c r="X143" s="346"/>
      <c r="Y143" s="347">
        <v>1</v>
      </c>
      <c r="Z143" s="348"/>
      <c r="AA143" s="348"/>
      <c r="AB143" s="349"/>
      <c r="AC143" s="1187" t="s">
        <v>364</v>
      </c>
      <c r="AD143" s="1187"/>
      <c r="AE143" s="1187"/>
      <c r="AF143" s="1187"/>
      <c r="AG143" s="1187"/>
      <c r="AH143" s="352" t="s">
        <v>929</v>
      </c>
      <c r="AI143" s="353"/>
      <c r="AJ143" s="353"/>
      <c r="AK143" s="353"/>
      <c r="AL143" s="354" t="s">
        <v>737</v>
      </c>
      <c r="AM143" s="355"/>
      <c r="AN143" s="355"/>
      <c r="AO143" s="356"/>
      <c r="AP143" s="357" t="s">
        <v>998</v>
      </c>
      <c r="AQ143" s="357"/>
      <c r="AR143" s="357"/>
      <c r="AS143" s="357"/>
      <c r="AT143" s="357"/>
      <c r="AU143" s="357"/>
      <c r="AV143" s="357"/>
      <c r="AW143" s="357"/>
      <c r="AX143" s="357"/>
      <c r="AY143">
        <f>COUNTA($C$143)</f>
        <v>1</v>
      </c>
    </row>
    <row r="144" spans="1:51" ht="71.849999999999994" customHeight="1" x14ac:dyDescent="0.15">
      <c r="A144" s="1186">
        <v>9</v>
      </c>
      <c r="B144" s="1186">
        <v>1</v>
      </c>
      <c r="C144" s="385" t="s">
        <v>1010</v>
      </c>
      <c r="D144" s="343"/>
      <c r="E144" s="343"/>
      <c r="F144" s="343"/>
      <c r="G144" s="343"/>
      <c r="H144" s="343"/>
      <c r="I144" s="343"/>
      <c r="J144" s="344">
        <v>1210001012856</v>
      </c>
      <c r="K144" s="345"/>
      <c r="L144" s="345"/>
      <c r="M144" s="345"/>
      <c r="N144" s="345"/>
      <c r="O144" s="345"/>
      <c r="P144" s="1197" t="s">
        <v>1009</v>
      </c>
      <c r="Q144" s="346"/>
      <c r="R144" s="346"/>
      <c r="S144" s="346"/>
      <c r="T144" s="346"/>
      <c r="U144" s="346"/>
      <c r="V144" s="346"/>
      <c r="W144" s="346"/>
      <c r="X144" s="346"/>
      <c r="Y144" s="347">
        <v>1</v>
      </c>
      <c r="Z144" s="348"/>
      <c r="AA144" s="348"/>
      <c r="AB144" s="349"/>
      <c r="AC144" s="1187" t="s">
        <v>364</v>
      </c>
      <c r="AD144" s="1187"/>
      <c r="AE144" s="1187"/>
      <c r="AF144" s="1187"/>
      <c r="AG144" s="1187"/>
      <c r="AH144" s="352" t="s">
        <v>1002</v>
      </c>
      <c r="AI144" s="353"/>
      <c r="AJ144" s="353"/>
      <c r="AK144" s="353"/>
      <c r="AL144" s="354" t="s">
        <v>1002</v>
      </c>
      <c r="AM144" s="355"/>
      <c r="AN144" s="355"/>
      <c r="AO144" s="356"/>
      <c r="AP144" s="357" t="s">
        <v>1003</v>
      </c>
      <c r="AQ144" s="357"/>
      <c r="AR144" s="357"/>
      <c r="AS144" s="357"/>
      <c r="AT144" s="357"/>
      <c r="AU144" s="357"/>
      <c r="AV144" s="357"/>
      <c r="AW144" s="357"/>
      <c r="AX144" s="357"/>
      <c r="AY144">
        <f>COUNTA($C$144)</f>
        <v>1</v>
      </c>
    </row>
    <row r="145" spans="1:51" ht="35.1" hidden="1" customHeight="1" x14ac:dyDescent="0.15">
      <c r="A145" s="1186">
        <v>10</v>
      </c>
      <c r="B145" s="118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87"/>
      <c r="AD145" s="1187"/>
      <c r="AE145" s="1187"/>
      <c r="AF145" s="1187"/>
      <c r="AG145" s="118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186">
        <v>11</v>
      </c>
      <c r="B146" s="118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87"/>
      <c r="AD146" s="1187"/>
      <c r="AE146" s="1187"/>
      <c r="AF146" s="1187"/>
      <c r="AG146" s="118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186">
        <v>12</v>
      </c>
      <c r="B147" s="118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87"/>
      <c r="AD147" s="1187"/>
      <c r="AE147" s="1187"/>
      <c r="AF147" s="1187"/>
      <c r="AG147" s="118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186">
        <v>13</v>
      </c>
      <c r="B148" s="118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87"/>
      <c r="AD148" s="1187"/>
      <c r="AE148" s="1187"/>
      <c r="AF148" s="1187"/>
      <c r="AG148" s="118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186">
        <v>14</v>
      </c>
      <c r="B149" s="118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87"/>
      <c r="AD149" s="1187"/>
      <c r="AE149" s="1187"/>
      <c r="AF149" s="1187"/>
      <c r="AG149" s="118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186">
        <v>15</v>
      </c>
      <c r="B150" s="118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87"/>
      <c r="AD150" s="1187"/>
      <c r="AE150" s="1187"/>
      <c r="AF150" s="1187"/>
      <c r="AG150" s="118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186">
        <v>16</v>
      </c>
      <c r="B151" s="118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87"/>
      <c r="AD151" s="1187"/>
      <c r="AE151" s="1187"/>
      <c r="AF151" s="1187"/>
      <c r="AG151" s="118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186">
        <v>17</v>
      </c>
      <c r="B152" s="118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87"/>
      <c r="AD152" s="1187"/>
      <c r="AE152" s="1187"/>
      <c r="AF152" s="1187"/>
      <c r="AG152" s="118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186">
        <v>18</v>
      </c>
      <c r="B153" s="118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87"/>
      <c r="AD153" s="1187"/>
      <c r="AE153" s="1187"/>
      <c r="AF153" s="1187"/>
      <c r="AG153" s="118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186">
        <v>19</v>
      </c>
      <c r="B154" s="118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87"/>
      <c r="AD154" s="1187"/>
      <c r="AE154" s="1187"/>
      <c r="AF154" s="1187"/>
      <c r="AG154" s="118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186">
        <v>20</v>
      </c>
      <c r="B155" s="118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87"/>
      <c r="AD155" s="1187"/>
      <c r="AE155" s="1187"/>
      <c r="AF155" s="1187"/>
      <c r="AG155" s="118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186">
        <v>21</v>
      </c>
      <c r="B156" s="118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87"/>
      <c r="AD156" s="1187"/>
      <c r="AE156" s="1187"/>
      <c r="AF156" s="1187"/>
      <c r="AG156" s="118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186">
        <v>22</v>
      </c>
      <c r="B157" s="118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87"/>
      <c r="AD157" s="1187"/>
      <c r="AE157" s="1187"/>
      <c r="AF157" s="1187"/>
      <c r="AG157" s="118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186">
        <v>23</v>
      </c>
      <c r="B158" s="118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87"/>
      <c r="AD158" s="1187"/>
      <c r="AE158" s="1187"/>
      <c r="AF158" s="1187"/>
      <c r="AG158" s="118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186">
        <v>24</v>
      </c>
      <c r="B159" s="118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87"/>
      <c r="AD159" s="1187"/>
      <c r="AE159" s="1187"/>
      <c r="AF159" s="1187"/>
      <c r="AG159" s="118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186">
        <v>25</v>
      </c>
      <c r="B160" s="118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87"/>
      <c r="AD160" s="1187"/>
      <c r="AE160" s="1187"/>
      <c r="AF160" s="1187"/>
      <c r="AG160" s="118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186">
        <v>26</v>
      </c>
      <c r="B161" s="118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87"/>
      <c r="AD161" s="1187"/>
      <c r="AE161" s="1187"/>
      <c r="AF161" s="1187"/>
      <c r="AG161" s="118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186">
        <v>27</v>
      </c>
      <c r="B162" s="118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87"/>
      <c r="AD162" s="1187"/>
      <c r="AE162" s="1187"/>
      <c r="AF162" s="1187"/>
      <c r="AG162" s="118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186">
        <v>28</v>
      </c>
      <c r="B163" s="118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87"/>
      <c r="AD163" s="1187"/>
      <c r="AE163" s="1187"/>
      <c r="AF163" s="1187"/>
      <c r="AG163" s="118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186">
        <v>29</v>
      </c>
      <c r="B164" s="118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87"/>
      <c r="AD164" s="1187"/>
      <c r="AE164" s="1187"/>
      <c r="AF164" s="1187"/>
      <c r="AG164" s="118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186">
        <v>30</v>
      </c>
      <c r="B165" s="118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87"/>
      <c r="AD165" s="1187"/>
      <c r="AE165" s="1187"/>
      <c r="AF165" s="1187"/>
      <c r="AG165" s="118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79"/>
      <c r="B168" s="379"/>
      <c r="C168" s="379" t="s">
        <v>26</v>
      </c>
      <c r="D168" s="379"/>
      <c r="E168" s="379"/>
      <c r="F168" s="379"/>
      <c r="G168" s="379"/>
      <c r="H168" s="379"/>
      <c r="I168" s="379"/>
      <c r="J168" s="152" t="s">
        <v>290</v>
      </c>
      <c r="K168" s="380"/>
      <c r="L168" s="380"/>
      <c r="M168" s="380"/>
      <c r="N168" s="380"/>
      <c r="O168" s="380"/>
      <c r="P168" s="247" t="s">
        <v>27</v>
      </c>
      <c r="Q168" s="247"/>
      <c r="R168" s="247"/>
      <c r="S168" s="247"/>
      <c r="T168" s="247"/>
      <c r="U168" s="247"/>
      <c r="V168" s="247"/>
      <c r="W168" s="247"/>
      <c r="X168" s="247"/>
      <c r="Y168" s="381" t="s">
        <v>341</v>
      </c>
      <c r="Z168" s="382"/>
      <c r="AA168" s="382"/>
      <c r="AB168" s="382"/>
      <c r="AC168" s="152" t="s">
        <v>326</v>
      </c>
      <c r="AD168" s="152"/>
      <c r="AE168" s="152"/>
      <c r="AF168" s="152"/>
      <c r="AG168" s="152"/>
      <c r="AH168" s="381" t="s">
        <v>256</v>
      </c>
      <c r="AI168" s="379"/>
      <c r="AJ168" s="379"/>
      <c r="AK168" s="379"/>
      <c r="AL168" s="379" t="s">
        <v>21</v>
      </c>
      <c r="AM168" s="379"/>
      <c r="AN168" s="379"/>
      <c r="AO168" s="383"/>
      <c r="AP168" s="384" t="s">
        <v>291</v>
      </c>
      <c r="AQ168" s="384"/>
      <c r="AR168" s="384"/>
      <c r="AS168" s="384"/>
      <c r="AT168" s="384"/>
      <c r="AU168" s="384"/>
      <c r="AV168" s="384"/>
      <c r="AW168" s="384"/>
      <c r="AX168" s="384"/>
      <c r="AY168" s="34">
        <f t="shared" ref="AY168:AY169" si="3">$AY$166</f>
        <v>1</v>
      </c>
    </row>
    <row r="169" spans="1:51" ht="40.35" customHeight="1" x14ac:dyDescent="0.15">
      <c r="A169" s="1186">
        <v>1</v>
      </c>
      <c r="B169" s="1186">
        <v>1</v>
      </c>
      <c r="C169" s="358" t="s">
        <v>1130</v>
      </c>
      <c r="D169" s="359"/>
      <c r="E169" s="359"/>
      <c r="F169" s="359"/>
      <c r="G169" s="359"/>
      <c r="H169" s="359"/>
      <c r="I169" s="360"/>
      <c r="J169" s="361">
        <v>7000020310000</v>
      </c>
      <c r="K169" s="362"/>
      <c r="L169" s="362"/>
      <c r="M169" s="362"/>
      <c r="N169" s="362"/>
      <c r="O169" s="362"/>
      <c r="P169" s="363" t="s">
        <v>1131</v>
      </c>
      <c r="Q169" s="364"/>
      <c r="R169" s="364"/>
      <c r="S169" s="364"/>
      <c r="T169" s="364"/>
      <c r="U169" s="364"/>
      <c r="V169" s="364"/>
      <c r="W169" s="364"/>
      <c r="X169" s="365"/>
      <c r="Y169" s="366">
        <v>260</v>
      </c>
      <c r="Z169" s="367"/>
      <c r="AA169" s="367"/>
      <c r="AB169" s="368"/>
      <c r="AC169" s="369" t="s">
        <v>1132</v>
      </c>
      <c r="AD169" s="370"/>
      <c r="AE169" s="370"/>
      <c r="AF169" s="370"/>
      <c r="AG169" s="370"/>
      <c r="AH169" s="371" t="s">
        <v>739</v>
      </c>
      <c r="AI169" s="372"/>
      <c r="AJ169" s="372"/>
      <c r="AK169" s="372"/>
      <c r="AL169" s="373" t="s">
        <v>739</v>
      </c>
      <c r="AM169" s="374"/>
      <c r="AN169" s="374"/>
      <c r="AO169" s="375"/>
      <c r="AP169" s="376" t="s">
        <v>739</v>
      </c>
      <c r="AQ169" s="376"/>
      <c r="AR169" s="376"/>
      <c r="AS169" s="376"/>
      <c r="AT169" s="376"/>
      <c r="AU169" s="376"/>
      <c r="AV169" s="376"/>
      <c r="AW169" s="376"/>
      <c r="AX169" s="376"/>
      <c r="AY169" s="34">
        <f t="shared" si="3"/>
        <v>1</v>
      </c>
    </row>
    <row r="170" spans="1:51" ht="40.35" customHeight="1" x14ac:dyDescent="0.15">
      <c r="A170" s="1186">
        <v>2</v>
      </c>
      <c r="B170" s="1186">
        <v>1</v>
      </c>
      <c r="C170" s="358" t="s">
        <v>1133</v>
      </c>
      <c r="D170" s="359"/>
      <c r="E170" s="359"/>
      <c r="F170" s="359"/>
      <c r="G170" s="359"/>
      <c r="H170" s="359"/>
      <c r="I170" s="360"/>
      <c r="J170" s="361">
        <v>5000020090000</v>
      </c>
      <c r="K170" s="362"/>
      <c r="L170" s="362"/>
      <c r="M170" s="362"/>
      <c r="N170" s="362"/>
      <c r="O170" s="362"/>
      <c r="P170" s="1196" t="s">
        <v>1131</v>
      </c>
      <c r="Q170" s="364"/>
      <c r="R170" s="364"/>
      <c r="S170" s="364"/>
      <c r="T170" s="364"/>
      <c r="U170" s="364"/>
      <c r="V170" s="364"/>
      <c r="W170" s="364"/>
      <c r="X170" s="365"/>
      <c r="Y170" s="366">
        <v>206</v>
      </c>
      <c r="Z170" s="367"/>
      <c r="AA170" s="367"/>
      <c r="AB170" s="368"/>
      <c r="AC170" s="369" t="s">
        <v>1132</v>
      </c>
      <c r="AD170" s="369"/>
      <c r="AE170" s="369"/>
      <c r="AF170" s="369"/>
      <c r="AG170" s="369"/>
      <c r="AH170" s="371" t="s">
        <v>739</v>
      </c>
      <c r="AI170" s="372"/>
      <c r="AJ170" s="372"/>
      <c r="AK170" s="372"/>
      <c r="AL170" s="373" t="s">
        <v>739</v>
      </c>
      <c r="AM170" s="374"/>
      <c r="AN170" s="374"/>
      <c r="AO170" s="375"/>
      <c r="AP170" s="376" t="s">
        <v>739</v>
      </c>
      <c r="AQ170" s="376"/>
      <c r="AR170" s="376"/>
      <c r="AS170" s="376"/>
      <c r="AT170" s="376"/>
      <c r="AU170" s="376"/>
      <c r="AV170" s="376"/>
      <c r="AW170" s="376"/>
      <c r="AX170" s="376"/>
      <c r="AY170">
        <f>COUNTA($C$170)</f>
        <v>1</v>
      </c>
    </row>
    <row r="171" spans="1:51" ht="40.35" customHeight="1" x14ac:dyDescent="0.15">
      <c r="A171" s="1186">
        <v>3</v>
      </c>
      <c r="B171" s="1186">
        <v>1</v>
      </c>
      <c r="C171" s="358" t="s">
        <v>1134</v>
      </c>
      <c r="D171" s="359"/>
      <c r="E171" s="359"/>
      <c r="F171" s="359"/>
      <c r="G171" s="359"/>
      <c r="H171" s="359"/>
      <c r="I171" s="360"/>
      <c r="J171" s="361">
        <v>1000020320005</v>
      </c>
      <c r="K171" s="362"/>
      <c r="L171" s="362"/>
      <c r="M171" s="362"/>
      <c r="N171" s="362"/>
      <c r="O171" s="362"/>
      <c r="P171" s="363" t="s">
        <v>1135</v>
      </c>
      <c r="Q171" s="377"/>
      <c r="R171" s="377"/>
      <c r="S171" s="377"/>
      <c r="T171" s="377"/>
      <c r="U171" s="377"/>
      <c r="V171" s="377"/>
      <c r="W171" s="377"/>
      <c r="X171" s="378"/>
      <c r="Y171" s="366">
        <v>155</v>
      </c>
      <c r="Z171" s="367"/>
      <c r="AA171" s="367"/>
      <c r="AB171" s="368"/>
      <c r="AC171" s="369" t="s">
        <v>1132</v>
      </c>
      <c r="AD171" s="369"/>
      <c r="AE171" s="369"/>
      <c r="AF171" s="369"/>
      <c r="AG171" s="369"/>
      <c r="AH171" s="1194" t="s">
        <v>739</v>
      </c>
      <c r="AI171" s="1195"/>
      <c r="AJ171" s="1195"/>
      <c r="AK171" s="1195"/>
      <c r="AL171" s="373" t="s">
        <v>739</v>
      </c>
      <c r="AM171" s="374"/>
      <c r="AN171" s="374"/>
      <c r="AO171" s="375"/>
      <c r="AP171" s="376" t="s">
        <v>739</v>
      </c>
      <c r="AQ171" s="376"/>
      <c r="AR171" s="376"/>
      <c r="AS171" s="376"/>
      <c r="AT171" s="376"/>
      <c r="AU171" s="376"/>
      <c r="AV171" s="376"/>
      <c r="AW171" s="376"/>
      <c r="AX171" s="376"/>
      <c r="AY171">
        <f>COUNTA($C$171)</f>
        <v>1</v>
      </c>
    </row>
    <row r="172" spans="1:51" ht="40.35" customHeight="1" x14ac:dyDescent="0.15">
      <c r="A172" s="1186">
        <v>4</v>
      </c>
      <c r="B172" s="1186">
        <v>1</v>
      </c>
      <c r="C172" s="358" t="s">
        <v>1136</v>
      </c>
      <c r="D172" s="359"/>
      <c r="E172" s="359"/>
      <c r="F172" s="359"/>
      <c r="G172" s="359"/>
      <c r="H172" s="359"/>
      <c r="I172" s="360"/>
      <c r="J172" s="361">
        <v>7000020430005</v>
      </c>
      <c r="K172" s="362"/>
      <c r="L172" s="362"/>
      <c r="M172" s="362"/>
      <c r="N172" s="362"/>
      <c r="O172" s="362"/>
      <c r="P172" s="363" t="s">
        <v>1018</v>
      </c>
      <c r="Q172" s="377"/>
      <c r="R172" s="377"/>
      <c r="S172" s="377"/>
      <c r="T172" s="377"/>
      <c r="U172" s="377"/>
      <c r="V172" s="377"/>
      <c r="W172" s="377"/>
      <c r="X172" s="378"/>
      <c r="Y172" s="366">
        <v>147</v>
      </c>
      <c r="Z172" s="367"/>
      <c r="AA172" s="367"/>
      <c r="AB172" s="368"/>
      <c r="AC172" s="369" t="s">
        <v>1132</v>
      </c>
      <c r="AD172" s="369"/>
      <c r="AE172" s="369"/>
      <c r="AF172" s="369"/>
      <c r="AG172" s="369"/>
      <c r="AH172" s="1194" t="s">
        <v>739</v>
      </c>
      <c r="AI172" s="1195"/>
      <c r="AJ172" s="1195"/>
      <c r="AK172" s="1195"/>
      <c r="AL172" s="373" t="s">
        <v>739</v>
      </c>
      <c r="AM172" s="374"/>
      <c r="AN172" s="374"/>
      <c r="AO172" s="375"/>
      <c r="AP172" s="376" t="s">
        <v>739</v>
      </c>
      <c r="AQ172" s="376"/>
      <c r="AR172" s="376"/>
      <c r="AS172" s="376"/>
      <c r="AT172" s="376"/>
      <c r="AU172" s="376"/>
      <c r="AV172" s="376"/>
      <c r="AW172" s="376"/>
      <c r="AX172" s="376"/>
      <c r="AY172">
        <f>COUNTA($C$172)</f>
        <v>1</v>
      </c>
    </row>
    <row r="173" spans="1:51" ht="40.35" customHeight="1" x14ac:dyDescent="0.15">
      <c r="A173" s="1186">
        <v>5</v>
      </c>
      <c r="B173" s="1186">
        <v>1</v>
      </c>
      <c r="C173" s="1190" t="s">
        <v>1137</v>
      </c>
      <c r="D173" s="1191"/>
      <c r="E173" s="1191"/>
      <c r="F173" s="1191"/>
      <c r="G173" s="1191"/>
      <c r="H173" s="1191"/>
      <c r="I173" s="1192"/>
      <c r="J173" s="361">
        <v>7000020010006</v>
      </c>
      <c r="K173" s="362"/>
      <c r="L173" s="362"/>
      <c r="M173" s="362"/>
      <c r="N173" s="362"/>
      <c r="O173" s="362"/>
      <c r="P173" s="363" t="s">
        <v>1131</v>
      </c>
      <c r="Q173" s="364"/>
      <c r="R173" s="364"/>
      <c r="S173" s="364"/>
      <c r="T173" s="364"/>
      <c r="U173" s="364"/>
      <c r="V173" s="364"/>
      <c r="W173" s="364"/>
      <c r="X173" s="365"/>
      <c r="Y173" s="366">
        <v>135</v>
      </c>
      <c r="Z173" s="367"/>
      <c r="AA173" s="367"/>
      <c r="AB173" s="368"/>
      <c r="AC173" s="1193" t="s">
        <v>1132</v>
      </c>
      <c r="AD173" s="1193"/>
      <c r="AE173" s="1193"/>
      <c r="AF173" s="1193"/>
      <c r="AG173" s="1193"/>
      <c r="AH173" s="1194" t="s">
        <v>739</v>
      </c>
      <c r="AI173" s="1195"/>
      <c r="AJ173" s="1195"/>
      <c r="AK173" s="1195"/>
      <c r="AL173" s="373" t="s">
        <v>739</v>
      </c>
      <c r="AM173" s="374"/>
      <c r="AN173" s="374"/>
      <c r="AO173" s="375"/>
      <c r="AP173" s="376" t="s">
        <v>739</v>
      </c>
      <c r="AQ173" s="376"/>
      <c r="AR173" s="376"/>
      <c r="AS173" s="376"/>
      <c r="AT173" s="376"/>
      <c r="AU173" s="376"/>
      <c r="AV173" s="376"/>
      <c r="AW173" s="376"/>
      <c r="AX173" s="376"/>
      <c r="AY173">
        <f>COUNTA($C$173)</f>
        <v>1</v>
      </c>
    </row>
    <row r="174" spans="1:51" ht="40.35" customHeight="1" x14ac:dyDescent="0.15">
      <c r="A174" s="1186">
        <v>6</v>
      </c>
      <c r="B174" s="1186">
        <v>1</v>
      </c>
      <c r="C174" s="1190" t="s">
        <v>1138</v>
      </c>
      <c r="D174" s="1191"/>
      <c r="E174" s="1191"/>
      <c r="F174" s="1191"/>
      <c r="G174" s="1191"/>
      <c r="H174" s="1191"/>
      <c r="I174" s="1192"/>
      <c r="J174" s="361">
        <v>4000020450006</v>
      </c>
      <c r="K174" s="362"/>
      <c r="L174" s="362"/>
      <c r="M174" s="362"/>
      <c r="N174" s="362"/>
      <c r="O174" s="362"/>
      <c r="P174" s="1196" t="s">
        <v>1135</v>
      </c>
      <c r="Q174" s="364"/>
      <c r="R174" s="364"/>
      <c r="S174" s="364"/>
      <c r="T174" s="364"/>
      <c r="U174" s="364"/>
      <c r="V174" s="364"/>
      <c r="W174" s="364"/>
      <c r="X174" s="365"/>
      <c r="Y174" s="366">
        <v>120</v>
      </c>
      <c r="Z174" s="367"/>
      <c r="AA174" s="367"/>
      <c r="AB174" s="368"/>
      <c r="AC174" s="1193" t="s">
        <v>1132</v>
      </c>
      <c r="AD174" s="1193"/>
      <c r="AE174" s="1193"/>
      <c r="AF174" s="1193"/>
      <c r="AG174" s="1193"/>
      <c r="AH174" s="1194" t="s">
        <v>739</v>
      </c>
      <c r="AI174" s="1195"/>
      <c r="AJ174" s="1195"/>
      <c r="AK174" s="1195"/>
      <c r="AL174" s="373" t="s">
        <v>739</v>
      </c>
      <c r="AM174" s="374"/>
      <c r="AN174" s="374"/>
      <c r="AO174" s="375"/>
      <c r="AP174" s="376" t="s">
        <v>739</v>
      </c>
      <c r="AQ174" s="376"/>
      <c r="AR174" s="376"/>
      <c r="AS174" s="376"/>
      <c r="AT174" s="376"/>
      <c r="AU174" s="376"/>
      <c r="AV174" s="376"/>
      <c r="AW174" s="376"/>
      <c r="AX174" s="376"/>
      <c r="AY174">
        <f>COUNTA($C$174)</f>
        <v>1</v>
      </c>
    </row>
    <row r="175" spans="1:51" ht="40.35" customHeight="1" x14ac:dyDescent="0.15">
      <c r="A175" s="1186">
        <v>7</v>
      </c>
      <c r="B175" s="1186">
        <v>1</v>
      </c>
      <c r="C175" s="358" t="s">
        <v>1139</v>
      </c>
      <c r="D175" s="359"/>
      <c r="E175" s="359"/>
      <c r="F175" s="359"/>
      <c r="G175" s="359"/>
      <c r="H175" s="359"/>
      <c r="I175" s="360"/>
      <c r="J175" s="361">
        <v>1000020140007</v>
      </c>
      <c r="K175" s="362"/>
      <c r="L175" s="362"/>
      <c r="M175" s="362"/>
      <c r="N175" s="362"/>
      <c r="O175" s="362"/>
      <c r="P175" s="363" t="s">
        <v>1018</v>
      </c>
      <c r="Q175" s="364"/>
      <c r="R175" s="364"/>
      <c r="S175" s="364"/>
      <c r="T175" s="364"/>
      <c r="U175" s="364"/>
      <c r="V175" s="364"/>
      <c r="W175" s="364"/>
      <c r="X175" s="365"/>
      <c r="Y175" s="366">
        <v>103</v>
      </c>
      <c r="Z175" s="367"/>
      <c r="AA175" s="367"/>
      <c r="AB175" s="368"/>
      <c r="AC175" s="1193" t="s">
        <v>1132</v>
      </c>
      <c r="AD175" s="1193"/>
      <c r="AE175" s="1193"/>
      <c r="AF175" s="1193"/>
      <c r="AG175" s="1193"/>
      <c r="AH175" s="1194" t="s">
        <v>739</v>
      </c>
      <c r="AI175" s="1195"/>
      <c r="AJ175" s="1195"/>
      <c r="AK175" s="1195"/>
      <c r="AL175" s="373" t="s">
        <v>739</v>
      </c>
      <c r="AM175" s="374"/>
      <c r="AN175" s="374"/>
      <c r="AO175" s="375"/>
      <c r="AP175" s="376" t="s">
        <v>739</v>
      </c>
      <c r="AQ175" s="376"/>
      <c r="AR175" s="376"/>
      <c r="AS175" s="376"/>
      <c r="AT175" s="376"/>
      <c r="AU175" s="376"/>
      <c r="AV175" s="376"/>
      <c r="AW175" s="376"/>
      <c r="AX175" s="376"/>
      <c r="AY175">
        <f>COUNTA($C$175)</f>
        <v>1</v>
      </c>
    </row>
    <row r="176" spans="1:51" ht="40.35" customHeight="1" x14ac:dyDescent="0.15">
      <c r="A176" s="1186">
        <v>8</v>
      </c>
      <c r="B176" s="1186">
        <v>1</v>
      </c>
      <c r="C176" s="358" t="s">
        <v>1140</v>
      </c>
      <c r="D176" s="359"/>
      <c r="E176" s="359"/>
      <c r="F176" s="359"/>
      <c r="G176" s="359"/>
      <c r="H176" s="359"/>
      <c r="I176" s="360"/>
      <c r="J176" s="361">
        <v>8000020040002</v>
      </c>
      <c r="K176" s="362"/>
      <c r="L176" s="362"/>
      <c r="M176" s="362"/>
      <c r="N176" s="362"/>
      <c r="O176" s="362"/>
      <c r="P176" s="1196" t="s">
        <v>1135</v>
      </c>
      <c r="Q176" s="364"/>
      <c r="R176" s="364"/>
      <c r="S176" s="364"/>
      <c r="T176" s="364"/>
      <c r="U176" s="364"/>
      <c r="V176" s="364"/>
      <c r="W176" s="364"/>
      <c r="X176" s="365"/>
      <c r="Y176" s="366">
        <v>94</v>
      </c>
      <c r="Z176" s="367"/>
      <c r="AA176" s="367"/>
      <c r="AB176" s="368"/>
      <c r="AC176" s="1193" t="s">
        <v>1132</v>
      </c>
      <c r="AD176" s="1193"/>
      <c r="AE176" s="1193"/>
      <c r="AF176" s="1193"/>
      <c r="AG176" s="1193"/>
      <c r="AH176" s="1194" t="s">
        <v>739</v>
      </c>
      <c r="AI176" s="1195"/>
      <c r="AJ176" s="1195"/>
      <c r="AK176" s="1195"/>
      <c r="AL176" s="373" t="s">
        <v>739</v>
      </c>
      <c r="AM176" s="374"/>
      <c r="AN176" s="374"/>
      <c r="AO176" s="375"/>
      <c r="AP176" s="376" t="s">
        <v>739</v>
      </c>
      <c r="AQ176" s="376"/>
      <c r="AR176" s="376"/>
      <c r="AS176" s="376"/>
      <c r="AT176" s="376"/>
      <c r="AU176" s="376"/>
      <c r="AV176" s="376"/>
      <c r="AW176" s="376"/>
      <c r="AX176" s="376"/>
      <c r="AY176">
        <f>COUNTA($C$176)</f>
        <v>1</v>
      </c>
    </row>
    <row r="177" spans="1:51" ht="40.35" customHeight="1" x14ac:dyDescent="0.15">
      <c r="A177" s="1186">
        <v>9</v>
      </c>
      <c r="B177" s="1186">
        <v>1</v>
      </c>
      <c r="C177" s="358" t="s">
        <v>1141</v>
      </c>
      <c r="D177" s="359"/>
      <c r="E177" s="359"/>
      <c r="F177" s="359"/>
      <c r="G177" s="359"/>
      <c r="H177" s="359"/>
      <c r="I177" s="360"/>
      <c r="J177" s="361">
        <v>7000020340006</v>
      </c>
      <c r="K177" s="362"/>
      <c r="L177" s="362"/>
      <c r="M177" s="362"/>
      <c r="N177" s="362"/>
      <c r="O177" s="362"/>
      <c r="P177" s="363" t="s">
        <v>1018</v>
      </c>
      <c r="Q177" s="364"/>
      <c r="R177" s="364"/>
      <c r="S177" s="364"/>
      <c r="T177" s="364"/>
      <c r="U177" s="364"/>
      <c r="V177" s="364"/>
      <c r="W177" s="364"/>
      <c r="X177" s="365"/>
      <c r="Y177" s="366">
        <v>85</v>
      </c>
      <c r="Z177" s="367"/>
      <c r="AA177" s="367"/>
      <c r="AB177" s="368"/>
      <c r="AC177" s="1193" t="s">
        <v>1142</v>
      </c>
      <c r="AD177" s="1193"/>
      <c r="AE177" s="1193"/>
      <c r="AF177" s="1193"/>
      <c r="AG177" s="1193"/>
      <c r="AH177" s="1194" t="s">
        <v>739</v>
      </c>
      <c r="AI177" s="1195"/>
      <c r="AJ177" s="1195"/>
      <c r="AK177" s="1195"/>
      <c r="AL177" s="373" t="s">
        <v>739</v>
      </c>
      <c r="AM177" s="374"/>
      <c r="AN177" s="374"/>
      <c r="AO177" s="375"/>
      <c r="AP177" s="376" t="s">
        <v>998</v>
      </c>
      <c r="AQ177" s="376"/>
      <c r="AR177" s="376"/>
      <c r="AS177" s="376"/>
      <c r="AT177" s="376"/>
      <c r="AU177" s="376"/>
      <c r="AV177" s="376"/>
      <c r="AW177" s="376"/>
      <c r="AX177" s="376"/>
      <c r="AY177">
        <f>COUNTA($C$177)</f>
        <v>1</v>
      </c>
    </row>
    <row r="178" spans="1:51" ht="40.35" customHeight="1" x14ac:dyDescent="0.15">
      <c r="A178" s="1186">
        <v>10</v>
      </c>
      <c r="B178" s="1186">
        <v>1</v>
      </c>
      <c r="C178" s="1190" t="s">
        <v>1143</v>
      </c>
      <c r="D178" s="1191"/>
      <c r="E178" s="1191"/>
      <c r="F178" s="1191"/>
      <c r="G178" s="1191"/>
      <c r="H178" s="1191"/>
      <c r="I178" s="1192"/>
      <c r="J178" s="361">
        <v>4000020030007</v>
      </c>
      <c r="K178" s="362"/>
      <c r="L178" s="362"/>
      <c r="M178" s="362"/>
      <c r="N178" s="362"/>
      <c r="O178" s="362"/>
      <c r="P178" s="363" t="s">
        <v>1018</v>
      </c>
      <c r="Q178" s="364"/>
      <c r="R178" s="364"/>
      <c r="S178" s="364"/>
      <c r="T178" s="364"/>
      <c r="U178" s="364"/>
      <c r="V178" s="364"/>
      <c r="W178" s="364"/>
      <c r="X178" s="365"/>
      <c r="Y178" s="366">
        <v>83</v>
      </c>
      <c r="Z178" s="367"/>
      <c r="AA178" s="367"/>
      <c r="AB178" s="368"/>
      <c r="AC178" s="1193" t="s">
        <v>1132</v>
      </c>
      <c r="AD178" s="1193"/>
      <c r="AE178" s="1193"/>
      <c r="AF178" s="1193"/>
      <c r="AG178" s="1193"/>
      <c r="AH178" s="1194" t="s">
        <v>739</v>
      </c>
      <c r="AI178" s="1195"/>
      <c r="AJ178" s="1195"/>
      <c r="AK178" s="1195"/>
      <c r="AL178" s="373" t="s">
        <v>739</v>
      </c>
      <c r="AM178" s="374"/>
      <c r="AN178" s="374"/>
      <c r="AO178" s="375"/>
      <c r="AP178" s="376" t="s">
        <v>739</v>
      </c>
      <c r="AQ178" s="376"/>
      <c r="AR178" s="376"/>
      <c r="AS178" s="376"/>
      <c r="AT178" s="376"/>
      <c r="AU178" s="376"/>
      <c r="AV178" s="376"/>
      <c r="AW178" s="376"/>
      <c r="AX178" s="376"/>
      <c r="AY178">
        <f>COUNTA($C$178)</f>
        <v>1</v>
      </c>
    </row>
    <row r="179" spans="1:51" ht="26.25" hidden="1" customHeight="1" x14ac:dyDescent="0.15">
      <c r="A179" s="1186">
        <v>11</v>
      </c>
      <c r="B179" s="118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87"/>
      <c r="AD179" s="1187"/>
      <c r="AE179" s="1187"/>
      <c r="AF179" s="1187"/>
      <c r="AG179" s="118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186">
        <v>12</v>
      </c>
      <c r="B180" s="118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87"/>
      <c r="AD180" s="1187"/>
      <c r="AE180" s="1187"/>
      <c r="AF180" s="1187"/>
      <c r="AG180" s="118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186">
        <v>13</v>
      </c>
      <c r="B181" s="118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87"/>
      <c r="AD181" s="1187"/>
      <c r="AE181" s="1187"/>
      <c r="AF181" s="1187"/>
      <c r="AG181" s="118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186">
        <v>14</v>
      </c>
      <c r="B182" s="118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87"/>
      <c r="AD182" s="1187"/>
      <c r="AE182" s="1187"/>
      <c r="AF182" s="1187"/>
      <c r="AG182" s="118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186">
        <v>15</v>
      </c>
      <c r="B183" s="118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87"/>
      <c r="AD183" s="1187"/>
      <c r="AE183" s="1187"/>
      <c r="AF183" s="1187"/>
      <c r="AG183" s="118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186">
        <v>16</v>
      </c>
      <c r="B184" s="118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87"/>
      <c r="AD184" s="1187"/>
      <c r="AE184" s="1187"/>
      <c r="AF184" s="1187"/>
      <c r="AG184" s="118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186">
        <v>17</v>
      </c>
      <c r="B185" s="118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87"/>
      <c r="AD185" s="1187"/>
      <c r="AE185" s="1187"/>
      <c r="AF185" s="1187"/>
      <c r="AG185" s="118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186">
        <v>18</v>
      </c>
      <c r="B186" s="118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87"/>
      <c r="AD186" s="1187"/>
      <c r="AE186" s="1187"/>
      <c r="AF186" s="1187"/>
      <c r="AG186" s="118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186">
        <v>19</v>
      </c>
      <c r="B187" s="118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87"/>
      <c r="AD187" s="1187"/>
      <c r="AE187" s="1187"/>
      <c r="AF187" s="1187"/>
      <c r="AG187" s="118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186">
        <v>20</v>
      </c>
      <c r="B188" s="118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87"/>
      <c r="AD188" s="1187"/>
      <c r="AE188" s="1187"/>
      <c r="AF188" s="1187"/>
      <c r="AG188" s="118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186">
        <v>21</v>
      </c>
      <c r="B189" s="118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87"/>
      <c r="AD189" s="1187"/>
      <c r="AE189" s="1187"/>
      <c r="AF189" s="1187"/>
      <c r="AG189" s="118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186">
        <v>22</v>
      </c>
      <c r="B190" s="118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87"/>
      <c r="AD190" s="1187"/>
      <c r="AE190" s="1187"/>
      <c r="AF190" s="1187"/>
      <c r="AG190" s="118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186">
        <v>23</v>
      </c>
      <c r="B191" s="118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87"/>
      <c r="AD191" s="1187"/>
      <c r="AE191" s="1187"/>
      <c r="AF191" s="1187"/>
      <c r="AG191" s="118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186">
        <v>24</v>
      </c>
      <c r="B192" s="118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87"/>
      <c r="AD192" s="1187"/>
      <c r="AE192" s="1187"/>
      <c r="AF192" s="1187"/>
      <c r="AG192" s="118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186">
        <v>25</v>
      </c>
      <c r="B193" s="118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87"/>
      <c r="AD193" s="1187"/>
      <c r="AE193" s="1187"/>
      <c r="AF193" s="1187"/>
      <c r="AG193" s="118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186">
        <v>26</v>
      </c>
      <c r="B194" s="118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87"/>
      <c r="AD194" s="1187"/>
      <c r="AE194" s="1187"/>
      <c r="AF194" s="1187"/>
      <c r="AG194" s="118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186">
        <v>27</v>
      </c>
      <c r="B195" s="118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87"/>
      <c r="AD195" s="1187"/>
      <c r="AE195" s="1187"/>
      <c r="AF195" s="1187"/>
      <c r="AG195" s="118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186">
        <v>28</v>
      </c>
      <c r="B196" s="118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87"/>
      <c r="AD196" s="1187"/>
      <c r="AE196" s="1187"/>
      <c r="AF196" s="1187"/>
      <c r="AG196" s="118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186">
        <v>29</v>
      </c>
      <c r="B197" s="118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87"/>
      <c r="AD197" s="1187"/>
      <c r="AE197" s="1187"/>
      <c r="AF197" s="1187"/>
      <c r="AG197" s="118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186">
        <v>30</v>
      </c>
      <c r="B198" s="118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87"/>
      <c r="AD198" s="1187"/>
      <c r="AE198" s="1187"/>
      <c r="AF198" s="1187"/>
      <c r="AG198" s="118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79"/>
      <c r="B201" s="379"/>
      <c r="C201" s="379" t="s">
        <v>26</v>
      </c>
      <c r="D201" s="379"/>
      <c r="E201" s="379"/>
      <c r="F201" s="379"/>
      <c r="G201" s="379"/>
      <c r="H201" s="379"/>
      <c r="I201" s="379"/>
      <c r="J201" s="152" t="s">
        <v>290</v>
      </c>
      <c r="K201" s="380"/>
      <c r="L201" s="380"/>
      <c r="M201" s="380"/>
      <c r="N201" s="380"/>
      <c r="O201" s="380"/>
      <c r="P201" s="247" t="s">
        <v>27</v>
      </c>
      <c r="Q201" s="247"/>
      <c r="R201" s="247"/>
      <c r="S201" s="247"/>
      <c r="T201" s="247"/>
      <c r="U201" s="247"/>
      <c r="V201" s="247"/>
      <c r="W201" s="247"/>
      <c r="X201" s="247"/>
      <c r="Y201" s="381" t="s">
        <v>341</v>
      </c>
      <c r="Z201" s="382"/>
      <c r="AA201" s="382"/>
      <c r="AB201" s="382"/>
      <c r="AC201" s="152" t="s">
        <v>326</v>
      </c>
      <c r="AD201" s="152"/>
      <c r="AE201" s="152"/>
      <c r="AF201" s="152"/>
      <c r="AG201" s="152"/>
      <c r="AH201" s="381" t="s">
        <v>256</v>
      </c>
      <c r="AI201" s="379"/>
      <c r="AJ201" s="379"/>
      <c r="AK201" s="379"/>
      <c r="AL201" s="379" t="s">
        <v>21</v>
      </c>
      <c r="AM201" s="379"/>
      <c r="AN201" s="379"/>
      <c r="AO201" s="383"/>
      <c r="AP201" s="384" t="s">
        <v>291</v>
      </c>
      <c r="AQ201" s="384"/>
      <c r="AR201" s="384"/>
      <c r="AS201" s="384"/>
      <c r="AT201" s="384"/>
      <c r="AU201" s="384"/>
      <c r="AV201" s="384"/>
      <c r="AW201" s="384"/>
      <c r="AX201" s="384"/>
      <c r="AY201" s="34">
        <f t="shared" ref="AY201:AY202" si="4">$AY$199</f>
        <v>1</v>
      </c>
    </row>
    <row r="202" spans="1:51" ht="40.35" customHeight="1" x14ac:dyDescent="0.15">
      <c r="A202" s="1186">
        <v>1</v>
      </c>
      <c r="B202" s="1186">
        <v>1</v>
      </c>
      <c r="C202" s="1188" t="s">
        <v>1144</v>
      </c>
      <c r="D202" s="1189"/>
      <c r="E202" s="1189"/>
      <c r="F202" s="1189"/>
      <c r="G202" s="1189"/>
      <c r="H202" s="1189"/>
      <c r="I202" s="1189"/>
      <c r="J202" s="361">
        <v>8000020015458</v>
      </c>
      <c r="K202" s="362"/>
      <c r="L202" s="362"/>
      <c r="M202" s="362"/>
      <c r="N202" s="362"/>
      <c r="O202" s="362"/>
      <c r="P202" s="363" t="s">
        <v>1018</v>
      </c>
      <c r="Q202" s="377"/>
      <c r="R202" s="377"/>
      <c r="S202" s="377"/>
      <c r="T202" s="377"/>
      <c r="U202" s="377"/>
      <c r="V202" s="377"/>
      <c r="W202" s="377"/>
      <c r="X202" s="378"/>
      <c r="Y202" s="366">
        <v>50</v>
      </c>
      <c r="Z202" s="367"/>
      <c r="AA202" s="367"/>
      <c r="AB202" s="368"/>
      <c r="AC202" s="369" t="s">
        <v>1145</v>
      </c>
      <c r="AD202" s="370"/>
      <c r="AE202" s="370"/>
      <c r="AF202" s="370"/>
      <c r="AG202" s="370"/>
      <c r="AH202" s="371" t="s">
        <v>739</v>
      </c>
      <c r="AI202" s="372"/>
      <c r="AJ202" s="372"/>
      <c r="AK202" s="372"/>
      <c r="AL202" s="373" t="s">
        <v>739</v>
      </c>
      <c r="AM202" s="374"/>
      <c r="AN202" s="374"/>
      <c r="AO202" s="375"/>
      <c r="AP202" s="376" t="s">
        <v>739</v>
      </c>
      <c r="AQ202" s="376"/>
      <c r="AR202" s="376"/>
      <c r="AS202" s="376"/>
      <c r="AT202" s="376"/>
      <c r="AU202" s="376"/>
      <c r="AV202" s="376"/>
      <c r="AW202" s="376"/>
      <c r="AX202" s="376"/>
      <c r="AY202" s="34">
        <f t="shared" si="4"/>
        <v>1</v>
      </c>
    </row>
    <row r="203" spans="1:51" ht="40.35" customHeight="1" x14ac:dyDescent="0.15">
      <c r="A203" s="1186">
        <v>2</v>
      </c>
      <c r="B203" s="1186">
        <v>1</v>
      </c>
      <c r="C203" s="1188" t="s">
        <v>1146</v>
      </c>
      <c r="D203" s="1189"/>
      <c r="E203" s="1189"/>
      <c r="F203" s="1189"/>
      <c r="G203" s="1189"/>
      <c r="H203" s="1189"/>
      <c r="I203" s="1189"/>
      <c r="J203" s="361">
        <v>6000020032026</v>
      </c>
      <c r="K203" s="362"/>
      <c r="L203" s="362"/>
      <c r="M203" s="362"/>
      <c r="N203" s="362"/>
      <c r="O203" s="362"/>
      <c r="P203" s="363" t="s">
        <v>1018</v>
      </c>
      <c r="Q203" s="377"/>
      <c r="R203" s="377"/>
      <c r="S203" s="377"/>
      <c r="T203" s="377"/>
      <c r="U203" s="377"/>
      <c r="V203" s="377"/>
      <c r="W203" s="377"/>
      <c r="X203" s="378"/>
      <c r="Y203" s="366">
        <v>46</v>
      </c>
      <c r="Z203" s="367"/>
      <c r="AA203" s="367"/>
      <c r="AB203" s="368"/>
      <c r="AC203" s="369" t="s">
        <v>1145</v>
      </c>
      <c r="AD203" s="370"/>
      <c r="AE203" s="370"/>
      <c r="AF203" s="370"/>
      <c r="AG203" s="370"/>
      <c r="AH203" s="371" t="s">
        <v>739</v>
      </c>
      <c r="AI203" s="372"/>
      <c r="AJ203" s="372"/>
      <c r="AK203" s="372"/>
      <c r="AL203" s="373" t="s">
        <v>739</v>
      </c>
      <c r="AM203" s="374"/>
      <c r="AN203" s="374"/>
      <c r="AO203" s="375"/>
      <c r="AP203" s="376" t="s">
        <v>739</v>
      </c>
      <c r="AQ203" s="376"/>
      <c r="AR203" s="376"/>
      <c r="AS203" s="376"/>
      <c r="AT203" s="376"/>
      <c r="AU203" s="376"/>
      <c r="AV203" s="376"/>
      <c r="AW203" s="376"/>
      <c r="AX203" s="376"/>
      <c r="AY203">
        <f>COUNTA($C$203)</f>
        <v>1</v>
      </c>
    </row>
    <row r="204" spans="1:51" ht="40.35" customHeight="1" x14ac:dyDescent="0.15">
      <c r="A204" s="1186">
        <v>3</v>
      </c>
      <c r="B204" s="1186">
        <v>1</v>
      </c>
      <c r="C204" s="1188" t="s">
        <v>1147</v>
      </c>
      <c r="D204" s="1189"/>
      <c r="E204" s="1189"/>
      <c r="F204" s="1189"/>
      <c r="G204" s="1189"/>
      <c r="H204" s="1189"/>
      <c r="I204" s="1189"/>
      <c r="J204" s="361">
        <v>9000020281000</v>
      </c>
      <c r="K204" s="362"/>
      <c r="L204" s="362"/>
      <c r="M204" s="362"/>
      <c r="N204" s="362"/>
      <c r="O204" s="362"/>
      <c r="P204" s="363" t="s">
        <v>1018</v>
      </c>
      <c r="Q204" s="377"/>
      <c r="R204" s="377"/>
      <c r="S204" s="377"/>
      <c r="T204" s="377"/>
      <c r="U204" s="377"/>
      <c r="V204" s="377"/>
      <c r="W204" s="377"/>
      <c r="X204" s="378"/>
      <c r="Y204" s="366">
        <v>45</v>
      </c>
      <c r="Z204" s="367"/>
      <c r="AA204" s="367"/>
      <c r="AB204" s="368"/>
      <c r="AC204" s="369" t="s">
        <v>1145</v>
      </c>
      <c r="AD204" s="370"/>
      <c r="AE204" s="370"/>
      <c r="AF204" s="370"/>
      <c r="AG204" s="370"/>
      <c r="AH204" s="371" t="s">
        <v>739</v>
      </c>
      <c r="AI204" s="372"/>
      <c r="AJ204" s="372"/>
      <c r="AK204" s="372"/>
      <c r="AL204" s="373" t="s">
        <v>739</v>
      </c>
      <c r="AM204" s="374"/>
      <c r="AN204" s="374"/>
      <c r="AO204" s="375"/>
      <c r="AP204" s="376" t="s">
        <v>739</v>
      </c>
      <c r="AQ204" s="376"/>
      <c r="AR204" s="376"/>
      <c r="AS204" s="376"/>
      <c r="AT204" s="376"/>
      <c r="AU204" s="376"/>
      <c r="AV204" s="376"/>
      <c r="AW204" s="376"/>
      <c r="AX204" s="376"/>
      <c r="AY204">
        <f>COUNTA($C$204)</f>
        <v>1</v>
      </c>
    </row>
    <row r="205" spans="1:51" ht="40.35" customHeight="1" x14ac:dyDescent="0.15">
      <c r="A205" s="1186">
        <v>4</v>
      </c>
      <c r="B205" s="1186">
        <v>1</v>
      </c>
      <c r="C205" s="1188" t="s">
        <v>1148</v>
      </c>
      <c r="D205" s="1189"/>
      <c r="E205" s="1189"/>
      <c r="F205" s="1189"/>
      <c r="G205" s="1189"/>
      <c r="H205" s="1189"/>
      <c r="I205" s="1189"/>
      <c r="J205" s="361">
        <v>4000020202142</v>
      </c>
      <c r="K205" s="362"/>
      <c r="L205" s="362"/>
      <c r="M205" s="362"/>
      <c r="N205" s="362"/>
      <c r="O205" s="362"/>
      <c r="P205" s="363" t="s">
        <v>1018</v>
      </c>
      <c r="Q205" s="377"/>
      <c r="R205" s="377"/>
      <c r="S205" s="377"/>
      <c r="T205" s="377"/>
      <c r="U205" s="377"/>
      <c r="V205" s="377"/>
      <c r="W205" s="377"/>
      <c r="X205" s="378"/>
      <c r="Y205" s="366">
        <v>41</v>
      </c>
      <c r="Z205" s="367"/>
      <c r="AA205" s="367"/>
      <c r="AB205" s="368"/>
      <c r="AC205" s="369" t="s">
        <v>1145</v>
      </c>
      <c r="AD205" s="370"/>
      <c r="AE205" s="370"/>
      <c r="AF205" s="370"/>
      <c r="AG205" s="370"/>
      <c r="AH205" s="371" t="s">
        <v>739</v>
      </c>
      <c r="AI205" s="372"/>
      <c r="AJ205" s="372"/>
      <c r="AK205" s="372"/>
      <c r="AL205" s="373" t="s">
        <v>739</v>
      </c>
      <c r="AM205" s="374"/>
      <c r="AN205" s="374"/>
      <c r="AO205" s="375"/>
      <c r="AP205" s="376" t="s">
        <v>739</v>
      </c>
      <c r="AQ205" s="376"/>
      <c r="AR205" s="376"/>
      <c r="AS205" s="376"/>
      <c r="AT205" s="376"/>
      <c r="AU205" s="376"/>
      <c r="AV205" s="376"/>
      <c r="AW205" s="376"/>
      <c r="AX205" s="376"/>
      <c r="AY205">
        <f>COUNTA($C$205)</f>
        <v>1</v>
      </c>
    </row>
    <row r="206" spans="1:51" ht="40.35" customHeight="1" x14ac:dyDescent="0.15">
      <c r="A206" s="1186">
        <v>5</v>
      </c>
      <c r="B206" s="1186">
        <v>1</v>
      </c>
      <c r="C206" s="1188" t="s">
        <v>1149</v>
      </c>
      <c r="D206" s="1189"/>
      <c r="E206" s="1189"/>
      <c r="F206" s="1189"/>
      <c r="G206" s="1189"/>
      <c r="H206" s="1189"/>
      <c r="I206" s="1189"/>
      <c r="J206" s="361">
        <v>7000020465348</v>
      </c>
      <c r="K206" s="362"/>
      <c r="L206" s="362"/>
      <c r="M206" s="362"/>
      <c r="N206" s="362"/>
      <c r="O206" s="362"/>
      <c r="P206" s="363" t="s">
        <v>1018</v>
      </c>
      <c r="Q206" s="377"/>
      <c r="R206" s="377"/>
      <c r="S206" s="377"/>
      <c r="T206" s="377"/>
      <c r="U206" s="377"/>
      <c r="V206" s="377"/>
      <c r="W206" s="377"/>
      <c r="X206" s="378"/>
      <c r="Y206" s="366">
        <v>38</v>
      </c>
      <c r="Z206" s="367"/>
      <c r="AA206" s="367"/>
      <c r="AB206" s="368"/>
      <c r="AC206" s="369" t="s">
        <v>1145</v>
      </c>
      <c r="AD206" s="370"/>
      <c r="AE206" s="370"/>
      <c r="AF206" s="370"/>
      <c r="AG206" s="370"/>
      <c r="AH206" s="371" t="s">
        <v>739</v>
      </c>
      <c r="AI206" s="372"/>
      <c r="AJ206" s="372"/>
      <c r="AK206" s="372"/>
      <c r="AL206" s="373" t="s">
        <v>739</v>
      </c>
      <c r="AM206" s="374"/>
      <c r="AN206" s="374"/>
      <c r="AO206" s="375"/>
      <c r="AP206" s="376" t="s">
        <v>739</v>
      </c>
      <c r="AQ206" s="376"/>
      <c r="AR206" s="376"/>
      <c r="AS206" s="376"/>
      <c r="AT206" s="376"/>
      <c r="AU206" s="376"/>
      <c r="AV206" s="376"/>
      <c r="AW206" s="376"/>
      <c r="AX206" s="376"/>
      <c r="AY206">
        <f>COUNTA($C$206)</f>
        <v>1</v>
      </c>
    </row>
    <row r="207" spans="1:51" ht="40.35" customHeight="1" x14ac:dyDescent="0.15">
      <c r="A207" s="1186">
        <v>6</v>
      </c>
      <c r="B207" s="1186">
        <v>1</v>
      </c>
      <c r="C207" s="1188" t="s">
        <v>1150</v>
      </c>
      <c r="D207" s="1189"/>
      <c r="E207" s="1189"/>
      <c r="F207" s="1189"/>
      <c r="G207" s="1189"/>
      <c r="H207" s="1189"/>
      <c r="I207" s="1189"/>
      <c r="J207" s="361">
        <v>4000020022012</v>
      </c>
      <c r="K207" s="362"/>
      <c r="L207" s="362"/>
      <c r="M207" s="362"/>
      <c r="N207" s="362"/>
      <c r="O207" s="362"/>
      <c r="P207" s="363" t="s">
        <v>1018</v>
      </c>
      <c r="Q207" s="377"/>
      <c r="R207" s="377"/>
      <c r="S207" s="377"/>
      <c r="T207" s="377"/>
      <c r="U207" s="377"/>
      <c r="V207" s="377"/>
      <c r="W207" s="377"/>
      <c r="X207" s="378"/>
      <c r="Y207" s="366">
        <v>36</v>
      </c>
      <c r="Z207" s="367"/>
      <c r="AA207" s="367"/>
      <c r="AB207" s="368"/>
      <c r="AC207" s="369" t="s">
        <v>1145</v>
      </c>
      <c r="AD207" s="370"/>
      <c r="AE207" s="370"/>
      <c r="AF207" s="370"/>
      <c r="AG207" s="370"/>
      <c r="AH207" s="371" t="s">
        <v>739</v>
      </c>
      <c r="AI207" s="372"/>
      <c r="AJ207" s="372"/>
      <c r="AK207" s="372"/>
      <c r="AL207" s="373" t="s">
        <v>739</v>
      </c>
      <c r="AM207" s="374"/>
      <c r="AN207" s="374"/>
      <c r="AO207" s="375"/>
      <c r="AP207" s="376" t="s">
        <v>739</v>
      </c>
      <c r="AQ207" s="376"/>
      <c r="AR207" s="376"/>
      <c r="AS207" s="376"/>
      <c r="AT207" s="376"/>
      <c r="AU207" s="376"/>
      <c r="AV207" s="376"/>
      <c r="AW207" s="376"/>
      <c r="AX207" s="376"/>
      <c r="AY207">
        <f>COUNTA($C$207)</f>
        <v>1</v>
      </c>
    </row>
    <row r="208" spans="1:51" ht="40.35" customHeight="1" x14ac:dyDescent="0.15">
      <c r="A208" s="1186">
        <v>7</v>
      </c>
      <c r="B208" s="1186">
        <v>1</v>
      </c>
      <c r="C208" s="1188" t="s">
        <v>1151</v>
      </c>
      <c r="D208" s="1189"/>
      <c r="E208" s="1189"/>
      <c r="F208" s="1189"/>
      <c r="G208" s="1189"/>
      <c r="H208" s="1189"/>
      <c r="I208" s="1189"/>
      <c r="J208" s="361">
        <v>7000020464911</v>
      </c>
      <c r="K208" s="362"/>
      <c r="L208" s="362"/>
      <c r="M208" s="362"/>
      <c r="N208" s="362"/>
      <c r="O208" s="362"/>
      <c r="P208" s="363" t="s">
        <v>1018</v>
      </c>
      <c r="Q208" s="377"/>
      <c r="R208" s="377"/>
      <c r="S208" s="377"/>
      <c r="T208" s="377"/>
      <c r="U208" s="377"/>
      <c r="V208" s="377"/>
      <c r="W208" s="377"/>
      <c r="X208" s="378"/>
      <c r="Y208" s="366">
        <v>30</v>
      </c>
      <c r="Z208" s="367"/>
      <c r="AA208" s="367"/>
      <c r="AB208" s="368"/>
      <c r="AC208" s="369" t="s">
        <v>1145</v>
      </c>
      <c r="AD208" s="370"/>
      <c r="AE208" s="370"/>
      <c r="AF208" s="370"/>
      <c r="AG208" s="370"/>
      <c r="AH208" s="371" t="s">
        <v>739</v>
      </c>
      <c r="AI208" s="372"/>
      <c r="AJ208" s="372"/>
      <c r="AK208" s="372"/>
      <c r="AL208" s="373" t="s">
        <v>739</v>
      </c>
      <c r="AM208" s="374"/>
      <c r="AN208" s="374"/>
      <c r="AO208" s="375"/>
      <c r="AP208" s="376" t="s">
        <v>739</v>
      </c>
      <c r="AQ208" s="376"/>
      <c r="AR208" s="376"/>
      <c r="AS208" s="376"/>
      <c r="AT208" s="376"/>
      <c r="AU208" s="376"/>
      <c r="AV208" s="376"/>
      <c r="AW208" s="376"/>
      <c r="AX208" s="376"/>
      <c r="AY208">
        <f>COUNTA($C$208)</f>
        <v>1</v>
      </c>
    </row>
    <row r="209" spans="1:51" ht="40.35" customHeight="1" x14ac:dyDescent="0.15">
      <c r="A209" s="1186">
        <v>8</v>
      </c>
      <c r="B209" s="1186">
        <v>1</v>
      </c>
      <c r="C209" s="1188" t="s">
        <v>1152</v>
      </c>
      <c r="D209" s="1189"/>
      <c r="E209" s="1189"/>
      <c r="F209" s="1189"/>
      <c r="G209" s="1189"/>
      <c r="H209" s="1189"/>
      <c r="I209" s="1189"/>
      <c r="J209" s="361">
        <v>7000020453617</v>
      </c>
      <c r="K209" s="362"/>
      <c r="L209" s="362"/>
      <c r="M209" s="362"/>
      <c r="N209" s="362"/>
      <c r="O209" s="362"/>
      <c r="P209" s="363" t="s">
        <v>1018</v>
      </c>
      <c r="Q209" s="377"/>
      <c r="R209" s="377"/>
      <c r="S209" s="377"/>
      <c r="T209" s="377"/>
      <c r="U209" s="377"/>
      <c r="V209" s="377"/>
      <c r="W209" s="377"/>
      <c r="X209" s="378"/>
      <c r="Y209" s="366">
        <v>28</v>
      </c>
      <c r="Z209" s="367"/>
      <c r="AA209" s="367"/>
      <c r="AB209" s="368"/>
      <c r="AC209" s="369" t="s">
        <v>1145</v>
      </c>
      <c r="AD209" s="370"/>
      <c r="AE209" s="370"/>
      <c r="AF209" s="370"/>
      <c r="AG209" s="370"/>
      <c r="AH209" s="371" t="s">
        <v>739</v>
      </c>
      <c r="AI209" s="372"/>
      <c r="AJ209" s="372"/>
      <c r="AK209" s="372"/>
      <c r="AL209" s="373" t="s">
        <v>739</v>
      </c>
      <c r="AM209" s="374"/>
      <c r="AN209" s="374"/>
      <c r="AO209" s="375"/>
      <c r="AP209" s="376" t="s">
        <v>739</v>
      </c>
      <c r="AQ209" s="376"/>
      <c r="AR209" s="376"/>
      <c r="AS209" s="376"/>
      <c r="AT209" s="376"/>
      <c r="AU209" s="376"/>
      <c r="AV209" s="376"/>
      <c r="AW209" s="376"/>
      <c r="AX209" s="376"/>
      <c r="AY209">
        <f>COUNTA($C$209)</f>
        <v>1</v>
      </c>
    </row>
    <row r="210" spans="1:51" ht="40.35" customHeight="1" x14ac:dyDescent="0.15">
      <c r="A210" s="1186">
        <v>9</v>
      </c>
      <c r="B210" s="1186">
        <v>1</v>
      </c>
      <c r="C210" s="1188" t="s">
        <v>1153</v>
      </c>
      <c r="D210" s="1189"/>
      <c r="E210" s="1189"/>
      <c r="F210" s="1189"/>
      <c r="G210" s="1189"/>
      <c r="H210" s="1189"/>
      <c r="I210" s="1189"/>
      <c r="J210" s="361">
        <v>8000020204102</v>
      </c>
      <c r="K210" s="362"/>
      <c r="L210" s="362"/>
      <c r="M210" s="362"/>
      <c r="N210" s="362"/>
      <c r="O210" s="362"/>
      <c r="P210" s="363" t="s">
        <v>1018</v>
      </c>
      <c r="Q210" s="377"/>
      <c r="R210" s="377"/>
      <c r="S210" s="377"/>
      <c r="T210" s="377"/>
      <c r="U210" s="377"/>
      <c r="V210" s="377"/>
      <c r="W210" s="377"/>
      <c r="X210" s="378"/>
      <c r="Y210" s="366">
        <v>24</v>
      </c>
      <c r="Z210" s="367"/>
      <c r="AA210" s="367"/>
      <c r="AB210" s="368"/>
      <c r="AC210" s="369" t="s">
        <v>1145</v>
      </c>
      <c r="AD210" s="370"/>
      <c r="AE210" s="370"/>
      <c r="AF210" s="370"/>
      <c r="AG210" s="370"/>
      <c r="AH210" s="371" t="s">
        <v>739</v>
      </c>
      <c r="AI210" s="372"/>
      <c r="AJ210" s="372"/>
      <c r="AK210" s="372"/>
      <c r="AL210" s="373" t="s">
        <v>739</v>
      </c>
      <c r="AM210" s="374"/>
      <c r="AN210" s="374"/>
      <c r="AO210" s="375"/>
      <c r="AP210" s="376" t="s">
        <v>739</v>
      </c>
      <c r="AQ210" s="376"/>
      <c r="AR210" s="376"/>
      <c r="AS210" s="376"/>
      <c r="AT210" s="376"/>
      <c r="AU210" s="376"/>
      <c r="AV210" s="376"/>
      <c r="AW210" s="376"/>
      <c r="AX210" s="376"/>
      <c r="AY210">
        <f>COUNTA($C$210)</f>
        <v>1</v>
      </c>
    </row>
    <row r="211" spans="1:51" ht="40.35" customHeight="1" x14ac:dyDescent="0.15">
      <c r="A211" s="1186">
        <v>10</v>
      </c>
      <c r="B211" s="1186">
        <v>1</v>
      </c>
      <c r="C211" s="1188" t="s">
        <v>1154</v>
      </c>
      <c r="D211" s="1189"/>
      <c r="E211" s="1189"/>
      <c r="F211" s="1189"/>
      <c r="G211" s="1189"/>
      <c r="H211" s="1189"/>
      <c r="I211" s="1189"/>
      <c r="J211" s="361">
        <v>2000020322041</v>
      </c>
      <c r="K211" s="362"/>
      <c r="L211" s="362"/>
      <c r="M211" s="362"/>
      <c r="N211" s="362"/>
      <c r="O211" s="362"/>
      <c r="P211" s="363" t="s">
        <v>1018</v>
      </c>
      <c r="Q211" s="377"/>
      <c r="R211" s="377"/>
      <c r="S211" s="377"/>
      <c r="T211" s="377"/>
      <c r="U211" s="377"/>
      <c r="V211" s="377"/>
      <c r="W211" s="377"/>
      <c r="X211" s="378"/>
      <c r="Y211" s="366">
        <v>23</v>
      </c>
      <c r="Z211" s="367"/>
      <c r="AA211" s="367"/>
      <c r="AB211" s="368"/>
      <c r="AC211" s="369" t="s">
        <v>1145</v>
      </c>
      <c r="AD211" s="370"/>
      <c r="AE211" s="370"/>
      <c r="AF211" s="370"/>
      <c r="AG211" s="370"/>
      <c r="AH211" s="371" t="s">
        <v>739</v>
      </c>
      <c r="AI211" s="372"/>
      <c r="AJ211" s="372"/>
      <c r="AK211" s="372"/>
      <c r="AL211" s="373" t="s">
        <v>739</v>
      </c>
      <c r="AM211" s="374"/>
      <c r="AN211" s="374"/>
      <c r="AO211" s="375"/>
      <c r="AP211" s="376" t="s">
        <v>739</v>
      </c>
      <c r="AQ211" s="376"/>
      <c r="AR211" s="376"/>
      <c r="AS211" s="376"/>
      <c r="AT211" s="376"/>
      <c r="AU211" s="376"/>
      <c r="AV211" s="376"/>
      <c r="AW211" s="376"/>
      <c r="AX211" s="376"/>
      <c r="AY211">
        <f>COUNTA($C$211)</f>
        <v>1</v>
      </c>
    </row>
    <row r="212" spans="1:51" ht="26.25" hidden="1" customHeight="1" x14ac:dyDescent="0.15">
      <c r="A212" s="1186">
        <v>11</v>
      </c>
      <c r="B212" s="118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87"/>
      <c r="AD212" s="1187"/>
      <c r="AE212" s="1187"/>
      <c r="AF212" s="1187"/>
      <c r="AG212" s="118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186">
        <v>12</v>
      </c>
      <c r="B213" s="118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87"/>
      <c r="AD213" s="1187"/>
      <c r="AE213" s="1187"/>
      <c r="AF213" s="1187"/>
      <c r="AG213" s="118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186">
        <v>13</v>
      </c>
      <c r="B214" s="118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87"/>
      <c r="AD214" s="1187"/>
      <c r="AE214" s="1187"/>
      <c r="AF214" s="1187"/>
      <c r="AG214" s="118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186">
        <v>14</v>
      </c>
      <c r="B215" s="118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87"/>
      <c r="AD215" s="1187"/>
      <c r="AE215" s="1187"/>
      <c r="AF215" s="1187"/>
      <c r="AG215" s="118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186">
        <v>15</v>
      </c>
      <c r="B216" s="118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87"/>
      <c r="AD216" s="1187"/>
      <c r="AE216" s="1187"/>
      <c r="AF216" s="1187"/>
      <c r="AG216" s="118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186">
        <v>16</v>
      </c>
      <c r="B217" s="118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87"/>
      <c r="AD217" s="1187"/>
      <c r="AE217" s="1187"/>
      <c r="AF217" s="1187"/>
      <c r="AG217" s="118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186">
        <v>17</v>
      </c>
      <c r="B218" s="118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87"/>
      <c r="AD218" s="1187"/>
      <c r="AE218" s="1187"/>
      <c r="AF218" s="1187"/>
      <c r="AG218" s="118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186">
        <v>18</v>
      </c>
      <c r="B219" s="118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87"/>
      <c r="AD219" s="1187"/>
      <c r="AE219" s="1187"/>
      <c r="AF219" s="1187"/>
      <c r="AG219" s="118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186">
        <v>19</v>
      </c>
      <c r="B220" s="118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87"/>
      <c r="AD220" s="1187"/>
      <c r="AE220" s="1187"/>
      <c r="AF220" s="1187"/>
      <c r="AG220" s="118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186">
        <v>20</v>
      </c>
      <c r="B221" s="118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87"/>
      <c r="AD221" s="1187"/>
      <c r="AE221" s="1187"/>
      <c r="AF221" s="1187"/>
      <c r="AG221" s="118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186">
        <v>21</v>
      </c>
      <c r="B222" s="118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87"/>
      <c r="AD222" s="1187"/>
      <c r="AE222" s="1187"/>
      <c r="AF222" s="1187"/>
      <c r="AG222" s="118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186">
        <v>22</v>
      </c>
      <c r="B223" s="118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87"/>
      <c r="AD223" s="1187"/>
      <c r="AE223" s="1187"/>
      <c r="AF223" s="1187"/>
      <c r="AG223" s="118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186">
        <v>23</v>
      </c>
      <c r="B224" s="118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87"/>
      <c r="AD224" s="1187"/>
      <c r="AE224" s="1187"/>
      <c r="AF224" s="1187"/>
      <c r="AG224" s="118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186">
        <v>24</v>
      </c>
      <c r="B225" s="118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87"/>
      <c r="AD225" s="1187"/>
      <c r="AE225" s="1187"/>
      <c r="AF225" s="1187"/>
      <c r="AG225" s="118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186">
        <v>25</v>
      </c>
      <c r="B226" s="118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87"/>
      <c r="AD226" s="1187"/>
      <c r="AE226" s="1187"/>
      <c r="AF226" s="1187"/>
      <c r="AG226" s="118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186">
        <v>26</v>
      </c>
      <c r="B227" s="118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87"/>
      <c r="AD227" s="1187"/>
      <c r="AE227" s="1187"/>
      <c r="AF227" s="1187"/>
      <c r="AG227" s="118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186">
        <v>27</v>
      </c>
      <c r="B228" s="118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87"/>
      <c r="AD228" s="1187"/>
      <c r="AE228" s="1187"/>
      <c r="AF228" s="1187"/>
      <c r="AG228" s="118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186">
        <v>28</v>
      </c>
      <c r="B229" s="118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87"/>
      <c r="AD229" s="1187"/>
      <c r="AE229" s="1187"/>
      <c r="AF229" s="1187"/>
      <c r="AG229" s="118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186">
        <v>29</v>
      </c>
      <c r="B230" s="118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87"/>
      <c r="AD230" s="1187"/>
      <c r="AE230" s="1187"/>
      <c r="AF230" s="1187"/>
      <c r="AG230" s="118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186">
        <v>30</v>
      </c>
      <c r="B231" s="118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87"/>
      <c r="AD231" s="1187"/>
      <c r="AE231" s="1187"/>
      <c r="AF231" s="1187"/>
      <c r="AG231" s="118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79"/>
      <c r="B234" s="379"/>
      <c r="C234" s="379" t="s">
        <v>26</v>
      </c>
      <c r="D234" s="379"/>
      <c r="E234" s="379"/>
      <c r="F234" s="379"/>
      <c r="G234" s="379"/>
      <c r="H234" s="379"/>
      <c r="I234" s="379"/>
      <c r="J234" s="152" t="s">
        <v>290</v>
      </c>
      <c r="K234" s="380"/>
      <c r="L234" s="380"/>
      <c r="M234" s="380"/>
      <c r="N234" s="380"/>
      <c r="O234" s="380"/>
      <c r="P234" s="247" t="s">
        <v>27</v>
      </c>
      <c r="Q234" s="247"/>
      <c r="R234" s="247"/>
      <c r="S234" s="247"/>
      <c r="T234" s="247"/>
      <c r="U234" s="247"/>
      <c r="V234" s="247"/>
      <c r="W234" s="247"/>
      <c r="X234" s="247"/>
      <c r="Y234" s="381" t="s">
        <v>341</v>
      </c>
      <c r="Z234" s="382"/>
      <c r="AA234" s="382"/>
      <c r="AB234" s="382"/>
      <c r="AC234" s="152" t="s">
        <v>326</v>
      </c>
      <c r="AD234" s="152"/>
      <c r="AE234" s="152"/>
      <c r="AF234" s="152"/>
      <c r="AG234" s="152"/>
      <c r="AH234" s="381" t="s">
        <v>256</v>
      </c>
      <c r="AI234" s="379"/>
      <c r="AJ234" s="379"/>
      <c r="AK234" s="379"/>
      <c r="AL234" s="379" t="s">
        <v>21</v>
      </c>
      <c r="AM234" s="379"/>
      <c r="AN234" s="379"/>
      <c r="AO234" s="383"/>
      <c r="AP234" s="384" t="s">
        <v>291</v>
      </c>
      <c r="AQ234" s="384"/>
      <c r="AR234" s="384"/>
      <c r="AS234" s="384"/>
      <c r="AT234" s="384"/>
      <c r="AU234" s="384"/>
      <c r="AV234" s="384"/>
      <c r="AW234" s="384"/>
      <c r="AX234" s="384"/>
      <c r="AY234" s="91">
        <f>$AY$232</f>
        <v>0</v>
      </c>
    </row>
    <row r="235" spans="1:51" ht="35.1" hidden="1" customHeight="1" x14ac:dyDescent="0.15">
      <c r="A235" s="1186">
        <v>1</v>
      </c>
      <c r="B235" s="1186">
        <v>1</v>
      </c>
      <c r="C235" s="1188"/>
      <c r="D235" s="1189"/>
      <c r="E235" s="1189"/>
      <c r="F235" s="1189"/>
      <c r="G235" s="1189"/>
      <c r="H235" s="1189"/>
      <c r="I235" s="1189"/>
      <c r="J235" s="361"/>
      <c r="K235" s="362"/>
      <c r="L235" s="362"/>
      <c r="M235" s="362"/>
      <c r="N235" s="362"/>
      <c r="O235" s="362"/>
      <c r="P235" s="363"/>
      <c r="Q235" s="377"/>
      <c r="R235" s="377"/>
      <c r="S235" s="377"/>
      <c r="T235" s="377"/>
      <c r="U235" s="377"/>
      <c r="V235" s="377"/>
      <c r="W235" s="377"/>
      <c r="X235" s="378"/>
      <c r="Y235" s="366"/>
      <c r="Z235" s="367"/>
      <c r="AA235" s="367"/>
      <c r="AB235" s="368"/>
      <c r="AC235" s="369"/>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c r="AY235">
        <f>$AY$232</f>
        <v>0</v>
      </c>
    </row>
    <row r="236" spans="1:51" ht="35.1" hidden="1" customHeight="1" x14ac:dyDescent="0.15">
      <c r="A236" s="1186">
        <v>2</v>
      </c>
      <c r="B236" s="1186">
        <v>1</v>
      </c>
      <c r="C236" s="1188"/>
      <c r="D236" s="1189"/>
      <c r="E236" s="1189"/>
      <c r="F236" s="1189"/>
      <c r="G236" s="1189"/>
      <c r="H236" s="1189"/>
      <c r="I236" s="1189"/>
      <c r="J236" s="361"/>
      <c r="K236" s="362"/>
      <c r="L236" s="362"/>
      <c r="M236" s="362"/>
      <c r="N236" s="362"/>
      <c r="O236" s="362"/>
      <c r="P236" s="363"/>
      <c r="Q236" s="377"/>
      <c r="R236" s="377"/>
      <c r="S236" s="377"/>
      <c r="T236" s="377"/>
      <c r="U236" s="377"/>
      <c r="V236" s="377"/>
      <c r="W236" s="377"/>
      <c r="X236" s="378"/>
      <c r="Y236" s="366"/>
      <c r="Z236" s="367"/>
      <c r="AA236" s="367"/>
      <c r="AB236" s="368"/>
      <c r="AC236" s="369"/>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c r="AY236">
        <f>COUNTA($C$236)</f>
        <v>0</v>
      </c>
    </row>
    <row r="237" spans="1:51" ht="35.1" hidden="1" customHeight="1" x14ac:dyDescent="0.15">
      <c r="A237" s="1186">
        <v>3</v>
      </c>
      <c r="B237" s="1186">
        <v>1</v>
      </c>
      <c r="C237" s="1188"/>
      <c r="D237" s="1189"/>
      <c r="E237" s="1189"/>
      <c r="F237" s="1189"/>
      <c r="G237" s="1189"/>
      <c r="H237" s="1189"/>
      <c r="I237" s="1189"/>
      <c r="J237" s="361"/>
      <c r="K237" s="362"/>
      <c r="L237" s="362"/>
      <c r="M237" s="362"/>
      <c r="N237" s="362"/>
      <c r="O237" s="362"/>
      <c r="P237" s="363"/>
      <c r="Q237" s="377"/>
      <c r="R237" s="377"/>
      <c r="S237" s="377"/>
      <c r="T237" s="377"/>
      <c r="U237" s="377"/>
      <c r="V237" s="377"/>
      <c r="W237" s="377"/>
      <c r="X237" s="378"/>
      <c r="Y237" s="366"/>
      <c r="Z237" s="367"/>
      <c r="AA237" s="367"/>
      <c r="AB237" s="368"/>
      <c r="AC237" s="369"/>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c r="AY237">
        <f>COUNTA($C$237)</f>
        <v>0</v>
      </c>
    </row>
    <row r="238" spans="1:51" ht="35.1" hidden="1" customHeight="1" x14ac:dyDescent="0.15">
      <c r="A238" s="1186">
        <v>4</v>
      </c>
      <c r="B238" s="1186">
        <v>1</v>
      </c>
      <c r="C238" s="1188"/>
      <c r="D238" s="1189"/>
      <c r="E238" s="1189"/>
      <c r="F238" s="1189"/>
      <c r="G238" s="1189"/>
      <c r="H238" s="1189"/>
      <c r="I238" s="1189"/>
      <c r="J238" s="361"/>
      <c r="K238" s="362"/>
      <c r="L238" s="362"/>
      <c r="M238" s="362"/>
      <c r="N238" s="362"/>
      <c r="O238" s="362"/>
      <c r="P238" s="363"/>
      <c r="Q238" s="377"/>
      <c r="R238" s="377"/>
      <c r="S238" s="377"/>
      <c r="T238" s="377"/>
      <c r="U238" s="377"/>
      <c r="V238" s="377"/>
      <c r="W238" s="377"/>
      <c r="X238" s="378"/>
      <c r="Y238" s="366"/>
      <c r="Z238" s="367"/>
      <c r="AA238" s="367"/>
      <c r="AB238" s="368"/>
      <c r="AC238" s="369"/>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c r="AY238">
        <f>COUNTA($C$238)</f>
        <v>0</v>
      </c>
    </row>
    <row r="239" spans="1:51" ht="35.1" hidden="1" customHeight="1" x14ac:dyDescent="0.15">
      <c r="A239" s="1186">
        <v>5</v>
      </c>
      <c r="B239" s="1186">
        <v>1</v>
      </c>
      <c r="C239" s="1188"/>
      <c r="D239" s="1189"/>
      <c r="E239" s="1189"/>
      <c r="F239" s="1189"/>
      <c r="G239" s="1189"/>
      <c r="H239" s="1189"/>
      <c r="I239" s="1189"/>
      <c r="J239" s="361"/>
      <c r="K239" s="362"/>
      <c r="L239" s="362"/>
      <c r="M239" s="362"/>
      <c r="N239" s="362"/>
      <c r="O239" s="362"/>
      <c r="P239" s="363"/>
      <c r="Q239" s="377"/>
      <c r="R239" s="377"/>
      <c r="S239" s="377"/>
      <c r="T239" s="377"/>
      <c r="U239" s="377"/>
      <c r="V239" s="377"/>
      <c r="W239" s="377"/>
      <c r="X239" s="378"/>
      <c r="Y239" s="366"/>
      <c r="Z239" s="367"/>
      <c r="AA239" s="367"/>
      <c r="AB239" s="368"/>
      <c r="AC239" s="369"/>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c r="AY239">
        <f>COUNTA($C$239)</f>
        <v>0</v>
      </c>
    </row>
    <row r="240" spans="1:51" ht="35.1" hidden="1" customHeight="1" x14ac:dyDescent="0.15">
      <c r="A240" s="1186">
        <v>6</v>
      </c>
      <c r="B240" s="1186">
        <v>1</v>
      </c>
      <c r="C240" s="1188"/>
      <c r="D240" s="1189"/>
      <c r="E240" s="1189"/>
      <c r="F240" s="1189"/>
      <c r="G240" s="1189"/>
      <c r="H240" s="1189"/>
      <c r="I240" s="1189"/>
      <c r="J240" s="361"/>
      <c r="K240" s="362"/>
      <c r="L240" s="362"/>
      <c r="M240" s="362"/>
      <c r="N240" s="362"/>
      <c r="O240" s="362"/>
      <c r="P240" s="363"/>
      <c r="Q240" s="377"/>
      <c r="R240" s="377"/>
      <c r="S240" s="377"/>
      <c r="T240" s="377"/>
      <c r="U240" s="377"/>
      <c r="V240" s="377"/>
      <c r="W240" s="377"/>
      <c r="X240" s="378"/>
      <c r="Y240" s="366"/>
      <c r="Z240" s="367"/>
      <c r="AA240" s="367"/>
      <c r="AB240" s="368"/>
      <c r="AC240" s="369"/>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c r="AY240">
        <f>COUNTA($C$240)</f>
        <v>0</v>
      </c>
    </row>
    <row r="241" spans="1:51" ht="35.1" hidden="1" customHeight="1" x14ac:dyDescent="0.15">
      <c r="A241" s="1186">
        <v>7</v>
      </c>
      <c r="B241" s="1186">
        <v>1</v>
      </c>
      <c r="C241" s="1188"/>
      <c r="D241" s="1189"/>
      <c r="E241" s="1189"/>
      <c r="F241" s="1189"/>
      <c r="G241" s="1189"/>
      <c r="H241" s="1189"/>
      <c r="I241" s="1189"/>
      <c r="J241" s="361"/>
      <c r="K241" s="362"/>
      <c r="L241" s="362"/>
      <c r="M241" s="362"/>
      <c r="N241" s="362"/>
      <c r="O241" s="362"/>
      <c r="P241" s="363"/>
      <c r="Q241" s="377"/>
      <c r="R241" s="377"/>
      <c r="S241" s="377"/>
      <c r="T241" s="377"/>
      <c r="U241" s="377"/>
      <c r="V241" s="377"/>
      <c r="W241" s="377"/>
      <c r="X241" s="378"/>
      <c r="Y241" s="366"/>
      <c r="Z241" s="367"/>
      <c r="AA241" s="367"/>
      <c r="AB241" s="368"/>
      <c r="AC241" s="369"/>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c r="AY241">
        <f>COUNTA($C$241)</f>
        <v>0</v>
      </c>
    </row>
    <row r="242" spans="1:51" ht="35.1" hidden="1" customHeight="1" x14ac:dyDescent="0.15">
      <c r="A242" s="1186">
        <v>8</v>
      </c>
      <c r="B242" s="1186">
        <v>1</v>
      </c>
      <c r="C242" s="1188"/>
      <c r="D242" s="1189"/>
      <c r="E242" s="1189"/>
      <c r="F242" s="1189"/>
      <c r="G242" s="1189"/>
      <c r="H242" s="1189"/>
      <c r="I242" s="1189"/>
      <c r="J242" s="361"/>
      <c r="K242" s="362"/>
      <c r="L242" s="362"/>
      <c r="M242" s="362"/>
      <c r="N242" s="362"/>
      <c r="O242" s="362"/>
      <c r="P242" s="363"/>
      <c r="Q242" s="377"/>
      <c r="R242" s="377"/>
      <c r="S242" s="377"/>
      <c r="T242" s="377"/>
      <c r="U242" s="377"/>
      <c r="V242" s="377"/>
      <c r="W242" s="377"/>
      <c r="X242" s="378"/>
      <c r="Y242" s="366"/>
      <c r="Z242" s="367"/>
      <c r="AA242" s="367"/>
      <c r="AB242" s="368"/>
      <c r="AC242" s="369"/>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c r="AY242">
        <f>COUNTA($C$242)</f>
        <v>0</v>
      </c>
    </row>
    <row r="243" spans="1:51" ht="35.1" hidden="1" customHeight="1" x14ac:dyDescent="0.15">
      <c r="A243" s="1186">
        <v>9</v>
      </c>
      <c r="B243" s="1186">
        <v>1</v>
      </c>
      <c r="C243" s="1188"/>
      <c r="D243" s="1189"/>
      <c r="E243" s="1189"/>
      <c r="F243" s="1189"/>
      <c r="G243" s="1189"/>
      <c r="H243" s="1189"/>
      <c r="I243" s="1189"/>
      <c r="J243" s="361"/>
      <c r="K243" s="362"/>
      <c r="L243" s="362"/>
      <c r="M243" s="362"/>
      <c r="N243" s="362"/>
      <c r="O243" s="362"/>
      <c r="P243" s="363"/>
      <c r="Q243" s="377"/>
      <c r="R243" s="377"/>
      <c r="S243" s="377"/>
      <c r="T243" s="377"/>
      <c r="U243" s="377"/>
      <c r="V243" s="377"/>
      <c r="W243" s="377"/>
      <c r="X243" s="378"/>
      <c r="Y243" s="366"/>
      <c r="Z243" s="367"/>
      <c r="AA243" s="367"/>
      <c r="AB243" s="368"/>
      <c r="AC243" s="369"/>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c r="AY243">
        <f>COUNTA($C$243)</f>
        <v>0</v>
      </c>
    </row>
    <row r="244" spans="1:51" ht="35.1" hidden="1" customHeight="1" x14ac:dyDescent="0.15">
      <c r="A244" s="1186">
        <v>10</v>
      </c>
      <c r="B244" s="1186">
        <v>1</v>
      </c>
      <c r="C244" s="1188"/>
      <c r="D244" s="1189"/>
      <c r="E244" s="1189"/>
      <c r="F244" s="1189"/>
      <c r="G244" s="1189"/>
      <c r="H244" s="1189"/>
      <c r="I244" s="1189"/>
      <c r="J244" s="361"/>
      <c r="K244" s="362"/>
      <c r="L244" s="362"/>
      <c r="M244" s="362"/>
      <c r="N244" s="362"/>
      <c r="O244" s="362"/>
      <c r="P244" s="363"/>
      <c r="Q244" s="377"/>
      <c r="R244" s="377"/>
      <c r="S244" s="377"/>
      <c r="T244" s="377"/>
      <c r="U244" s="377"/>
      <c r="V244" s="377"/>
      <c r="W244" s="377"/>
      <c r="X244" s="378"/>
      <c r="Y244" s="366"/>
      <c r="Z244" s="367"/>
      <c r="AA244" s="367"/>
      <c r="AB244" s="368"/>
      <c r="AC244" s="369"/>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c r="AY244">
        <f>COUNTA($C$244)</f>
        <v>0</v>
      </c>
    </row>
    <row r="245" spans="1:51" ht="26.25" hidden="1" customHeight="1" x14ac:dyDescent="0.15">
      <c r="A245" s="1186">
        <v>11</v>
      </c>
      <c r="B245" s="118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87"/>
      <c r="AD245" s="1187"/>
      <c r="AE245" s="1187"/>
      <c r="AF245" s="1187"/>
      <c r="AG245" s="118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186">
        <v>12</v>
      </c>
      <c r="B246" s="118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87"/>
      <c r="AD246" s="1187"/>
      <c r="AE246" s="1187"/>
      <c r="AF246" s="1187"/>
      <c r="AG246" s="118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186">
        <v>13</v>
      </c>
      <c r="B247" s="118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87"/>
      <c r="AD247" s="1187"/>
      <c r="AE247" s="1187"/>
      <c r="AF247" s="1187"/>
      <c r="AG247" s="118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186">
        <v>14</v>
      </c>
      <c r="B248" s="118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87"/>
      <c r="AD248" s="1187"/>
      <c r="AE248" s="1187"/>
      <c r="AF248" s="1187"/>
      <c r="AG248" s="118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186">
        <v>15</v>
      </c>
      <c r="B249" s="118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87"/>
      <c r="AD249" s="1187"/>
      <c r="AE249" s="1187"/>
      <c r="AF249" s="1187"/>
      <c r="AG249" s="118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186">
        <v>16</v>
      </c>
      <c r="B250" s="118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87"/>
      <c r="AD250" s="1187"/>
      <c r="AE250" s="1187"/>
      <c r="AF250" s="1187"/>
      <c r="AG250" s="118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186">
        <v>17</v>
      </c>
      <c r="B251" s="118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87"/>
      <c r="AD251" s="1187"/>
      <c r="AE251" s="1187"/>
      <c r="AF251" s="1187"/>
      <c r="AG251" s="118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186">
        <v>18</v>
      </c>
      <c r="B252" s="118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87"/>
      <c r="AD252" s="1187"/>
      <c r="AE252" s="1187"/>
      <c r="AF252" s="1187"/>
      <c r="AG252" s="118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186">
        <v>19</v>
      </c>
      <c r="B253" s="118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87"/>
      <c r="AD253" s="1187"/>
      <c r="AE253" s="1187"/>
      <c r="AF253" s="1187"/>
      <c r="AG253" s="118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186">
        <v>20</v>
      </c>
      <c r="B254" s="118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87"/>
      <c r="AD254" s="1187"/>
      <c r="AE254" s="1187"/>
      <c r="AF254" s="1187"/>
      <c r="AG254" s="118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186">
        <v>21</v>
      </c>
      <c r="B255" s="118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87"/>
      <c r="AD255" s="1187"/>
      <c r="AE255" s="1187"/>
      <c r="AF255" s="1187"/>
      <c r="AG255" s="118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186">
        <v>22</v>
      </c>
      <c r="B256" s="118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87"/>
      <c r="AD256" s="1187"/>
      <c r="AE256" s="1187"/>
      <c r="AF256" s="1187"/>
      <c r="AG256" s="118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186">
        <v>23</v>
      </c>
      <c r="B257" s="118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87"/>
      <c r="AD257" s="1187"/>
      <c r="AE257" s="1187"/>
      <c r="AF257" s="1187"/>
      <c r="AG257" s="118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186">
        <v>24</v>
      </c>
      <c r="B258" s="118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87"/>
      <c r="AD258" s="1187"/>
      <c r="AE258" s="1187"/>
      <c r="AF258" s="1187"/>
      <c r="AG258" s="118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186">
        <v>25</v>
      </c>
      <c r="B259" s="118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87"/>
      <c r="AD259" s="1187"/>
      <c r="AE259" s="1187"/>
      <c r="AF259" s="1187"/>
      <c r="AG259" s="118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186">
        <v>26</v>
      </c>
      <c r="B260" s="118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87"/>
      <c r="AD260" s="1187"/>
      <c r="AE260" s="1187"/>
      <c r="AF260" s="1187"/>
      <c r="AG260" s="118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186">
        <v>27</v>
      </c>
      <c r="B261" s="118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87"/>
      <c r="AD261" s="1187"/>
      <c r="AE261" s="1187"/>
      <c r="AF261" s="1187"/>
      <c r="AG261" s="118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186">
        <v>28</v>
      </c>
      <c r="B262" s="118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87"/>
      <c r="AD262" s="1187"/>
      <c r="AE262" s="1187"/>
      <c r="AF262" s="1187"/>
      <c r="AG262" s="118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186">
        <v>29</v>
      </c>
      <c r="B263" s="118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87"/>
      <c r="AD263" s="1187"/>
      <c r="AE263" s="1187"/>
      <c r="AF263" s="1187"/>
      <c r="AG263" s="118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186">
        <v>30</v>
      </c>
      <c r="B264" s="118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87"/>
      <c r="AD264" s="1187"/>
      <c r="AE264" s="1187"/>
      <c r="AF264" s="1187"/>
      <c r="AG264" s="118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79"/>
      <c r="B267" s="379"/>
      <c r="C267" s="379" t="s">
        <v>26</v>
      </c>
      <c r="D267" s="379"/>
      <c r="E267" s="379"/>
      <c r="F267" s="379"/>
      <c r="G267" s="379"/>
      <c r="H267" s="379"/>
      <c r="I267" s="379"/>
      <c r="J267" s="152" t="s">
        <v>290</v>
      </c>
      <c r="K267" s="380"/>
      <c r="L267" s="380"/>
      <c r="M267" s="380"/>
      <c r="N267" s="380"/>
      <c r="O267" s="380"/>
      <c r="P267" s="247" t="s">
        <v>27</v>
      </c>
      <c r="Q267" s="247"/>
      <c r="R267" s="247"/>
      <c r="S267" s="247"/>
      <c r="T267" s="247"/>
      <c r="U267" s="247"/>
      <c r="V267" s="247"/>
      <c r="W267" s="247"/>
      <c r="X267" s="247"/>
      <c r="Y267" s="381" t="s">
        <v>341</v>
      </c>
      <c r="Z267" s="382"/>
      <c r="AA267" s="382"/>
      <c r="AB267" s="382"/>
      <c r="AC267" s="152" t="s">
        <v>326</v>
      </c>
      <c r="AD267" s="152"/>
      <c r="AE267" s="152"/>
      <c r="AF267" s="152"/>
      <c r="AG267" s="152"/>
      <c r="AH267" s="381" t="s">
        <v>256</v>
      </c>
      <c r="AI267" s="379"/>
      <c r="AJ267" s="379"/>
      <c r="AK267" s="379"/>
      <c r="AL267" s="379" t="s">
        <v>21</v>
      </c>
      <c r="AM267" s="379"/>
      <c r="AN267" s="379"/>
      <c r="AO267" s="383"/>
      <c r="AP267" s="384" t="s">
        <v>291</v>
      </c>
      <c r="AQ267" s="384"/>
      <c r="AR267" s="384"/>
      <c r="AS267" s="384"/>
      <c r="AT267" s="384"/>
      <c r="AU267" s="384"/>
      <c r="AV267" s="384"/>
      <c r="AW267" s="384"/>
      <c r="AX267" s="384"/>
      <c r="AY267" s="34">
        <f t="shared" ref="AY267:AY268" si="5">$AY$265</f>
        <v>0</v>
      </c>
    </row>
    <row r="268" spans="1:51" ht="26.25" hidden="1" customHeight="1" x14ac:dyDescent="0.15">
      <c r="A268" s="1186">
        <v>1</v>
      </c>
      <c r="B268" s="118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87"/>
      <c r="AD268" s="1187"/>
      <c r="AE268" s="1187"/>
      <c r="AF268" s="1187"/>
      <c r="AG268" s="118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186">
        <v>2</v>
      </c>
      <c r="B269" s="118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87"/>
      <c r="AD269" s="1187"/>
      <c r="AE269" s="1187"/>
      <c r="AF269" s="1187"/>
      <c r="AG269" s="118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186">
        <v>3</v>
      </c>
      <c r="B270" s="118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87"/>
      <c r="AD270" s="1187"/>
      <c r="AE270" s="1187"/>
      <c r="AF270" s="1187"/>
      <c r="AG270" s="118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186">
        <v>4</v>
      </c>
      <c r="B271" s="118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87"/>
      <c r="AD271" s="1187"/>
      <c r="AE271" s="1187"/>
      <c r="AF271" s="1187"/>
      <c r="AG271" s="118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186">
        <v>5</v>
      </c>
      <c r="B272" s="118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87"/>
      <c r="AD272" s="1187"/>
      <c r="AE272" s="1187"/>
      <c r="AF272" s="1187"/>
      <c r="AG272" s="118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186">
        <v>6</v>
      </c>
      <c r="B273" s="118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87"/>
      <c r="AD273" s="1187"/>
      <c r="AE273" s="1187"/>
      <c r="AF273" s="1187"/>
      <c r="AG273" s="118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186">
        <v>7</v>
      </c>
      <c r="B274" s="118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87"/>
      <c r="AD274" s="1187"/>
      <c r="AE274" s="1187"/>
      <c r="AF274" s="1187"/>
      <c r="AG274" s="118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186">
        <v>8</v>
      </c>
      <c r="B275" s="118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87"/>
      <c r="AD275" s="1187"/>
      <c r="AE275" s="1187"/>
      <c r="AF275" s="1187"/>
      <c r="AG275" s="118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186">
        <v>9</v>
      </c>
      <c r="B276" s="118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87"/>
      <c r="AD276" s="1187"/>
      <c r="AE276" s="1187"/>
      <c r="AF276" s="1187"/>
      <c r="AG276" s="118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186">
        <v>10</v>
      </c>
      <c r="B277" s="118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87"/>
      <c r="AD277" s="1187"/>
      <c r="AE277" s="1187"/>
      <c r="AF277" s="1187"/>
      <c r="AG277" s="118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186">
        <v>11</v>
      </c>
      <c r="B278" s="118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87"/>
      <c r="AD278" s="1187"/>
      <c r="AE278" s="1187"/>
      <c r="AF278" s="1187"/>
      <c r="AG278" s="118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186">
        <v>12</v>
      </c>
      <c r="B279" s="118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87"/>
      <c r="AD279" s="1187"/>
      <c r="AE279" s="1187"/>
      <c r="AF279" s="1187"/>
      <c r="AG279" s="118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186">
        <v>13</v>
      </c>
      <c r="B280" s="118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87"/>
      <c r="AD280" s="1187"/>
      <c r="AE280" s="1187"/>
      <c r="AF280" s="1187"/>
      <c r="AG280" s="118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186">
        <v>14</v>
      </c>
      <c r="B281" s="118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87"/>
      <c r="AD281" s="1187"/>
      <c r="AE281" s="1187"/>
      <c r="AF281" s="1187"/>
      <c r="AG281" s="118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186">
        <v>15</v>
      </c>
      <c r="B282" s="118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87"/>
      <c r="AD282" s="1187"/>
      <c r="AE282" s="1187"/>
      <c r="AF282" s="1187"/>
      <c r="AG282" s="118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186">
        <v>16</v>
      </c>
      <c r="B283" s="118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87"/>
      <c r="AD283" s="1187"/>
      <c r="AE283" s="1187"/>
      <c r="AF283" s="1187"/>
      <c r="AG283" s="118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186">
        <v>17</v>
      </c>
      <c r="B284" s="118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87"/>
      <c r="AD284" s="1187"/>
      <c r="AE284" s="1187"/>
      <c r="AF284" s="1187"/>
      <c r="AG284" s="118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186">
        <v>18</v>
      </c>
      <c r="B285" s="118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87"/>
      <c r="AD285" s="1187"/>
      <c r="AE285" s="1187"/>
      <c r="AF285" s="1187"/>
      <c r="AG285" s="118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186">
        <v>19</v>
      </c>
      <c r="B286" s="118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87"/>
      <c r="AD286" s="1187"/>
      <c r="AE286" s="1187"/>
      <c r="AF286" s="1187"/>
      <c r="AG286" s="118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186">
        <v>20</v>
      </c>
      <c r="B287" s="118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87"/>
      <c r="AD287" s="1187"/>
      <c r="AE287" s="1187"/>
      <c r="AF287" s="1187"/>
      <c r="AG287" s="118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186">
        <v>21</v>
      </c>
      <c r="B288" s="118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87"/>
      <c r="AD288" s="1187"/>
      <c r="AE288" s="1187"/>
      <c r="AF288" s="1187"/>
      <c r="AG288" s="118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186">
        <v>22</v>
      </c>
      <c r="B289" s="118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87"/>
      <c r="AD289" s="1187"/>
      <c r="AE289" s="1187"/>
      <c r="AF289" s="1187"/>
      <c r="AG289" s="118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186">
        <v>23</v>
      </c>
      <c r="B290" s="118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87"/>
      <c r="AD290" s="1187"/>
      <c r="AE290" s="1187"/>
      <c r="AF290" s="1187"/>
      <c r="AG290" s="118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186">
        <v>24</v>
      </c>
      <c r="B291" s="118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87"/>
      <c r="AD291" s="1187"/>
      <c r="AE291" s="1187"/>
      <c r="AF291" s="1187"/>
      <c r="AG291" s="118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186">
        <v>25</v>
      </c>
      <c r="B292" s="118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87"/>
      <c r="AD292" s="1187"/>
      <c r="AE292" s="1187"/>
      <c r="AF292" s="1187"/>
      <c r="AG292" s="118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186">
        <v>26</v>
      </c>
      <c r="B293" s="118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87"/>
      <c r="AD293" s="1187"/>
      <c r="AE293" s="1187"/>
      <c r="AF293" s="1187"/>
      <c r="AG293" s="118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186">
        <v>27</v>
      </c>
      <c r="B294" s="118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87"/>
      <c r="AD294" s="1187"/>
      <c r="AE294" s="1187"/>
      <c r="AF294" s="1187"/>
      <c r="AG294" s="118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186">
        <v>28</v>
      </c>
      <c r="B295" s="118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87"/>
      <c r="AD295" s="1187"/>
      <c r="AE295" s="1187"/>
      <c r="AF295" s="1187"/>
      <c r="AG295" s="118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186">
        <v>29</v>
      </c>
      <c r="B296" s="118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87"/>
      <c r="AD296" s="1187"/>
      <c r="AE296" s="1187"/>
      <c r="AF296" s="1187"/>
      <c r="AG296" s="118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186">
        <v>30</v>
      </c>
      <c r="B297" s="118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87"/>
      <c r="AD297" s="1187"/>
      <c r="AE297" s="1187"/>
      <c r="AF297" s="1187"/>
      <c r="AG297" s="118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79"/>
      <c r="B300" s="379"/>
      <c r="C300" s="379" t="s">
        <v>26</v>
      </c>
      <c r="D300" s="379"/>
      <c r="E300" s="379"/>
      <c r="F300" s="379"/>
      <c r="G300" s="379"/>
      <c r="H300" s="379"/>
      <c r="I300" s="379"/>
      <c r="J300" s="152" t="s">
        <v>290</v>
      </c>
      <c r="K300" s="380"/>
      <c r="L300" s="380"/>
      <c r="M300" s="380"/>
      <c r="N300" s="380"/>
      <c r="O300" s="380"/>
      <c r="P300" s="247" t="s">
        <v>27</v>
      </c>
      <c r="Q300" s="247"/>
      <c r="R300" s="247"/>
      <c r="S300" s="247"/>
      <c r="T300" s="247"/>
      <c r="U300" s="247"/>
      <c r="V300" s="247"/>
      <c r="W300" s="247"/>
      <c r="X300" s="247"/>
      <c r="Y300" s="381" t="s">
        <v>341</v>
      </c>
      <c r="Z300" s="382"/>
      <c r="AA300" s="382"/>
      <c r="AB300" s="382"/>
      <c r="AC300" s="152" t="s">
        <v>326</v>
      </c>
      <c r="AD300" s="152"/>
      <c r="AE300" s="152"/>
      <c r="AF300" s="152"/>
      <c r="AG300" s="152"/>
      <c r="AH300" s="381" t="s">
        <v>256</v>
      </c>
      <c r="AI300" s="379"/>
      <c r="AJ300" s="379"/>
      <c r="AK300" s="379"/>
      <c r="AL300" s="379" t="s">
        <v>21</v>
      </c>
      <c r="AM300" s="379"/>
      <c r="AN300" s="379"/>
      <c r="AO300" s="383"/>
      <c r="AP300" s="384" t="s">
        <v>291</v>
      </c>
      <c r="AQ300" s="384"/>
      <c r="AR300" s="384"/>
      <c r="AS300" s="384"/>
      <c r="AT300" s="384"/>
      <c r="AU300" s="384"/>
      <c r="AV300" s="384"/>
      <c r="AW300" s="384"/>
      <c r="AX300" s="384"/>
      <c r="AY300" s="34">
        <f t="shared" ref="AY300:AY301" si="6">$AY$298</f>
        <v>0</v>
      </c>
    </row>
    <row r="301" spans="1:51" ht="26.25" hidden="1" customHeight="1" x14ac:dyDescent="0.15">
      <c r="A301" s="1186">
        <v>1</v>
      </c>
      <c r="B301" s="118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87"/>
      <c r="AD301" s="1187"/>
      <c r="AE301" s="1187"/>
      <c r="AF301" s="1187"/>
      <c r="AG301" s="118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186">
        <v>2</v>
      </c>
      <c r="B302" s="118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87"/>
      <c r="AD302" s="1187"/>
      <c r="AE302" s="1187"/>
      <c r="AF302" s="1187"/>
      <c r="AG302" s="118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186">
        <v>3</v>
      </c>
      <c r="B303" s="118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87"/>
      <c r="AD303" s="1187"/>
      <c r="AE303" s="1187"/>
      <c r="AF303" s="1187"/>
      <c r="AG303" s="118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186">
        <v>4</v>
      </c>
      <c r="B304" s="118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87"/>
      <c r="AD304" s="1187"/>
      <c r="AE304" s="1187"/>
      <c r="AF304" s="1187"/>
      <c r="AG304" s="118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186">
        <v>5</v>
      </c>
      <c r="B305" s="118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87"/>
      <c r="AD305" s="1187"/>
      <c r="AE305" s="1187"/>
      <c r="AF305" s="1187"/>
      <c r="AG305" s="118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186">
        <v>6</v>
      </c>
      <c r="B306" s="118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87"/>
      <c r="AD306" s="1187"/>
      <c r="AE306" s="1187"/>
      <c r="AF306" s="1187"/>
      <c r="AG306" s="118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186">
        <v>7</v>
      </c>
      <c r="B307" s="118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87"/>
      <c r="AD307" s="1187"/>
      <c r="AE307" s="1187"/>
      <c r="AF307" s="1187"/>
      <c r="AG307" s="118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186">
        <v>8</v>
      </c>
      <c r="B308" s="118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87"/>
      <c r="AD308" s="1187"/>
      <c r="AE308" s="1187"/>
      <c r="AF308" s="1187"/>
      <c r="AG308" s="118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186">
        <v>9</v>
      </c>
      <c r="B309" s="118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87"/>
      <c r="AD309" s="1187"/>
      <c r="AE309" s="1187"/>
      <c r="AF309" s="1187"/>
      <c r="AG309" s="118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186">
        <v>10</v>
      </c>
      <c r="B310" s="118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87"/>
      <c r="AD310" s="1187"/>
      <c r="AE310" s="1187"/>
      <c r="AF310" s="1187"/>
      <c r="AG310" s="118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186">
        <v>11</v>
      </c>
      <c r="B311" s="118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87"/>
      <c r="AD311" s="1187"/>
      <c r="AE311" s="1187"/>
      <c r="AF311" s="1187"/>
      <c r="AG311" s="118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186">
        <v>12</v>
      </c>
      <c r="B312" s="118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87"/>
      <c r="AD312" s="1187"/>
      <c r="AE312" s="1187"/>
      <c r="AF312" s="1187"/>
      <c r="AG312" s="118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186">
        <v>13</v>
      </c>
      <c r="B313" s="118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87"/>
      <c r="AD313" s="1187"/>
      <c r="AE313" s="1187"/>
      <c r="AF313" s="1187"/>
      <c r="AG313" s="118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186">
        <v>14</v>
      </c>
      <c r="B314" s="118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87"/>
      <c r="AD314" s="1187"/>
      <c r="AE314" s="1187"/>
      <c r="AF314" s="1187"/>
      <c r="AG314" s="118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186">
        <v>15</v>
      </c>
      <c r="B315" s="118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87"/>
      <c r="AD315" s="1187"/>
      <c r="AE315" s="1187"/>
      <c r="AF315" s="1187"/>
      <c r="AG315" s="118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186">
        <v>16</v>
      </c>
      <c r="B316" s="118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87"/>
      <c r="AD316" s="1187"/>
      <c r="AE316" s="1187"/>
      <c r="AF316" s="1187"/>
      <c r="AG316" s="118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186">
        <v>17</v>
      </c>
      <c r="B317" s="118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87"/>
      <c r="AD317" s="1187"/>
      <c r="AE317" s="1187"/>
      <c r="AF317" s="1187"/>
      <c r="AG317" s="118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186">
        <v>18</v>
      </c>
      <c r="B318" s="118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87"/>
      <c r="AD318" s="1187"/>
      <c r="AE318" s="1187"/>
      <c r="AF318" s="1187"/>
      <c r="AG318" s="118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186">
        <v>19</v>
      </c>
      <c r="B319" s="118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87"/>
      <c r="AD319" s="1187"/>
      <c r="AE319" s="1187"/>
      <c r="AF319" s="1187"/>
      <c r="AG319" s="118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186">
        <v>20</v>
      </c>
      <c r="B320" s="118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87"/>
      <c r="AD320" s="1187"/>
      <c r="AE320" s="1187"/>
      <c r="AF320" s="1187"/>
      <c r="AG320" s="118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186">
        <v>21</v>
      </c>
      <c r="B321" s="118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87"/>
      <c r="AD321" s="1187"/>
      <c r="AE321" s="1187"/>
      <c r="AF321" s="1187"/>
      <c r="AG321" s="118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186">
        <v>22</v>
      </c>
      <c r="B322" s="118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87"/>
      <c r="AD322" s="1187"/>
      <c r="AE322" s="1187"/>
      <c r="AF322" s="1187"/>
      <c r="AG322" s="118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186">
        <v>23</v>
      </c>
      <c r="B323" s="118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87"/>
      <c r="AD323" s="1187"/>
      <c r="AE323" s="1187"/>
      <c r="AF323" s="1187"/>
      <c r="AG323" s="118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186">
        <v>24</v>
      </c>
      <c r="B324" s="118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87"/>
      <c r="AD324" s="1187"/>
      <c r="AE324" s="1187"/>
      <c r="AF324" s="1187"/>
      <c r="AG324" s="118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186">
        <v>25</v>
      </c>
      <c r="B325" s="118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87"/>
      <c r="AD325" s="1187"/>
      <c r="AE325" s="1187"/>
      <c r="AF325" s="1187"/>
      <c r="AG325" s="118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186">
        <v>26</v>
      </c>
      <c r="B326" s="118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87"/>
      <c r="AD326" s="1187"/>
      <c r="AE326" s="1187"/>
      <c r="AF326" s="1187"/>
      <c r="AG326" s="118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186">
        <v>27</v>
      </c>
      <c r="B327" s="118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87"/>
      <c r="AD327" s="1187"/>
      <c r="AE327" s="1187"/>
      <c r="AF327" s="1187"/>
      <c r="AG327" s="118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186">
        <v>28</v>
      </c>
      <c r="B328" s="118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87"/>
      <c r="AD328" s="1187"/>
      <c r="AE328" s="1187"/>
      <c r="AF328" s="1187"/>
      <c r="AG328" s="118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186">
        <v>29</v>
      </c>
      <c r="B329" s="118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87"/>
      <c r="AD329" s="1187"/>
      <c r="AE329" s="1187"/>
      <c r="AF329" s="1187"/>
      <c r="AG329" s="118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186">
        <v>30</v>
      </c>
      <c r="B330" s="118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87"/>
      <c r="AD330" s="1187"/>
      <c r="AE330" s="1187"/>
      <c r="AF330" s="1187"/>
      <c r="AG330" s="118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79"/>
      <c r="B333" s="379"/>
      <c r="C333" s="379" t="s">
        <v>26</v>
      </c>
      <c r="D333" s="379"/>
      <c r="E333" s="379"/>
      <c r="F333" s="379"/>
      <c r="G333" s="379"/>
      <c r="H333" s="379"/>
      <c r="I333" s="379"/>
      <c r="J333" s="152" t="s">
        <v>290</v>
      </c>
      <c r="K333" s="380"/>
      <c r="L333" s="380"/>
      <c r="M333" s="380"/>
      <c r="N333" s="380"/>
      <c r="O333" s="380"/>
      <c r="P333" s="247" t="s">
        <v>27</v>
      </c>
      <c r="Q333" s="247"/>
      <c r="R333" s="247"/>
      <c r="S333" s="247"/>
      <c r="T333" s="247"/>
      <c r="U333" s="247"/>
      <c r="V333" s="247"/>
      <c r="W333" s="247"/>
      <c r="X333" s="247"/>
      <c r="Y333" s="381" t="s">
        <v>341</v>
      </c>
      <c r="Z333" s="382"/>
      <c r="AA333" s="382"/>
      <c r="AB333" s="382"/>
      <c r="AC333" s="152" t="s">
        <v>326</v>
      </c>
      <c r="AD333" s="152"/>
      <c r="AE333" s="152"/>
      <c r="AF333" s="152"/>
      <c r="AG333" s="152"/>
      <c r="AH333" s="381" t="s">
        <v>256</v>
      </c>
      <c r="AI333" s="379"/>
      <c r="AJ333" s="379"/>
      <c r="AK333" s="379"/>
      <c r="AL333" s="379" t="s">
        <v>21</v>
      </c>
      <c r="AM333" s="379"/>
      <c r="AN333" s="379"/>
      <c r="AO333" s="383"/>
      <c r="AP333" s="384" t="s">
        <v>291</v>
      </c>
      <c r="AQ333" s="384"/>
      <c r="AR333" s="384"/>
      <c r="AS333" s="384"/>
      <c r="AT333" s="384"/>
      <c r="AU333" s="384"/>
      <c r="AV333" s="384"/>
      <c r="AW333" s="384"/>
      <c r="AX333" s="384"/>
      <c r="AY333" s="34">
        <f t="shared" ref="AY333:AY334" si="7">$AY$331</f>
        <v>0</v>
      </c>
    </row>
    <row r="334" spans="1:51" ht="26.25" hidden="1" customHeight="1" x14ac:dyDescent="0.15">
      <c r="A334" s="1186">
        <v>1</v>
      </c>
      <c r="B334" s="118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87"/>
      <c r="AD334" s="1187"/>
      <c r="AE334" s="1187"/>
      <c r="AF334" s="1187"/>
      <c r="AG334" s="118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186">
        <v>2</v>
      </c>
      <c r="B335" s="118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87"/>
      <c r="AD335" s="1187"/>
      <c r="AE335" s="1187"/>
      <c r="AF335" s="1187"/>
      <c r="AG335" s="118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186">
        <v>3</v>
      </c>
      <c r="B336" s="118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87"/>
      <c r="AD336" s="1187"/>
      <c r="AE336" s="1187"/>
      <c r="AF336" s="1187"/>
      <c r="AG336" s="118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186">
        <v>4</v>
      </c>
      <c r="B337" s="118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87"/>
      <c r="AD337" s="1187"/>
      <c r="AE337" s="1187"/>
      <c r="AF337" s="1187"/>
      <c r="AG337" s="118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186">
        <v>5</v>
      </c>
      <c r="B338" s="118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87"/>
      <c r="AD338" s="1187"/>
      <c r="AE338" s="1187"/>
      <c r="AF338" s="1187"/>
      <c r="AG338" s="118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186">
        <v>6</v>
      </c>
      <c r="B339" s="118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87"/>
      <c r="AD339" s="1187"/>
      <c r="AE339" s="1187"/>
      <c r="AF339" s="1187"/>
      <c r="AG339" s="118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186">
        <v>7</v>
      </c>
      <c r="B340" s="118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87"/>
      <c r="AD340" s="1187"/>
      <c r="AE340" s="1187"/>
      <c r="AF340" s="1187"/>
      <c r="AG340" s="118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186">
        <v>8</v>
      </c>
      <c r="B341" s="118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87"/>
      <c r="AD341" s="1187"/>
      <c r="AE341" s="1187"/>
      <c r="AF341" s="1187"/>
      <c r="AG341" s="118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186">
        <v>9</v>
      </c>
      <c r="B342" s="118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87"/>
      <c r="AD342" s="1187"/>
      <c r="AE342" s="1187"/>
      <c r="AF342" s="1187"/>
      <c r="AG342" s="118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186">
        <v>10</v>
      </c>
      <c r="B343" s="118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87"/>
      <c r="AD343" s="1187"/>
      <c r="AE343" s="1187"/>
      <c r="AF343" s="1187"/>
      <c r="AG343" s="118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186">
        <v>11</v>
      </c>
      <c r="B344" s="118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87"/>
      <c r="AD344" s="1187"/>
      <c r="AE344" s="1187"/>
      <c r="AF344" s="1187"/>
      <c r="AG344" s="118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186">
        <v>12</v>
      </c>
      <c r="B345" s="118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87"/>
      <c r="AD345" s="1187"/>
      <c r="AE345" s="1187"/>
      <c r="AF345" s="1187"/>
      <c r="AG345" s="118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186">
        <v>13</v>
      </c>
      <c r="B346" s="118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87"/>
      <c r="AD346" s="1187"/>
      <c r="AE346" s="1187"/>
      <c r="AF346" s="1187"/>
      <c r="AG346" s="118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186">
        <v>14</v>
      </c>
      <c r="B347" s="118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87"/>
      <c r="AD347" s="1187"/>
      <c r="AE347" s="1187"/>
      <c r="AF347" s="1187"/>
      <c r="AG347" s="118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186">
        <v>15</v>
      </c>
      <c r="B348" s="118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87"/>
      <c r="AD348" s="1187"/>
      <c r="AE348" s="1187"/>
      <c r="AF348" s="1187"/>
      <c r="AG348" s="118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186">
        <v>16</v>
      </c>
      <c r="B349" s="118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87"/>
      <c r="AD349" s="1187"/>
      <c r="AE349" s="1187"/>
      <c r="AF349" s="1187"/>
      <c r="AG349" s="118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186">
        <v>17</v>
      </c>
      <c r="B350" s="118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87"/>
      <c r="AD350" s="1187"/>
      <c r="AE350" s="1187"/>
      <c r="AF350" s="1187"/>
      <c r="AG350" s="118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186">
        <v>18</v>
      </c>
      <c r="B351" s="118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87"/>
      <c r="AD351" s="1187"/>
      <c r="AE351" s="1187"/>
      <c r="AF351" s="1187"/>
      <c r="AG351" s="118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186">
        <v>19</v>
      </c>
      <c r="B352" s="118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87"/>
      <c r="AD352" s="1187"/>
      <c r="AE352" s="1187"/>
      <c r="AF352" s="1187"/>
      <c r="AG352" s="118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186">
        <v>20</v>
      </c>
      <c r="B353" s="118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87"/>
      <c r="AD353" s="1187"/>
      <c r="AE353" s="1187"/>
      <c r="AF353" s="1187"/>
      <c r="AG353" s="118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186">
        <v>21</v>
      </c>
      <c r="B354" s="118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87"/>
      <c r="AD354" s="1187"/>
      <c r="AE354" s="1187"/>
      <c r="AF354" s="1187"/>
      <c r="AG354" s="118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186">
        <v>22</v>
      </c>
      <c r="B355" s="118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87"/>
      <c r="AD355" s="1187"/>
      <c r="AE355" s="1187"/>
      <c r="AF355" s="1187"/>
      <c r="AG355" s="118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186">
        <v>23</v>
      </c>
      <c r="B356" s="118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87"/>
      <c r="AD356" s="1187"/>
      <c r="AE356" s="1187"/>
      <c r="AF356" s="1187"/>
      <c r="AG356" s="118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186">
        <v>24</v>
      </c>
      <c r="B357" s="118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87"/>
      <c r="AD357" s="1187"/>
      <c r="AE357" s="1187"/>
      <c r="AF357" s="1187"/>
      <c r="AG357" s="118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186">
        <v>25</v>
      </c>
      <c r="B358" s="118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87"/>
      <c r="AD358" s="1187"/>
      <c r="AE358" s="1187"/>
      <c r="AF358" s="1187"/>
      <c r="AG358" s="118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186">
        <v>26</v>
      </c>
      <c r="B359" s="118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87"/>
      <c r="AD359" s="1187"/>
      <c r="AE359" s="1187"/>
      <c r="AF359" s="1187"/>
      <c r="AG359" s="118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186">
        <v>27</v>
      </c>
      <c r="B360" s="118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87"/>
      <c r="AD360" s="1187"/>
      <c r="AE360" s="1187"/>
      <c r="AF360" s="1187"/>
      <c r="AG360" s="118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186">
        <v>28</v>
      </c>
      <c r="B361" s="118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87"/>
      <c r="AD361" s="1187"/>
      <c r="AE361" s="1187"/>
      <c r="AF361" s="1187"/>
      <c r="AG361" s="118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186">
        <v>29</v>
      </c>
      <c r="B362" s="118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87"/>
      <c r="AD362" s="1187"/>
      <c r="AE362" s="1187"/>
      <c r="AF362" s="1187"/>
      <c r="AG362" s="118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186">
        <v>30</v>
      </c>
      <c r="B363" s="118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87"/>
      <c r="AD363" s="1187"/>
      <c r="AE363" s="1187"/>
      <c r="AF363" s="1187"/>
      <c r="AG363" s="118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79"/>
      <c r="B366" s="379"/>
      <c r="C366" s="379" t="s">
        <v>26</v>
      </c>
      <c r="D366" s="379"/>
      <c r="E366" s="379"/>
      <c r="F366" s="379"/>
      <c r="G366" s="379"/>
      <c r="H366" s="379"/>
      <c r="I366" s="379"/>
      <c r="J366" s="152" t="s">
        <v>290</v>
      </c>
      <c r="K366" s="380"/>
      <c r="L366" s="380"/>
      <c r="M366" s="380"/>
      <c r="N366" s="380"/>
      <c r="O366" s="380"/>
      <c r="P366" s="247" t="s">
        <v>27</v>
      </c>
      <c r="Q366" s="247"/>
      <c r="R366" s="247"/>
      <c r="S366" s="247"/>
      <c r="T366" s="247"/>
      <c r="U366" s="247"/>
      <c r="V366" s="247"/>
      <c r="W366" s="247"/>
      <c r="X366" s="247"/>
      <c r="Y366" s="381" t="s">
        <v>341</v>
      </c>
      <c r="Z366" s="382"/>
      <c r="AA366" s="382"/>
      <c r="AB366" s="382"/>
      <c r="AC366" s="152" t="s">
        <v>326</v>
      </c>
      <c r="AD366" s="152"/>
      <c r="AE366" s="152"/>
      <c r="AF366" s="152"/>
      <c r="AG366" s="152"/>
      <c r="AH366" s="381" t="s">
        <v>256</v>
      </c>
      <c r="AI366" s="379"/>
      <c r="AJ366" s="379"/>
      <c r="AK366" s="379"/>
      <c r="AL366" s="379" t="s">
        <v>21</v>
      </c>
      <c r="AM366" s="379"/>
      <c r="AN366" s="379"/>
      <c r="AO366" s="383"/>
      <c r="AP366" s="384" t="s">
        <v>291</v>
      </c>
      <c r="AQ366" s="384"/>
      <c r="AR366" s="384"/>
      <c r="AS366" s="384"/>
      <c r="AT366" s="384"/>
      <c r="AU366" s="384"/>
      <c r="AV366" s="384"/>
      <c r="AW366" s="384"/>
      <c r="AX366" s="384"/>
      <c r="AY366" s="34">
        <f t="shared" ref="AY366:AY367" si="8">$AY$364</f>
        <v>0</v>
      </c>
    </row>
    <row r="367" spans="1:51" ht="26.25" hidden="1" customHeight="1" x14ac:dyDescent="0.15">
      <c r="A367" s="1186">
        <v>1</v>
      </c>
      <c r="B367" s="118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87"/>
      <c r="AD367" s="1187"/>
      <c r="AE367" s="1187"/>
      <c r="AF367" s="1187"/>
      <c r="AG367" s="118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186">
        <v>2</v>
      </c>
      <c r="B368" s="118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87"/>
      <c r="AD368" s="1187"/>
      <c r="AE368" s="1187"/>
      <c r="AF368" s="1187"/>
      <c r="AG368" s="118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186">
        <v>3</v>
      </c>
      <c r="B369" s="118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87"/>
      <c r="AD369" s="1187"/>
      <c r="AE369" s="1187"/>
      <c r="AF369" s="1187"/>
      <c r="AG369" s="118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186">
        <v>4</v>
      </c>
      <c r="B370" s="118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87"/>
      <c r="AD370" s="1187"/>
      <c r="AE370" s="1187"/>
      <c r="AF370" s="1187"/>
      <c r="AG370" s="118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186">
        <v>5</v>
      </c>
      <c r="B371" s="118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87"/>
      <c r="AD371" s="1187"/>
      <c r="AE371" s="1187"/>
      <c r="AF371" s="1187"/>
      <c r="AG371" s="118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186">
        <v>6</v>
      </c>
      <c r="B372" s="118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87"/>
      <c r="AD372" s="1187"/>
      <c r="AE372" s="1187"/>
      <c r="AF372" s="1187"/>
      <c r="AG372" s="118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186">
        <v>7</v>
      </c>
      <c r="B373" s="118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87"/>
      <c r="AD373" s="1187"/>
      <c r="AE373" s="1187"/>
      <c r="AF373" s="1187"/>
      <c r="AG373" s="118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186">
        <v>8</v>
      </c>
      <c r="B374" s="118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87"/>
      <c r="AD374" s="1187"/>
      <c r="AE374" s="1187"/>
      <c r="AF374" s="1187"/>
      <c r="AG374" s="118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186">
        <v>9</v>
      </c>
      <c r="B375" s="118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87"/>
      <c r="AD375" s="1187"/>
      <c r="AE375" s="1187"/>
      <c r="AF375" s="1187"/>
      <c r="AG375" s="118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186">
        <v>10</v>
      </c>
      <c r="B376" s="118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87"/>
      <c r="AD376" s="1187"/>
      <c r="AE376" s="1187"/>
      <c r="AF376" s="1187"/>
      <c r="AG376" s="118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186">
        <v>11</v>
      </c>
      <c r="B377" s="118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87"/>
      <c r="AD377" s="1187"/>
      <c r="AE377" s="1187"/>
      <c r="AF377" s="1187"/>
      <c r="AG377" s="118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186">
        <v>12</v>
      </c>
      <c r="B378" s="118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87"/>
      <c r="AD378" s="1187"/>
      <c r="AE378" s="1187"/>
      <c r="AF378" s="1187"/>
      <c r="AG378" s="118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186">
        <v>13</v>
      </c>
      <c r="B379" s="118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87"/>
      <c r="AD379" s="1187"/>
      <c r="AE379" s="1187"/>
      <c r="AF379" s="1187"/>
      <c r="AG379" s="118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186">
        <v>14</v>
      </c>
      <c r="B380" s="118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87"/>
      <c r="AD380" s="1187"/>
      <c r="AE380" s="1187"/>
      <c r="AF380" s="1187"/>
      <c r="AG380" s="118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186">
        <v>15</v>
      </c>
      <c r="B381" s="118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87"/>
      <c r="AD381" s="1187"/>
      <c r="AE381" s="1187"/>
      <c r="AF381" s="1187"/>
      <c r="AG381" s="118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186">
        <v>16</v>
      </c>
      <c r="B382" s="118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87"/>
      <c r="AD382" s="1187"/>
      <c r="AE382" s="1187"/>
      <c r="AF382" s="1187"/>
      <c r="AG382" s="118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186">
        <v>17</v>
      </c>
      <c r="B383" s="118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87"/>
      <c r="AD383" s="1187"/>
      <c r="AE383" s="1187"/>
      <c r="AF383" s="1187"/>
      <c r="AG383" s="118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186">
        <v>18</v>
      </c>
      <c r="B384" s="118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87"/>
      <c r="AD384" s="1187"/>
      <c r="AE384" s="1187"/>
      <c r="AF384" s="1187"/>
      <c r="AG384" s="118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186">
        <v>19</v>
      </c>
      <c r="B385" s="118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87"/>
      <c r="AD385" s="1187"/>
      <c r="AE385" s="1187"/>
      <c r="AF385" s="1187"/>
      <c r="AG385" s="118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186">
        <v>20</v>
      </c>
      <c r="B386" s="118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87"/>
      <c r="AD386" s="1187"/>
      <c r="AE386" s="1187"/>
      <c r="AF386" s="1187"/>
      <c r="AG386" s="118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186">
        <v>21</v>
      </c>
      <c r="B387" s="118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87"/>
      <c r="AD387" s="1187"/>
      <c r="AE387" s="1187"/>
      <c r="AF387" s="1187"/>
      <c r="AG387" s="118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186">
        <v>22</v>
      </c>
      <c r="B388" s="118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87"/>
      <c r="AD388" s="1187"/>
      <c r="AE388" s="1187"/>
      <c r="AF388" s="1187"/>
      <c r="AG388" s="118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186">
        <v>23</v>
      </c>
      <c r="B389" s="118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87"/>
      <c r="AD389" s="1187"/>
      <c r="AE389" s="1187"/>
      <c r="AF389" s="1187"/>
      <c r="AG389" s="118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186">
        <v>24</v>
      </c>
      <c r="B390" s="118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87"/>
      <c r="AD390" s="1187"/>
      <c r="AE390" s="1187"/>
      <c r="AF390" s="1187"/>
      <c r="AG390" s="118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186">
        <v>25</v>
      </c>
      <c r="B391" s="118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87"/>
      <c r="AD391" s="1187"/>
      <c r="AE391" s="1187"/>
      <c r="AF391" s="1187"/>
      <c r="AG391" s="118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186">
        <v>26</v>
      </c>
      <c r="B392" s="118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87"/>
      <c r="AD392" s="1187"/>
      <c r="AE392" s="1187"/>
      <c r="AF392" s="1187"/>
      <c r="AG392" s="118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186">
        <v>27</v>
      </c>
      <c r="B393" s="118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87"/>
      <c r="AD393" s="1187"/>
      <c r="AE393" s="1187"/>
      <c r="AF393" s="1187"/>
      <c r="AG393" s="118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186">
        <v>28</v>
      </c>
      <c r="B394" s="118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87"/>
      <c r="AD394" s="1187"/>
      <c r="AE394" s="1187"/>
      <c r="AF394" s="1187"/>
      <c r="AG394" s="118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186">
        <v>29</v>
      </c>
      <c r="B395" s="118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87"/>
      <c r="AD395" s="1187"/>
      <c r="AE395" s="1187"/>
      <c r="AF395" s="1187"/>
      <c r="AG395" s="118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186">
        <v>30</v>
      </c>
      <c r="B396" s="118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87"/>
      <c r="AD396" s="1187"/>
      <c r="AE396" s="1187"/>
      <c r="AF396" s="1187"/>
      <c r="AG396" s="118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79"/>
      <c r="B399" s="379"/>
      <c r="C399" s="379" t="s">
        <v>26</v>
      </c>
      <c r="D399" s="379"/>
      <c r="E399" s="379"/>
      <c r="F399" s="379"/>
      <c r="G399" s="379"/>
      <c r="H399" s="379"/>
      <c r="I399" s="379"/>
      <c r="J399" s="152" t="s">
        <v>290</v>
      </c>
      <c r="K399" s="380"/>
      <c r="L399" s="380"/>
      <c r="M399" s="380"/>
      <c r="N399" s="380"/>
      <c r="O399" s="380"/>
      <c r="P399" s="247" t="s">
        <v>27</v>
      </c>
      <c r="Q399" s="247"/>
      <c r="R399" s="247"/>
      <c r="S399" s="247"/>
      <c r="T399" s="247"/>
      <c r="U399" s="247"/>
      <c r="V399" s="247"/>
      <c r="W399" s="247"/>
      <c r="X399" s="247"/>
      <c r="Y399" s="381" t="s">
        <v>341</v>
      </c>
      <c r="Z399" s="382"/>
      <c r="AA399" s="382"/>
      <c r="AB399" s="382"/>
      <c r="AC399" s="152" t="s">
        <v>326</v>
      </c>
      <c r="AD399" s="152"/>
      <c r="AE399" s="152"/>
      <c r="AF399" s="152"/>
      <c r="AG399" s="152"/>
      <c r="AH399" s="381" t="s">
        <v>256</v>
      </c>
      <c r="AI399" s="379"/>
      <c r="AJ399" s="379"/>
      <c r="AK399" s="379"/>
      <c r="AL399" s="379" t="s">
        <v>21</v>
      </c>
      <c r="AM399" s="379"/>
      <c r="AN399" s="379"/>
      <c r="AO399" s="383"/>
      <c r="AP399" s="384" t="s">
        <v>291</v>
      </c>
      <c r="AQ399" s="384"/>
      <c r="AR399" s="384"/>
      <c r="AS399" s="384"/>
      <c r="AT399" s="384"/>
      <c r="AU399" s="384"/>
      <c r="AV399" s="384"/>
      <c r="AW399" s="384"/>
      <c r="AX399" s="384"/>
      <c r="AY399" s="34">
        <f t="shared" ref="AY399:AY400" si="9">$AY$397</f>
        <v>0</v>
      </c>
    </row>
    <row r="400" spans="1:51" ht="26.25" hidden="1" customHeight="1" x14ac:dyDescent="0.15">
      <c r="A400" s="1186">
        <v>1</v>
      </c>
      <c r="B400" s="118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87"/>
      <c r="AD400" s="1187"/>
      <c r="AE400" s="1187"/>
      <c r="AF400" s="1187"/>
      <c r="AG400" s="118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186">
        <v>2</v>
      </c>
      <c r="B401" s="118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87"/>
      <c r="AD401" s="1187"/>
      <c r="AE401" s="1187"/>
      <c r="AF401" s="1187"/>
      <c r="AG401" s="118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186">
        <v>3</v>
      </c>
      <c r="B402" s="118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87"/>
      <c r="AD402" s="1187"/>
      <c r="AE402" s="1187"/>
      <c r="AF402" s="1187"/>
      <c r="AG402" s="118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186">
        <v>4</v>
      </c>
      <c r="B403" s="118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87"/>
      <c r="AD403" s="1187"/>
      <c r="AE403" s="1187"/>
      <c r="AF403" s="1187"/>
      <c r="AG403" s="118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186">
        <v>5</v>
      </c>
      <c r="B404" s="118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87"/>
      <c r="AD404" s="1187"/>
      <c r="AE404" s="1187"/>
      <c r="AF404" s="1187"/>
      <c r="AG404" s="118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186">
        <v>6</v>
      </c>
      <c r="B405" s="118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87"/>
      <c r="AD405" s="1187"/>
      <c r="AE405" s="1187"/>
      <c r="AF405" s="1187"/>
      <c r="AG405" s="118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186">
        <v>7</v>
      </c>
      <c r="B406" s="118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87"/>
      <c r="AD406" s="1187"/>
      <c r="AE406" s="1187"/>
      <c r="AF406" s="1187"/>
      <c r="AG406" s="118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186">
        <v>8</v>
      </c>
      <c r="B407" s="118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87"/>
      <c r="AD407" s="1187"/>
      <c r="AE407" s="1187"/>
      <c r="AF407" s="1187"/>
      <c r="AG407" s="118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186">
        <v>9</v>
      </c>
      <c r="B408" s="118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87"/>
      <c r="AD408" s="1187"/>
      <c r="AE408" s="1187"/>
      <c r="AF408" s="1187"/>
      <c r="AG408" s="118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186">
        <v>10</v>
      </c>
      <c r="B409" s="118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87"/>
      <c r="AD409" s="1187"/>
      <c r="AE409" s="1187"/>
      <c r="AF409" s="1187"/>
      <c r="AG409" s="118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186">
        <v>11</v>
      </c>
      <c r="B410" s="118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87"/>
      <c r="AD410" s="1187"/>
      <c r="AE410" s="1187"/>
      <c r="AF410" s="1187"/>
      <c r="AG410" s="118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186">
        <v>12</v>
      </c>
      <c r="B411" s="118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87"/>
      <c r="AD411" s="1187"/>
      <c r="AE411" s="1187"/>
      <c r="AF411" s="1187"/>
      <c r="AG411" s="118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186">
        <v>13</v>
      </c>
      <c r="B412" s="118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87"/>
      <c r="AD412" s="1187"/>
      <c r="AE412" s="1187"/>
      <c r="AF412" s="1187"/>
      <c r="AG412" s="118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186">
        <v>14</v>
      </c>
      <c r="B413" s="118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87"/>
      <c r="AD413" s="1187"/>
      <c r="AE413" s="1187"/>
      <c r="AF413" s="1187"/>
      <c r="AG413" s="118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186">
        <v>15</v>
      </c>
      <c r="B414" s="118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87"/>
      <c r="AD414" s="1187"/>
      <c r="AE414" s="1187"/>
      <c r="AF414" s="1187"/>
      <c r="AG414" s="118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186">
        <v>16</v>
      </c>
      <c r="B415" s="118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87"/>
      <c r="AD415" s="1187"/>
      <c r="AE415" s="1187"/>
      <c r="AF415" s="1187"/>
      <c r="AG415" s="118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186">
        <v>17</v>
      </c>
      <c r="B416" s="118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87"/>
      <c r="AD416" s="1187"/>
      <c r="AE416" s="1187"/>
      <c r="AF416" s="1187"/>
      <c r="AG416" s="118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186">
        <v>18</v>
      </c>
      <c r="B417" s="118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87"/>
      <c r="AD417" s="1187"/>
      <c r="AE417" s="1187"/>
      <c r="AF417" s="1187"/>
      <c r="AG417" s="118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186">
        <v>19</v>
      </c>
      <c r="B418" s="118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87"/>
      <c r="AD418" s="1187"/>
      <c r="AE418" s="1187"/>
      <c r="AF418" s="1187"/>
      <c r="AG418" s="118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186">
        <v>20</v>
      </c>
      <c r="B419" s="118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87"/>
      <c r="AD419" s="1187"/>
      <c r="AE419" s="1187"/>
      <c r="AF419" s="1187"/>
      <c r="AG419" s="118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186">
        <v>21</v>
      </c>
      <c r="B420" s="118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87"/>
      <c r="AD420" s="1187"/>
      <c r="AE420" s="1187"/>
      <c r="AF420" s="1187"/>
      <c r="AG420" s="118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186">
        <v>22</v>
      </c>
      <c r="B421" s="118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87"/>
      <c r="AD421" s="1187"/>
      <c r="AE421" s="1187"/>
      <c r="AF421" s="1187"/>
      <c r="AG421" s="118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186">
        <v>23</v>
      </c>
      <c r="B422" s="118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87"/>
      <c r="AD422" s="1187"/>
      <c r="AE422" s="1187"/>
      <c r="AF422" s="1187"/>
      <c r="AG422" s="118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186">
        <v>24</v>
      </c>
      <c r="B423" s="118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87"/>
      <c r="AD423" s="1187"/>
      <c r="AE423" s="1187"/>
      <c r="AF423" s="1187"/>
      <c r="AG423" s="118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186">
        <v>25</v>
      </c>
      <c r="B424" s="118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87"/>
      <c r="AD424" s="1187"/>
      <c r="AE424" s="1187"/>
      <c r="AF424" s="1187"/>
      <c r="AG424" s="118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186">
        <v>26</v>
      </c>
      <c r="B425" s="118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87"/>
      <c r="AD425" s="1187"/>
      <c r="AE425" s="1187"/>
      <c r="AF425" s="1187"/>
      <c r="AG425" s="118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186">
        <v>27</v>
      </c>
      <c r="B426" s="118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87"/>
      <c r="AD426" s="1187"/>
      <c r="AE426" s="1187"/>
      <c r="AF426" s="1187"/>
      <c r="AG426" s="118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186">
        <v>28</v>
      </c>
      <c r="B427" s="118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87"/>
      <c r="AD427" s="1187"/>
      <c r="AE427" s="1187"/>
      <c r="AF427" s="1187"/>
      <c r="AG427" s="118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186">
        <v>29</v>
      </c>
      <c r="B428" s="118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87"/>
      <c r="AD428" s="1187"/>
      <c r="AE428" s="1187"/>
      <c r="AF428" s="1187"/>
      <c r="AG428" s="118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186">
        <v>30</v>
      </c>
      <c r="B429" s="118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87"/>
      <c r="AD429" s="1187"/>
      <c r="AE429" s="1187"/>
      <c r="AF429" s="1187"/>
      <c r="AG429" s="118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79"/>
      <c r="B432" s="379"/>
      <c r="C432" s="379" t="s">
        <v>26</v>
      </c>
      <c r="D432" s="379"/>
      <c r="E432" s="379"/>
      <c r="F432" s="379"/>
      <c r="G432" s="379"/>
      <c r="H432" s="379"/>
      <c r="I432" s="379"/>
      <c r="J432" s="152" t="s">
        <v>290</v>
      </c>
      <c r="K432" s="380"/>
      <c r="L432" s="380"/>
      <c r="M432" s="380"/>
      <c r="N432" s="380"/>
      <c r="O432" s="380"/>
      <c r="P432" s="247" t="s">
        <v>27</v>
      </c>
      <c r="Q432" s="247"/>
      <c r="R432" s="247"/>
      <c r="S432" s="247"/>
      <c r="T432" s="247"/>
      <c r="U432" s="247"/>
      <c r="V432" s="247"/>
      <c r="W432" s="247"/>
      <c r="X432" s="247"/>
      <c r="Y432" s="381" t="s">
        <v>341</v>
      </c>
      <c r="Z432" s="382"/>
      <c r="AA432" s="382"/>
      <c r="AB432" s="382"/>
      <c r="AC432" s="152" t="s">
        <v>326</v>
      </c>
      <c r="AD432" s="152"/>
      <c r="AE432" s="152"/>
      <c r="AF432" s="152"/>
      <c r="AG432" s="152"/>
      <c r="AH432" s="381" t="s">
        <v>256</v>
      </c>
      <c r="AI432" s="379"/>
      <c r="AJ432" s="379"/>
      <c r="AK432" s="379"/>
      <c r="AL432" s="379" t="s">
        <v>21</v>
      </c>
      <c r="AM432" s="379"/>
      <c r="AN432" s="379"/>
      <c r="AO432" s="383"/>
      <c r="AP432" s="384" t="s">
        <v>291</v>
      </c>
      <c r="AQ432" s="384"/>
      <c r="AR432" s="384"/>
      <c r="AS432" s="384"/>
      <c r="AT432" s="384"/>
      <c r="AU432" s="384"/>
      <c r="AV432" s="384"/>
      <c r="AW432" s="384"/>
      <c r="AX432" s="384"/>
      <c r="AY432" s="34">
        <f t="shared" ref="AY432:AY433" si="10">$AY$430</f>
        <v>0</v>
      </c>
    </row>
    <row r="433" spans="1:51" ht="26.25" hidden="1" customHeight="1" x14ac:dyDescent="0.15">
      <c r="A433" s="1186">
        <v>1</v>
      </c>
      <c r="B433" s="118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87"/>
      <c r="AD433" s="1187"/>
      <c r="AE433" s="1187"/>
      <c r="AF433" s="1187"/>
      <c r="AG433" s="118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186">
        <v>2</v>
      </c>
      <c r="B434" s="118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87"/>
      <c r="AD434" s="1187"/>
      <c r="AE434" s="1187"/>
      <c r="AF434" s="1187"/>
      <c r="AG434" s="118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186">
        <v>3</v>
      </c>
      <c r="B435" s="118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87"/>
      <c r="AD435" s="1187"/>
      <c r="AE435" s="1187"/>
      <c r="AF435" s="1187"/>
      <c r="AG435" s="118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186">
        <v>4</v>
      </c>
      <c r="B436" s="118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87"/>
      <c r="AD436" s="1187"/>
      <c r="AE436" s="1187"/>
      <c r="AF436" s="1187"/>
      <c r="AG436" s="118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186">
        <v>5</v>
      </c>
      <c r="B437" s="118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87"/>
      <c r="AD437" s="1187"/>
      <c r="AE437" s="1187"/>
      <c r="AF437" s="1187"/>
      <c r="AG437" s="118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186">
        <v>6</v>
      </c>
      <c r="B438" s="118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87"/>
      <c r="AD438" s="1187"/>
      <c r="AE438" s="1187"/>
      <c r="AF438" s="1187"/>
      <c r="AG438" s="118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186">
        <v>7</v>
      </c>
      <c r="B439" s="118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87"/>
      <c r="AD439" s="1187"/>
      <c r="AE439" s="1187"/>
      <c r="AF439" s="1187"/>
      <c r="AG439" s="118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186">
        <v>8</v>
      </c>
      <c r="B440" s="118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87"/>
      <c r="AD440" s="1187"/>
      <c r="AE440" s="1187"/>
      <c r="AF440" s="1187"/>
      <c r="AG440" s="118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186">
        <v>9</v>
      </c>
      <c r="B441" s="118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87"/>
      <c r="AD441" s="1187"/>
      <c r="AE441" s="1187"/>
      <c r="AF441" s="1187"/>
      <c r="AG441" s="118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186">
        <v>10</v>
      </c>
      <c r="B442" s="118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87"/>
      <c r="AD442" s="1187"/>
      <c r="AE442" s="1187"/>
      <c r="AF442" s="1187"/>
      <c r="AG442" s="118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186">
        <v>11</v>
      </c>
      <c r="B443" s="118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87"/>
      <c r="AD443" s="1187"/>
      <c r="AE443" s="1187"/>
      <c r="AF443" s="1187"/>
      <c r="AG443" s="118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186">
        <v>12</v>
      </c>
      <c r="B444" s="118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87"/>
      <c r="AD444" s="1187"/>
      <c r="AE444" s="1187"/>
      <c r="AF444" s="1187"/>
      <c r="AG444" s="118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186">
        <v>13</v>
      </c>
      <c r="B445" s="118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87"/>
      <c r="AD445" s="1187"/>
      <c r="AE445" s="1187"/>
      <c r="AF445" s="1187"/>
      <c r="AG445" s="118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186">
        <v>14</v>
      </c>
      <c r="B446" s="118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87"/>
      <c r="AD446" s="1187"/>
      <c r="AE446" s="1187"/>
      <c r="AF446" s="1187"/>
      <c r="AG446" s="118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186">
        <v>15</v>
      </c>
      <c r="B447" s="118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87"/>
      <c r="AD447" s="1187"/>
      <c r="AE447" s="1187"/>
      <c r="AF447" s="1187"/>
      <c r="AG447" s="118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186">
        <v>16</v>
      </c>
      <c r="B448" s="118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87"/>
      <c r="AD448" s="1187"/>
      <c r="AE448" s="1187"/>
      <c r="AF448" s="1187"/>
      <c r="AG448" s="118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186">
        <v>17</v>
      </c>
      <c r="B449" s="118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87"/>
      <c r="AD449" s="1187"/>
      <c r="AE449" s="1187"/>
      <c r="AF449" s="1187"/>
      <c r="AG449" s="118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186">
        <v>18</v>
      </c>
      <c r="B450" s="118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87"/>
      <c r="AD450" s="1187"/>
      <c r="AE450" s="1187"/>
      <c r="AF450" s="1187"/>
      <c r="AG450" s="118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186">
        <v>19</v>
      </c>
      <c r="B451" s="118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87"/>
      <c r="AD451" s="1187"/>
      <c r="AE451" s="1187"/>
      <c r="AF451" s="1187"/>
      <c r="AG451" s="118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186">
        <v>20</v>
      </c>
      <c r="B452" s="118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87"/>
      <c r="AD452" s="1187"/>
      <c r="AE452" s="1187"/>
      <c r="AF452" s="1187"/>
      <c r="AG452" s="118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186">
        <v>21</v>
      </c>
      <c r="B453" s="118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87"/>
      <c r="AD453" s="1187"/>
      <c r="AE453" s="1187"/>
      <c r="AF453" s="1187"/>
      <c r="AG453" s="118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186">
        <v>22</v>
      </c>
      <c r="B454" s="118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87"/>
      <c r="AD454" s="1187"/>
      <c r="AE454" s="1187"/>
      <c r="AF454" s="1187"/>
      <c r="AG454" s="118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186">
        <v>23</v>
      </c>
      <c r="B455" s="118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87"/>
      <c r="AD455" s="1187"/>
      <c r="AE455" s="1187"/>
      <c r="AF455" s="1187"/>
      <c r="AG455" s="118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186">
        <v>24</v>
      </c>
      <c r="B456" s="118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87"/>
      <c r="AD456" s="1187"/>
      <c r="AE456" s="1187"/>
      <c r="AF456" s="1187"/>
      <c r="AG456" s="118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186">
        <v>25</v>
      </c>
      <c r="B457" s="118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87"/>
      <c r="AD457" s="1187"/>
      <c r="AE457" s="1187"/>
      <c r="AF457" s="1187"/>
      <c r="AG457" s="118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186">
        <v>26</v>
      </c>
      <c r="B458" s="118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87"/>
      <c r="AD458" s="1187"/>
      <c r="AE458" s="1187"/>
      <c r="AF458" s="1187"/>
      <c r="AG458" s="118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186">
        <v>27</v>
      </c>
      <c r="B459" s="118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87"/>
      <c r="AD459" s="1187"/>
      <c r="AE459" s="1187"/>
      <c r="AF459" s="1187"/>
      <c r="AG459" s="118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186">
        <v>28</v>
      </c>
      <c r="B460" s="118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87"/>
      <c r="AD460" s="1187"/>
      <c r="AE460" s="1187"/>
      <c r="AF460" s="1187"/>
      <c r="AG460" s="118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186">
        <v>29</v>
      </c>
      <c r="B461" s="118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87"/>
      <c r="AD461" s="1187"/>
      <c r="AE461" s="1187"/>
      <c r="AF461" s="1187"/>
      <c r="AG461" s="118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186">
        <v>30</v>
      </c>
      <c r="B462" s="118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87"/>
      <c r="AD462" s="1187"/>
      <c r="AE462" s="1187"/>
      <c r="AF462" s="1187"/>
      <c r="AG462" s="118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79"/>
      <c r="B465" s="379"/>
      <c r="C465" s="379" t="s">
        <v>26</v>
      </c>
      <c r="D465" s="379"/>
      <c r="E465" s="379"/>
      <c r="F465" s="379"/>
      <c r="G465" s="379"/>
      <c r="H465" s="379"/>
      <c r="I465" s="379"/>
      <c r="J465" s="152" t="s">
        <v>290</v>
      </c>
      <c r="K465" s="380"/>
      <c r="L465" s="380"/>
      <c r="M465" s="380"/>
      <c r="N465" s="380"/>
      <c r="O465" s="380"/>
      <c r="P465" s="247" t="s">
        <v>27</v>
      </c>
      <c r="Q465" s="247"/>
      <c r="R465" s="247"/>
      <c r="S465" s="247"/>
      <c r="T465" s="247"/>
      <c r="U465" s="247"/>
      <c r="V465" s="247"/>
      <c r="W465" s="247"/>
      <c r="X465" s="247"/>
      <c r="Y465" s="381" t="s">
        <v>341</v>
      </c>
      <c r="Z465" s="382"/>
      <c r="AA465" s="382"/>
      <c r="AB465" s="382"/>
      <c r="AC465" s="152" t="s">
        <v>326</v>
      </c>
      <c r="AD465" s="152"/>
      <c r="AE465" s="152"/>
      <c r="AF465" s="152"/>
      <c r="AG465" s="152"/>
      <c r="AH465" s="381" t="s">
        <v>256</v>
      </c>
      <c r="AI465" s="379"/>
      <c r="AJ465" s="379"/>
      <c r="AK465" s="379"/>
      <c r="AL465" s="379" t="s">
        <v>21</v>
      </c>
      <c r="AM465" s="379"/>
      <c r="AN465" s="379"/>
      <c r="AO465" s="383"/>
      <c r="AP465" s="384" t="s">
        <v>291</v>
      </c>
      <c r="AQ465" s="384"/>
      <c r="AR465" s="384"/>
      <c r="AS465" s="384"/>
      <c r="AT465" s="384"/>
      <c r="AU465" s="384"/>
      <c r="AV465" s="384"/>
      <c r="AW465" s="384"/>
      <c r="AX465" s="384"/>
      <c r="AY465" s="34">
        <f t="shared" ref="AY465:AY466" si="11">$AY$463</f>
        <v>0</v>
      </c>
    </row>
    <row r="466" spans="1:51" ht="26.25" hidden="1" customHeight="1" x14ac:dyDescent="0.15">
      <c r="A466" s="1186">
        <v>1</v>
      </c>
      <c r="B466" s="118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87"/>
      <c r="AD466" s="1187"/>
      <c r="AE466" s="1187"/>
      <c r="AF466" s="1187"/>
      <c r="AG466" s="118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186">
        <v>2</v>
      </c>
      <c r="B467" s="118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87"/>
      <c r="AD467" s="1187"/>
      <c r="AE467" s="1187"/>
      <c r="AF467" s="1187"/>
      <c r="AG467" s="118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186">
        <v>3</v>
      </c>
      <c r="B468" s="118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87"/>
      <c r="AD468" s="1187"/>
      <c r="AE468" s="1187"/>
      <c r="AF468" s="1187"/>
      <c r="AG468" s="118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186">
        <v>4</v>
      </c>
      <c r="B469" s="118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87"/>
      <c r="AD469" s="1187"/>
      <c r="AE469" s="1187"/>
      <c r="AF469" s="1187"/>
      <c r="AG469" s="118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186">
        <v>5</v>
      </c>
      <c r="B470" s="118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87"/>
      <c r="AD470" s="1187"/>
      <c r="AE470" s="1187"/>
      <c r="AF470" s="1187"/>
      <c r="AG470" s="118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186">
        <v>6</v>
      </c>
      <c r="B471" s="118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87"/>
      <c r="AD471" s="1187"/>
      <c r="AE471" s="1187"/>
      <c r="AF471" s="1187"/>
      <c r="AG471" s="118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186">
        <v>7</v>
      </c>
      <c r="B472" s="118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87"/>
      <c r="AD472" s="1187"/>
      <c r="AE472" s="1187"/>
      <c r="AF472" s="1187"/>
      <c r="AG472" s="118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186">
        <v>8</v>
      </c>
      <c r="B473" s="118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87"/>
      <c r="AD473" s="1187"/>
      <c r="AE473" s="1187"/>
      <c r="AF473" s="1187"/>
      <c r="AG473" s="118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186">
        <v>9</v>
      </c>
      <c r="B474" s="118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87"/>
      <c r="AD474" s="1187"/>
      <c r="AE474" s="1187"/>
      <c r="AF474" s="1187"/>
      <c r="AG474" s="118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186">
        <v>10</v>
      </c>
      <c r="B475" s="118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87"/>
      <c r="AD475" s="1187"/>
      <c r="AE475" s="1187"/>
      <c r="AF475" s="1187"/>
      <c r="AG475" s="118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186">
        <v>11</v>
      </c>
      <c r="B476" s="118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87"/>
      <c r="AD476" s="1187"/>
      <c r="AE476" s="1187"/>
      <c r="AF476" s="1187"/>
      <c r="AG476" s="118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186">
        <v>12</v>
      </c>
      <c r="B477" s="118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87"/>
      <c r="AD477" s="1187"/>
      <c r="AE477" s="1187"/>
      <c r="AF477" s="1187"/>
      <c r="AG477" s="118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186">
        <v>13</v>
      </c>
      <c r="B478" s="118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87"/>
      <c r="AD478" s="1187"/>
      <c r="AE478" s="1187"/>
      <c r="AF478" s="1187"/>
      <c r="AG478" s="118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186">
        <v>14</v>
      </c>
      <c r="B479" s="118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87"/>
      <c r="AD479" s="1187"/>
      <c r="AE479" s="1187"/>
      <c r="AF479" s="1187"/>
      <c r="AG479" s="118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186">
        <v>15</v>
      </c>
      <c r="B480" s="118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87"/>
      <c r="AD480" s="1187"/>
      <c r="AE480" s="1187"/>
      <c r="AF480" s="1187"/>
      <c r="AG480" s="118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186">
        <v>16</v>
      </c>
      <c r="B481" s="118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87"/>
      <c r="AD481" s="1187"/>
      <c r="AE481" s="1187"/>
      <c r="AF481" s="1187"/>
      <c r="AG481" s="118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186">
        <v>17</v>
      </c>
      <c r="B482" s="118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87"/>
      <c r="AD482" s="1187"/>
      <c r="AE482" s="1187"/>
      <c r="AF482" s="1187"/>
      <c r="AG482" s="118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186">
        <v>18</v>
      </c>
      <c r="B483" s="118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87"/>
      <c r="AD483" s="1187"/>
      <c r="AE483" s="1187"/>
      <c r="AF483" s="1187"/>
      <c r="AG483" s="118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186">
        <v>19</v>
      </c>
      <c r="B484" s="118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87"/>
      <c r="AD484" s="1187"/>
      <c r="AE484" s="1187"/>
      <c r="AF484" s="1187"/>
      <c r="AG484" s="118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186">
        <v>20</v>
      </c>
      <c r="B485" s="118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87"/>
      <c r="AD485" s="1187"/>
      <c r="AE485" s="1187"/>
      <c r="AF485" s="1187"/>
      <c r="AG485" s="118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186">
        <v>21</v>
      </c>
      <c r="B486" s="118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87"/>
      <c r="AD486" s="1187"/>
      <c r="AE486" s="1187"/>
      <c r="AF486" s="1187"/>
      <c r="AG486" s="118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186">
        <v>22</v>
      </c>
      <c r="B487" s="118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87"/>
      <c r="AD487" s="1187"/>
      <c r="AE487" s="1187"/>
      <c r="AF487" s="1187"/>
      <c r="AG487" s="118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186">
        <v>23</v>
      </c>
      <c r="B488" s="118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87"/>
      <c r="AD488" s="1187"/>
      <c r="AE488" s="1187"/>
      <c r="AF488" s="1187"/>
      <c r="AG488" s="118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186">
        <v>24</v>
      </c>
      <c r="B489" s="118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87"/>
      <c r="AD489" s="1187"/>
      <c r="AE489" s="1187"/>
      <c r="AF489" s="1187"/>
      <c r="AG489" s="118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186">
        <v>25</v>
      </c>
      <c r="B490" s="118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87"/>
      <c r="AD490" s="1187"/>
      <c r="AE490" s="1187"/>
      <c r="AF490" s="1187"/>
      <c r="AG490" s="118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186">
        <v>26</v>
      </c>
      <c r="B491" s="118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87"/>
      <c r="AD491" s="1187"/>
      <c r="AE491" s="1187"/>
      <c r="AF491" s="1187"/>
      <c r="AG491" s="118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186">
        <v>27</v>
      </c>
      <c r="B492" s="118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87"/>
      <c r="AD492" s="1187"/>
      <c r="AE492" s="1187"/>
      <c r="AF492" s="1187"/>
      <c r="AG492" s="118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186">
        <v>28</v>
      </c>
      <c r="B493" s="118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87"/>
      <c r="AD493" s="1187"/>
      <c r="AE493" s="1187"/>
      <c r="AF493" s="1187"/>
      <c r="AG493" s="118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186">
        <v>29</v>
      </c>
      <c r="B494" s="118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87"/>
      <c r="AD494" s="1187"/>
      <c r="AE494" s="1187"/>
      <c r="AF494" s="1187"/>
      <c r="AG494" s="118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186">
        <v>30</v>
      </c>
      <c r="B495" s="118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87"/>
      <c r="AD495" s="1187"/>
      <c r="AE495" s="1187"/>
      <c r="AF495" s="1187"/>
      <c r="AG495" s="118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79"/>
      <c r="B498" s="379"/>
      <c r="C498" s="379" t="s">
        <v>26</v>
      </c>
      <c r="D498" s="379"/>
      <c r="E498" s="379"/>
      <c r="F498" s="379"/>
      <c r="G498" s="379"/>
      <c r="H498" s="379"/>
      <c r="I498" s="379"/>
      <c r="J498" s="152" t="s">
        <v>290</v>
      </c>
      <c r="K498" s="380"/>
      <c r="L498" s="380"/>
      <c r="M498" s="380"/>
      <c r="N498" s="380"/>
      <c r="O498" s="380"/>
      <c r="P498" s="247" t="s">
        <v>27</v>
      </c>
      <c r="Q498" s="247"/>
      <c r="R498" s="247"/>
      <c r="S498" s="247"/>
      <c r="T498" s="247"/>
      <c r="U498" s="247"/>
      <c r="V498" s="247"/>
      <c r="W498" s="247"/>
      <c r="X498" s="247"/>
      <c r="Y498" s="381" t="s">
        <v>341</v>
      </c>
      <c r="Z498" s="382"/>
      <c r="AA498" s="382"/>
      <c r="AB498" s="382"/>
      <c r="AC498" s="152" t="s">
        <v>326</v>
      </c>
      <c r="AD498" s="152"/>
      <c r="AE498" s="152"/>
      <c r="AF498" s="152"/>
      <c r="AG498" s="152"/>
      <c r="AH498" s="381" t="s">
        <v>256</v>
      </c>
      <c r="AI498" s="379"/>
      <c r="AJ498" s="379"/>
      <c r="AK498" s="379"/>
      <c r="AL498" s="379" t="s">
        <v>21</v>
      </c>
      <c r="AM498" s="379"/>
      <c r="AN498" s="379"/>
      <c r="AO498" s="383"/>
      <c r="AP498" s="384" t="s">
        <v>291</v>
      </c>
      <c r="AQ498" s="384"/>
      <c r="AR498" s="384"/>
      <c r="AS498" s="384"/>
      <c r="AT498" s="384"/>
      <c r="AU498" s="384"/>
      <c r="AV498" s="384"/>
      <c r="AW498" s="384"/>
      <c r="AX498" s="384"/>
      <c r="AY498" s="34">
        <f t="shared" ref="AY498:AY499" si="12">$AY$496</f>
        <v>0</v>
      </c>
    </row>
    <row r="499" spans="1:51" ht="26.25" hidden="1" customHeight="1" x14ac:dyDescent="0.15">
      <c r="A499" s="1186">
        <v>1</v>
      </c>
      <c r="B499" s="118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87"/>
      <c r="AD499" s="1187"/>
      <c r="AE499" s="1187"/>
      <c r="AF499" s="1187"/>
      <c r="AG499" s="118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186">
        <v>2</v>
      </c>
      <c r="B500" s="118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87"/>
      <c r="AD500" s="1187"/>
      <c r="AE500" s="1187"/>
      <c r="AF500" s="1187"/>
      <c r="AG500" s="118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186">
        <v>3</v>
      </c>
      <c r="B501" s="118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87"/>
      <c r="AD501" s="1187"/>
      <c r="AE501" s="1187"/>
      <c r="AF501" s="1187"/>
      <c r="AG501" s="118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186">
        <v>4</v>
      </c>
      <c r="B502" s="118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87"/>
      <c r="AD502" s="1187"/>
      <c r="AE502" s="1187"/>
      <c r="AF502" s="1187"/>
      <c r="AG502" s="118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186">
        <v>5</v>
      </c>
      <c r="B503" s="118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87"/>
      <c r="AD503" s="1187"/>
      <c r="AE503" s="1187"/>
      <c r="AF503" s="1187"/>
      <c r="AG503" s="118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186">
        <v>6</v>
      </c>
      <c r="B504" s="118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87"/>
      <c r="AD504" s="1187"/>
      <c r="AE504" s="1187"/>
      <c r="AF504" s="1187"/>
      <c r="AG504" s="118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186">
        <v>7</v>
      </c>
      <c r="B505" s="118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87"/>
      <c r="AD505" s="1187"/>
      <c r="AE505" s="1187"/>
      <c r="AF505" s="1187"/>
      <c r="AG505" s="118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186">
        <v>8</v>
      </c>
      <c r="B506" s="118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87"/>
      <c r="AD506" s="1187"/>
      <c r="AE506" s="1187"/>
      <c r="AF506" s="1187"/>
      <c r="AG506" s="118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186">
        <v>9</v>
      </c>
      <c r="B507" s="118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87"/>
      <c r="AD507" s="1187"/>
      <c r="AE507" s="1187"/>
      <c r="AF507" s="1187"/>
      <c r="AG507" s="118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186">
        <v>10</v>
      </c>
      <c r="B508" s="118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87"/>
      <c r="AD508" s="1187"/>
      <c r="AE508" s="1187"/>
      <c r="AF508" s="1187"/>
      <c r="AG508" s="118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186">
        <v>11</v>
      </c>
      <c r="B509" s="118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87"/>
      <c r="AD509" s="1187"/>
      <c r="AE509" s="1187"/>
      <c r="AF509" s="1187"/>
      <c r="AG509" s="118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186">
        <v>12</v>
      </c>
      <c r="B510" s="118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87"/>
      <c r="AD510" s="1187"/>
      <c r="AE510" s="1187"/>
      <c r="AF510" s="1187"/>
      <c r="AG510" s="118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186">
        <v>13</v>
      </c>
      <c r="B511" s="118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87"/>
      <c r="AD511" s="1187"/>
      <c r="AE511" s="1187"/>
      <c r="AF511" s="1187"/>
      <c r="AG511" s="118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186">
        <v>14</v>
      </c>
      <c r="B512" s="118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87"/>
      <c r="AD512" s="1187"/>
      <c r="AE512" s="1187"/>
      <c r="AF512" s="1187"/>
      <c r="AG512" s="118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186">
        <v>15</v>
      </c>
      <c r="B513" s="118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87"/>
      <c r="AD513" s="1187"/>
      <c r="AE513" s="1187"/>
      <c r="AF513" s="1187"/>
      <c r="AG513" s="118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186">
        <v>16</v>
      </c>
      <c r="B514" s="118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87"/>
      <c r="AD514" s="1187"/>
      <c r="AE514" s="1187"/>
      <c r="AF514" s="1187"/>
      <c r="AG514" s="118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186">
        <v>17</v>
      </c>
      <c r="B515" s="118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87"/>
      <c r="AD515" s="1187"/>
      <c r="AE515" s="1187"/>
      <c r="AF515" s="1187"/>
      <c r="AG515" s="118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186">
        <v>18</v>
      </c>
      <c r="B516" s="118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87"/>
      <c r="AD516" s="1187"/>
      <c r="AE516" s="1187"/>
      <c r="AF516" s="1187"/>
      <c r="AG516" s="118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186">
        <v>19</v>
      </c>
      <c r="B517" s="118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87"/>
      <c r="AD517" s="1187"/>
      <c r="AE517" s="1187"/>
      <c r="AF517" s="1187"/>
      <c r="AG517" s="118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186">
        <v>20</v>
      </c>
      <c r="B518" s="118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87"/>
      <c r="AD518" s="1187"/>
      <c r="AE518" s="1187"/>
      <c r="AF518" s="1187"/>
      <c r="AG518" s="118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186">
        <v>21</v>
      </c>
      <c r="B519" s="118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87"/>
      <c r="AD519" s="1187"/>
      <c r="AE519" s="1187"/>
      <c r="AF519" s="1187"/>
      <c r="AG519" s="118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186">
        <v>22</v>
      </c>
      <c r="B520" s="118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87"/>
      <c r="AD520" s="1187"/>
      <c r="AE520" s="1187"/>
      <c r="AF520" s="1187"/>
      <c r="AG520" s="118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186">
        <v>23</v>
      </c>
      <c r="B521" s="118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87"/>
      <c r="AD521" s="1187"/>
      <c r="AE521" s="1187"/>
      <c r="AF521" s="1187"/>
      <c r="AG521" s="118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186">
        <v>24</v>
      </c>
      <c r="B522" s="118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87"/>
      <c r="AD522" s="1187"/>
      <c r="AE522" s="1187"/>
      <c r="AF522" s="1187"/>
      <c r="AG522" s="118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186">
        <v>25</v>
      </c>
      <c r="B523" s="118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87"/>
      <c r="AD523" s="1187"/>
      <c r="AE523" s="1187"/>
      <c r="AF523" s="1187"/>
      <c r="AG523" s="118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186">
        <v>26</v>
      </c>
      <c r="B524" s="118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87"/>
      <c r="AD524" s="1187"/>
      <c r="AE524" s="1187"/>
      <c r="AF524" s="1187"/>
      <c r="AG524" s="118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186">
        <v>27</v>
      </c>
      <c r="B525" s="118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87"/>
      <c r="AD525" s="1187"/>
      <c r="AE525" s="1187"/>
      <c r="AF525" s="1187"/>
      <c r="AG525" s="118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186">
        <v>28</v>
      </c>
      <c r="B526" s="118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87"/>
      <c r="AD526" s="1187"/>
      <c r="AE526" s="1187"/>
      <c r="AF526" s="1187"/>
      <c r="AG526" s="118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186">
        <v>29</v>
      </c>
      <c r="B527" s="118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87"/>
      <c r="AD527" s="1187"/>
      <c r="AE527" s="1187"/>
      <c r="AF527" s="1187"/>
      <c r="AG527" s="118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186">
        <v>30</v>
      </c>
      <c r="B528" s="118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87"/>
      <c r="AD528" s="1187"/>
      <c r="AE528" s="1187"/>
      <c r="AF528" s="1187"/>
      <c r="AG528" s="118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79"/>
      <c r="B531" s="379"/>
      <c r="C531" s="379" t="s">
        <v>26</v>
      </c>
      <c r="D531" s="379"/>
      <c r="E531" s="379"/>
      <c r="F531" s="379"/>
      <c r="G531" s="379"/>
      <c r="H531" s="379"/>
      <c r="I531" s="379"/>
      <c r="J531" s="152" t="s">
        <v>290</v>
      </c>
      <c r="K531" s="380"/>
      <c r="L531" s="380"/>
      <c r="M531" s="380"/>
      <c r="N531" s="380"/>
      <c r="O531" s="380"/>
      <c r="P531" s="247" t="s">
        <v>27</v>
      </c>
      <c r="Q531" s="247"/>
      <c r="R531" s="247"/>
      <c r="S531" s="247"/>
      <c r="T531" s="247"/>
      <c r="U531" s="247"/>
      <c r="V531" s="247"/>
      <c r="W531" s="247"/>
      <c r="X531" s="247"/>
      <c r="Y531" s="381" t="s">
        <v>341</v>
      </c>
      <c r="Z531" s="382"/>
      <c r="AA531" s="382"/>
      <c r="AB531" s="382"/>
      <c r="AC531" s="152" t="s">
        <v>326</v>
      </c>
      <c r="AD531" s="152"/>
      <c r="AE531" s="152"/>
      <c r="AF531" s="152"/>
      <c r="AG531" s="152"/>
      <c r="AH531" s="381" t="s">
        <v>256</v>
      </c>
      <c r="AI531" s="379"/>
      <c r="AJ531" s="379"/>
      <c r="AK531" s="379"/>
      <c r="AL531" s="379" t="s">
        <v>21</v>
      </c>
      <c r="AM531" s="379"/>
      <c r="AN531" s="379"/>
      <c r="AO531" s="383"/>
      <c r="AP531" s="384" t="s">
        <v>291</v>
      </c>
      <c r="AQ531" s="384"/>
      <c r="AR531" s="384"/>
      <c r="AS531" s="384"/>
      <c r="AT531" s="384"/>
      <c r="AU531" s="384"/>
      <c r="AV531" s="384"/>
      <c r="AW531" s="384"/>
      <c r="AX531" s="384"/>
      <c r="AY531" s="34">
        <f t="shared" ref="AY531:AY532" si="13">$AY$529</f>
        <v>0</v>
      </c>
    </row>
    <row r="532" spans="1:51" ht="26.25" hidden="1" customHeight="1" x14ac:dyDescent="0.15">
      <c r="A532" s="1186">
        <v>1</v>
      </c>
      <c r="B532" s="118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87"/>
      <c r="AD532" s="1187"/>
      <c r="AE532" s="1187"/>
      <c r="AF532" s="1187"/>
      <c r="AG532" s="118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186">
        <v>2</v>
      </c>
      <c r="B533" s="118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87"/>
      <c r="AD533" s="1187"/>
      <c r="AE533" s="1187"/>
      <c r="AF533" s="1187"/>
      <c r="AG533" s="118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186">
        <v>3</v>
      </c>
      <c r="B534" s="118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87"/>
      <c r="AD534" s="1187"/>
      <c r="AE534" s="1187"/>
      <c r="AF534" s="1187"/>
      <c r="AG534" s="118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186">
        <v>4</v>
      </c>
      <c r="B535" s="118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87"/>
      <c r="AD535" s="1187"/>
      <c r="AE535" s="1187"/>
      <c r="AF535" s="1187"/>
      <c r="AG535" s="118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186">
        <v>5</v>
      </c>
      <c r="B536" s="118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87"/>
      <c r="AD536" s="1187"/>
      <c r="AE536" s="1187"/>
      <c r="AF536" s="1187"/>
      <c r="AG536" s="118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186">
        <v>6</v>
      </c>
      <c r="B537" s="118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87"/>
      <c r="AD537" s="1187"/>
      <c r="AE537" s="1187"/>
      <c r="AF537" s="1187"/>
      <c r="AG537" s="118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186">
        <v>7</v>
      </c>
      <c r="B538" s="118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87"/>
      <c r="AD538" s="1187"/>
      <c r="AE538" s="1187"/>
      <c r="AF538" s="1187"/>
      <c r="AG538" s="118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186">
        <v>8</v>
      </c>
      <c r="B539" s="118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87"/>
      <c r="AD539" s="1187"/>
      <c r="AE539" s="1187"/>
      <c r="AF539" s="1187"/>
      <c r="AG539" s="118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186">
        <v>9</v>
      </c>
      <c r="B540" s="118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87"/>
      <c r="AD540" s="1187"/>
      <c r="AE540" s="1187"/>
      <c r="AF540" s="1187"/>
      <c r="AG540" s="118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186">
        <v>10</v>
      </c>
      <c r="B541" s="118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87"/>
      <c r="AD541" s="1187"/>
      <c r="AE541" s="1187"/>
      <c r="AF541" s="1187"/>
      <c r="AG541" s="118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186">
        <v>11</v>
      </c>
      <c r="B542" s="118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87"/>
      <c r="AD542" s="1187"/>
      <c r="AE542" s="1187"/>
      <c r="AF542" s="1187"/>
      <c r="AG542" s="118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186">
        <v>12</v>
      </c>
      <c r="B543" s="118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87"/>
      <c r="AD543" s="1187"/>
      <c r="AE543" s="1187"/>
      <c r="AF543" s="1187"/>
      <c r="AG543" s="118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186">
        <v>13</v>
      </c>
      <c r="B544" s="118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87"/>
      <c r="AD544" s="1187"/>
      <c r="AE544" s="1187"/>
      <c r="AF544" s="1187"/>
      <c r="AG544" s="118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186">
        <v>14</v>
      </c>
      <c r="B545" s="118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87"/>
      <c r="AD545" s="1187"/>
      <c r="AE545" s="1187"/>
      <c r="AF545" s="1187"/>
      <c r="AG545" s="118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186">
        <v>15</v>
      </c>
      <c r="B546" s="118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87"/>
      <c r="AD546" s="1187"/>
      <c r="AE546" s="1187"/>
      <c r="AF546" s="1187"/>
      <c r="AG546" s="118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186">
        <v>16</v>
      </c>
      <c r="B547" s="118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87"/>
      <c r="AD547" s="1187"/>
      <c r="AE547" s="1187"/>
      <c r="AF547" s="1187"/>
      <c r="AG547" s="118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186">
        <v>17</v>
      </c>
      <c r="B548" s="118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87"/>
      <c r="AD548" s="1187"/>
      <c r="AE548" s="1187"/>
      <c r="AF548" s="1187"/>
      <c r="AG548" s="118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186">
        <v>18</v>
      </c>
      <c r="B549" s="118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87"/>
      <c r="AD549" s="1187"/>
      <c r="AE549" s="1187"/>
      <c r="AF549" s="1187"/>
      <c r="AG549" s="118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186">
        <v>19</v>
      </c>
      <c r="B550" s="118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87"/>
      <c r="AD550" s="1187"/>
      <c r="AE550" s="1187"/>
      <c r="AF550" s="1187"/>
      <c r="AG550" s="118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186">
        <v>20</v>
      </c>
      <c r="B551" s="118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87"/>
      <c r="AD551" s="1187"/>
      <c r="AE551" s="1187"/>
      <c r="AF551" s="1187"/>
      <c r="AG551" s="118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186">
        <v>21</v>
      </c>
      <c r="B552" s="118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87"/>
      <c r="AD552" s="1187"/>
      <c r="AE552" s="1187"/>
      <c r="AF552" s="1187"/>
      <c r="AG552" s="118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186">
        <v>22</v>
      </c>
      <c r="B553" s="118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87"/>
      <c r="AD553" s="1187"/>
      <c r="AE553" s="1187"/>
      <c r="AF553" s="1187"/>
      <c r="AG553" s="118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186">
        <v>23</v>
      </c>
      <c r="B554" s="118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87"/>
      <c r="AD554" s="1187"/>
      <c r="AE554" s="1187"/>
      <c r="AF554" s="1187"/>
      <c r="AG554" s="118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186">
        <v>24</v>
      </c>
      <c r="B555" s="118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87"/>
      <c r="AD555" s="1187"/>
      <c r="AE555" s="1187"/>
      <c r="AF555" s="1187"/>
      <c r="AG555" s="118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186">
        <v>25</v>
      </c>
      <c r="B556" s="118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87"/>
      <c r="AD556" s="1187"/>
      <c r="AE556" s="1187"/>
      <c r="AF556" s="1187"/>
      <c r="AG556" s="118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186">
        <v>26</v>
      </c>
      <c r="B557" s="118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87"/>
      <c r="AD557" s="1187"/>
      <c r="AE557" s="1187"/>
      <c r="AF557" s="1187"/>
      <c r="AG557" s="118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186">
        <v>27</v>
      </c>
      <c r="B558" s="118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87"/>
      <c r="AD558" s="1187"/>
      <c r="AE558" s="1187"/>
      <c r="AF558" s="1187"/>
      <c r="AG558" s="118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186">
        <v>28</v>
      </c>
      <c r="B559" s="118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87"/>
      <c r="AD559" s="1187"/>
      <c r="AE559" s="1187"/>
      <c r="AF559" s="1187"/>
      <c r="AG559" s="118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186">
        <v>29</v>
      </c>
      <c r="B560" s="118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87"/>
      <c r="AD560" s="1187"/>
      <c r="AE560" s="1187"/>
      <c r="AF560" s="1187"/>
      <c r="AG560" s="118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186">
        <v>30</v>
      </c>
      <c r="B561" s="118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87"/>
      <c r="AD561" s="1187"/>
      <c r="AE561" s="1187"/>
      <c r="AF561" s="1187"/>
      <c r="AG561" s="118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79"/>
      <c r="B564" s="379"/>
      <c r="C564" s="379" t="s">
        <v>26</v>
      </c>
      <c r="D564" s="379"/>
      <c r="E564" s="379"/>
      <c r="F564" s="379"/>
      <c r="G564" s="379"/>
      <c r="H564" s="379"/>
      <c r="I564" s="379"/>
      <c r="J564" s="152" t="s">
        <v>290</v>
      </c>
      <c r="K564" s="380"/>
      <c r="L564" s="380"/>
      <c r="M564" s="380"/>
      <c r="N564" s="380"/>
      <c r="O564" s="380"/>
      <c r="P564" s="247" t="s">
        <v>27</v>
      </c>
      <c r="Q564" s="247"/>
      <c r="R564" s="247"/>
      <c r="S564" s="247"/>
      <c r="T564" s="247"/>
      <c r="U564" s="247"/>
      <c r="V564" s="247"/>
      <c r="W564" s="247"/>
      <c r="X564" s="247"/>
      <c r="Y564" s="381" t="s">
        <v>341</v>
      </c>
      <c r="Z564" s="382"/>
      <c r="AA564" s="382"/>
      <c r="AB564" s="382"/>
      <c r="AC564" s="152" t="s">
        <v>326</v>
      </c>
      <c r="AD564" s="152"/>
      <c r="AE564" s="152"/>
      <c r="AF564" s="152"/>
      <c r="AG564" s="152"/>
      <c r="AH564" s="381" t="s">
        <v>256</v>
      </c>
      <c r="AI564" s="379"/>
      <c r="AJ564" s="379"/>
      <c r="AK564" s="379"/>
      <c r="AL564" s="379" t="s">
        <v>21</v>
      </c>
      <c r="AM564" s="379"/>
      <c r="AN564" s="379"/>
      <c r="AO564" s="383"/>
      <c r="AP564" s="384" t="s">
        <v>291</v>
      </c>
      <c r="AQ564" s="384"/>
      <c r="AR564" s="384"/>
      <c r="AS564" s="384"/>
      <c r="AT564" s="384"/>
      <c r="AU564" s="384"/>
      <c r="AV564" s="384"/>
      <c r="AW564" s="384"/>
      <c r="AX564" s="384"/>
      <c r="AY564" s="34">
        <f t="shared" ref="AY564:AY565" si="14">$AY$562</f>
        <v>0</v>
      </c>
    </row>
    <row r="565" spans="1:51" ht="26.25" hidden="1" customHeight="1" x14ac:dyDescent="0.15">
      <c r="A565" s="1186">
        <v>1</v>
      </c>
      <c r="B565" s="118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87"/>
      <c r="AD565" s="1187"/>
      <c r="AE565" s="1187"/>
      <c r="AF565" s="1187"/>
      <c r="AG565" s="118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186">
        <v>2</v>
      </c>
      <c r="B566" s="118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87"/>
      <c r="AD566" s="1187"/>
      <c r="AE566" s="1187"/>
      <c r="AF566" s="1187"/>
      <c r="AG566" s="118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186">
        <v>3</v>
      </c>
      <c r="B567" s="118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87"/>
      <c r="AD567" s="1187"/>
      <c r="AE567" s="1187"/>
      <c r="AF567" s="1187"/>
      <c r="AG567" s="118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186">
        <v>4</v>
      </c>
      <c r="B568" s="118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87"/>
      <c r="AD568" s="1187"/>
      <c r="AE568" s="1187"/>
      <c r="AF568" s="1187"/>
      <c r="AG568" s="118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186">
        <v>5</v>
      </c>
      <c r="B569" s="118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87"/>
      <c r="AD569" s="1187"/>
      <c r="AE569" s="1187"/>
      <c r="AF569" s="1187"/>
      <c r="AG569" s="118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186">
        <v>6</v>
      </c>
      <c r="B570" s="118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87"/>
      <c r="AD570" s="1187"/>
      <c r="AE570" s="1187"/>
      <c r="AF570" s="1187"/>
      <c r="AG570" s="118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186">
        <v>7</v>
      </c>
      <c r="B571" s="118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87"/>
      <c r="AD571" s="1187"/>
      <c r="AE571" s="1187"/>
      <c r="AF571" s="1187"/>
      <c r="AG571" s="118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186">
        <v>8</v>
      </c>
      <c r="B572" s="118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87"/>
      <c r="AD572" s="1187"/>
      <c r="AE572" s="1187"/>
      <c r="AF572" s="1187"/>
      <c r="AG572" s="118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186">
        <v>9</v>
      </c>
      <c r="B573" s="118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87"/>
      <c r="AD573" s="1187"/>
      <c r="AE573" s="1187"/>
      <c r="AF573" s="1187"/>
      <c r="AG573" s="118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186">
        <v>10</v>
      </c>
      <c r="B574" s="118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87"/>
      <c r="AD574" s="1187"/>
      <c r="AE574" s="1187"/>
      <c r="AF574" s="1187"/>
      <c r="AG574" s="118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186">
        <v>11</v>
      </c>
      <c r="B575" s="118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87"/>
      <c r="AD575" s="1187"/>
      <c r="AE575" s="1187"/>
      <c r="AF575" s="1187"/>
      <c r="AG575" s="118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186">
        <v>12</v>
      </c>
      <c r="B576" s="118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87"/>
      <c r="AD576" s="1187"/>
      <c r="AE576" s="1187"/>
      <c r="AF576" s="1187"/>
      <c r="AG576" s="118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186">
        <v>13</v>
      </c>
      <c r="B577" s="118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87"/>
      <c r="AD577" s="1187"/>
      <c r="AE577" s="1187"/>
      <c r="AF577" s="1187"/>
      <c r="AG577" s="118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186">
        <v>14</v>
      </c>
      <c r="B578" s="118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87"/>
      <c r="AD578" s="1187"/>
      <c r="AE578" s="1187"/>
      <c r="AF578" s="1187"/>
      <c r="AG578" s="118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186">
        <v>15</v>
      </c>
      <c r="B579" s="118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87"/>
      <c r="AD579" s="1187"/>
      <c r="AE579" s="1187"/>
      <c r="AF579" s="1187"/>
      <c r="AG579" s="118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186">
        <v>16</v>
      </c>
      <c r="B580" s="118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87"/>
      <c r="AD580" s="1187"/>
      <c r="AE580" s="1187"/>
      <c r="AF580" s="1187"/>
      <c r="AG580" s="118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186">
        <v>17</v>
      </c>
      <c r="B581" s="118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87"/>
      <c r="AD581" s="1187"/>
      <c r="AE581" s="1187"/>
      <c r="AF581" s="1187"/>
      <c r="AG581" s="118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186">
        <v>18</v>
      </c>
      <c r="B582" s="118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87"/>
      <c r="AD582" s="1187"/>
      <c r="AE582" s="1187"/>
      <c r="AF582" s="1187"/>
      <c r="AG582" s="118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186">
        <v>19</v>
      </c>
      <c r="B583" s="118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87"/>
      <c r="AD583" s="1187"/>
      <c r="AE583" s="1187"/>
      <c r="AF583" s="1187"/>
      <c r="AG583" s="118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186">
        <v>20</v>
      </c>
      <c r="B584" s="118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87"/>
      <c r="AD584" s="1187"/>
      <c r="AE584" s="1187"/>
      <c r="AF584" s="1187"/>
      <c r="AG584" s="118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186">
        <v>21</v>
      </c>
      <c r="B585" s="118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87"/>
      <c r="AD585" s="1187"/>
      <c r="AE585" s="1187"/>
      <c r="AF585" s="1187"/>
      <c r="AG585" s="118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186">
        <v>22</v>
      </c>
      <c r="B586" s="118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87"/>
      <c r="AD586" s="1187"/>
      <c r="AE586" s="1187"/>
      <c r="AF586" s="1187"/>
      <c r="AG586" s="118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186">
        <v>23</v>
      </c>
      <c r="B587" s="118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87"/>
      <c r="AD587" s="1187"/>
      <c r="AE587" s="1187"/>
      <c r="AF587" s="1187"/>
      <c r="AG587" s="118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186">
        <v>24</v>
      </c>
      <c r="B588" s="118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87"/>
      <c r="AD588" s="1187"/>
      <c r="AE588" s="1187"/>
      <c r="AF588" s="1187"/>
      <c r="AG588" s="118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186">
        <v>25</v>
      </c>
      <c r="B589" s="118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87"/>
      <c r="AD589" s="1187"/>
      <c r="AE589" s="1187"/>
      <c r="AF589" s="1187"/>
      <c r="AG589" s="118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186">
        <v>26</v>
      </c>
      <c r="B590" s="118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87"/>
      <c r="AD590" s="1187"/>
      <c r="AE590" s="1187"/>
      <c r="AF590" s="1187"/>
      <c r="AG590" s="118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186">
        <v>27</v>
      </c>
      <c r="B591" s="118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87"/>
      <c r="AD591" s="1187"/>
      <c r="AE591" s="1187"/>
      <c r="AF591" s="1187"/>
      <c r="AG591" s="118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186">
        <v>28</v>
      </c>
      <c r="B592" s="118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87"/>
      <c r="AD592" s="1187"/>
      <c r="AE592" s="1187"/>
      <c r="AF592" s="1187"/>
      <c r="AG592" s="118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186">
        <v>29</v>
      </c>
      <c r="B593" s="118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87"/>
      <c r="AD593" s="1187"/>
      <c r="AE593" s="1187"/>
      <c r="AF593" s="1187"/>
      <c r="AG593" s="118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186">
        <v>30</v>
      </c>
      <c r="B594" s="118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87"/>
      <c r="AD594" s="1187"/>
      <c r="AE594" s="1187"/>
      <c r="AF594" s="1187"/>
      <c r="AG594" s="118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79"/>
      <c r="B597" s="379"/>
      <c r="C597" s="379" t="s">
        <v>26</v>
      </c>
      <c r="D597" s="379"/>
      <c r="E597" s="379"/>
      <c r="F597" s="379"/>
      <c r="G597" s="379"/>
      <c r="H597" s="379"/>
      <c r="I597" s="379"/>
      <c r="J597" s="152" t="s">
        <v>290</v>
      </c>
      <c r="K597" s="380"/>
      <c r="L597" s="380"/>
      <c r="M597" s="380"/>
      <c r="N597" s="380"/>
      <c r="O597" s="380"/>
      <c r="P597" s="247" t="s">
        <v>27</v>
      </c>
      <c r="Q597" s="247"/>
      <c r="R597" s="247"/>
      <c r="S597" s="247"/>
      <c r="T597" s="247"/>
      <c r="U597" s="247"/>
      <c r="V597" s="247"/>
      <c r="W597" s="247"/>
      <c r="X597" s="247"/>
      <c r="Y597" s="381" t="s">
        <v>341</v>
      </c>
      <c r="Z597" s="382"/>
      <c r="AA597" s="382"/>
      <c r="AB597" s="382"/>
      <c r="AC597" s="152" t="s">
        <v>326</v>
      </c>
      <c r="AD597" s="152"/>
      <c r="AE597" s="152"/>
      <c r="AF597" s="152"/>
      <c r="AG597" s="152"/>
      <c r="AH597" s="381" t="s">
        <v>256</v>
      </c>
      <c r="AI597" s="379"/>
      <c r="AJ597" s="379"/>
      <c r="AK597" s="379"/>
      <c r="AL597" s="379" t="s">
        <v>21</v>
      </c>
      <c r="AM597" s="379"/>
      <c r="AN597" s="379"/>
      <c r="AO597" s="383"/>
      <c r="AP597" s="384" t="s">
        <v>291</v>
      </c>
      <c r="AQ597" s="384"/>
      <c r="AR597" s="384"/>
      <c r="AS597" s="384"/>
      <c r="AT597" s="384"/>
      <c r="AU597" s="384"/>
      <c r="AV597" s="384"/>
      <c r="AW597" s="384"/>
      <c r="AX597" s="384"/>
      <c r="AY597" s="34">
        <f t="shared" ref="AY597:AY598" si="15">$AY$595</f>
        <v>0</v>
      </c>
    </row>
    <row r="598" spans="1:51" ht="26.25" hidden="1" customHeight="1" x14ac:dyDescent="0.15">
      <c r="A598" s="1186">
        <v>1</v>
      </c>
      <c r="B598" s="118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87"/>
      <c r="AD598" s="1187"/>
      <c r="AE598" s="1187"/>
      <c r="AF598" s="1187"/>
      <c r="AG598" s="118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186">
        <v>2</v>
      </c>
      <c r="B599" s="118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87"/>
      <c r="AD599" s="1187"/>
      <c r="AE599" s="1187"/>
      <c r="AF599" s="1187"/>
      <c r="AG599" s="118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186">
        <v>3</v>
      </c>
      <c r="B600" s="118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87"/>
      <c r="AD600" s="1187"/>
      <c r="AE600" s="1187"/>
      <c r="AF600" s="1187"/>
      <c r="AG600" s="118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186">
        <v>4</v>
      </c>
      <c r="B601" s="118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87"/>
      <c r="AD601" s="1187"/>
      <c r="AE601" s="1187"/>
      <c r="AF601" s="1187"/>
      <c r="AG601" s="118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186">
        <v>5</v>
      </c>
      <c r="B602" s="118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87"/>
      <c r="AD602" s="1187"/>
      <c r="AE602" s="1187"/>
      <c r="AF602" s="1187"/>
      <c r="AG602" s="118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186">
        <v>6</v>
      </c>
      <c r="B603" s="118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87"/>
      <c r="AD603" s="1187"/>
      <c r="AE603" s="1187"/>
      <c r="AF603" s="1187"/>
      <c r="AG603" s="118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186">
        <v>7</v>
      </c>
      <c r="B604" s="118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87"/>
      <c r="AD604" s="1187"/>
      <c r="AE604" s="1187"/>
      <c r="AF604" s="1187"/>
      <c r="AG604" s="118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186">
        <v>8</v>
      </c>
      <c r="B605" s="118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87"/>
      <c r="AD605" s="1187"/>
      <c r="AE605" s="1187"/>
      <c r="AF605" s="1187"/>
      <c r="AG605" s="118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186">
        <v>9</v>
      </c>
      <c r="B606" s="118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87"/>
      <c r="AD606" s="1187"/>
      <c r="AE606" s="1187"/>
      <c r="AF606" s="1187"/>
      <c r="AG606" s="118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186">
        <v>10</v>
      </c>
      <c r="B607" s="118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87"/>
      <c r="AD607" s="1187"/>
      <c r="AE607" s="1187"/>
      <c r="AF607" s="1187"/>
      <c r="AG607" s="118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186">
        <v>11</v>
      </c>
      <c r="B608" s="118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87"/>
      <c r="AD608" s="1187"/>
      <c r="AE608" s="1187"/>
      <c r="AF608" s="1187"/>
      <c r="AG608" s="118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186">
        <v>12</v>
      </c>
      <c r="B609" s="118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87"/>
      <c r="AD609" s="1187"/>
      <c r="AE609" s="1187"/>
      <c r="AF609" s="1187"/>
      <c r="AG609" s="118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186">
        <v>13</v>
      </c>
      <c r="B610" s="118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87"/>
      <c r="AD610" s="1187"/>
      <c r="AE610" s="1187"/>
      <c r="AF610" s="1187"/>
      <c r="AG610" s="118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186">
        <v>14</v>
      </c>
      <c r="B611" s="118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87"/>
      <c r="AD611" s="1187"/>
      <c r="AE611" s="1187"/>
      <c r="AF611" s="1187"/>
      <c r="AG611" s="118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186">
        <v>15</v>
      </c>
      <c r="B612" s="118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87"/>
      <c r="AD612" s="1187"/>
      <c r="AE612" s="1187"/>
      <c r="AF612" s="1187"/>
      <c r="AG612" s="118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186">
        <v>16</v>
      </c>
      <c r="B613" s="118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87"/>
      <c r="AD613" s="1187"/>
      <c r="AE613" s="1187"/>
      <c r="AF613" s="1187"/>
      <c r="AG613" s="118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186">
        <v>17</v>
      </c>
      <c r="B614" s="118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87"/>
      <c r="AD614" s="1187"/>
      <c r="AE614" s="1187"/>
      <c r="AF614" s="1187"/>
      <c r="AG614" s="118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186">
        <v>18</v>
      </c>
      <c r="B615" s="118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87"/>
      <c r="AD615" s="1187"/>
      <c r="AE615" s="1187"/>
      <c r="AF615" s="1187"/>
      <c r="AG615" s="118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186">
        <v>19</v>
      </c>
      <c r="B616" s="118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87"/>
      <c r="AD616" s="1187"/>
      <c r="AE616" s="1187"/>
      <c r="AF616" s="1187"/>
      <c r="AG616" s="118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186">
        <v>20</v>
      </c>
      <c r="B617" s="118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87"/>
      <c r="AD617" s="1187"/>
      <c r="AE617" s="1187"/>
      <c r="AF617" s="1187"/>
      <c r="AG617" s="118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186">
        <v>21</v>
      </c>
      <c r="B618" s="118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87"/>
      <c r="AD618" s="1187"/>
      <c r="AE618" s="1187"/>
      <c r="AF618" s="1187"/>
      <c r="AG618" s="118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186">
        <v>22</v>
      </c>
      <c r="B619" s="118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87"/>
      <c r="AD619" s="1187"/>
      <c r="AE619" s="1187"/>
      <c r="AF619" s="1187"/>
      <c r="AG619" s="118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186">
        <v>23</v>
      </c>
      <c r="B620" s="118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87"/>
      <c r="AD620" s="1187"/>
      <c r="AE620" s="1187"/>
      <c r="AF620" s="1187"/>
      <c r="AG620" s="118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186">
        <v>24</v>
      </c>
      <c r="B621" s="118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87"/>
      <c r="AD621" s="1187"/>
      <c r="AE621" s="1187"/>
      <c r="AF621" s="1187"/>
      <c r="AG621" s="118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186">
        <v>25</v>
      </c>
      <c r="B622" s="118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87"/>
      <c r="AD622" s="1187"/>
      <c r="AE622" s="1187"/>
      <c r="AF622" s="1187"/>
      <c r="AG622" s="118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186">
        <v>26</v>
      </c>
      <c r="B623" s="118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87"/>
      <c r="AD623" s="1187"/>
      <c r="AE623" s="1187"/>
      <c r="AF623" s="1187"/>
      <c r="AG623" s="118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186">
        <v>27</v>
      </c>
      <c r="B624" s="118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87"/>
      <c r="AD624" s="1187"/>
      <c r="AE624" s="1187"/>
      <c r="AF624" s="1187"/>
      <c r="AG624" s="118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186">
        <v>28</v>
      </c>
      <c r="B625" s="118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87"/>
      <c r="AD625" s="1187"/>
      <c r="AE625" s="1187"/>
      <c r="AF625" s="1187"/>
      <c r="AG625" s="118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186">
        <v>29</v>
      </c>
      <c r="B626" s="118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87"/>
      <c r="AD626" s="1187"/>
      <c r="AE626" s="1187"/>
      <c r="AF626" s="1187"/>
      <c r="AG626" s="118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186">
        <v>30</v>
      </c>
      <c r="B627" s="118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87"/>
      <c r="AD627" s="1187"/>
      <c r="AE627" s="1187"/>
      <c r="AF627" s="1187"/>
      <c r="AG627" s="118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79"/>
      <c r="B630" s="379"/>
      <c r="C630" s="379" t="s">
        <v>26</v>
      </c>
      <c r="D630" s="379"/>
      <c r="E630" s="379"/>
      <c r="F630" s="379"/>
      <c r="G630" s="379"/>
      <c r="H630" s="379"/>
      <c r="I630" s="379"/>
      <c r="J630" s="152" t="s">
        <v>290</v>
      </c>
      <c r="K630" s="380"/>
      <c r="L630" s="380"/>
      <c r="M630" s="380"/>
      <c r="N630" s="380"/>
      <c r="O630" s="380"/>
      <c r="P630" s="247" t="s">
        <v>27</v>
      </c>
      <c r="Q630" s="247"/>
      <c r="R630" s="247"/>
      <c r="S630" s="247"/>
      <c r="T630" s="247"/>
      <c r="U630" s="247"/>
      <c r="V630" s="247"/>
      <c r="W630" s="247"/>
      <c r="X630" s="247"/>
      <c r="Y630" s="381" t="s">
        <v>341</v>
      </c>
      <c r="Z630" s="382"/>
      <c r="AA630" s="382"/>
      <c r="AB630" s="382"/>
      <c r="AC630" s="152" t="s">
        <v>326</v>
      </c>
      <c r="AD630" s="152"/>
      <c r="AE630" s="152"/>
      <c r="AF630" s="152"/>
      <c r="AG630" s="152"/>
      <c r="AH630" s="381" t="s">
        <v>256</v>
      </c>
      <c r="AI630" s="379"/>
      <c r="AJ630" s="379"/>
      <c r="AK630" s="379"/>
      <c r="AL630" s="379" t="s">
        <v>21</v>
      </c>
      <c r="AM630" s="379"/>
      <c r="AN630" s="379"/>
      <c r="AO630" s="383"/>
      <c r="AP630" s="384" t="s">
        <v>291</v>
      </c>
      <c r="AQ630" s="384"/>
      <c r="AR630" s="384"/>
      <c r="AS630" s="384"/>
      <c r="AT630" s="384"/>
      <c r="AU630" s="384"/>
      <c r="AV630" s="384"/>
      <c r="AW630" s="384"/>
      <c r="AX630" s="384"/>
      <c r="AY630" s="34">
        <f t="shared" ref="AY630:AY631" si="16">$AY$628</f>
        <v>0</v>
      </c>
    </row>
    <row r="631" spans="1:51" ht="26.25" hidden="1" customHeight="1" x14ac:dyDescent="0.15">
      <c r="A631" s="1186">
        <v>1</v>
      </c>
      <c r="B631" s="118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87"/>
      <c r="AD631" s="1187"/>
      <c r="AE631" s="1187"/>
      <c r="AF631" s="1187"/>
      <c r="AG631" s="118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186">
        <v>2</v>
      </c>
      <c r="B632" s="118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87"/>
      <c r="AD632" s="1187"/>
      <c r="AE632" s="1187"/>
      <c r="AF632" s="1187"/>
      <c r="AG632" s="118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186">
        <v>3</v>
      </c>
      <c r="B633" s="118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87"/>
      <c r="AD633" s="1187"/>
      <c r="AE633" s="1187"/>
      <c r="AF633" s="1187"/>
      <c r="AG633" s="118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186">
        <v>4</v>
      </c>
      <c r="B634" s="118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87"/>
      <c r="AD634" s="1187"/>
      <c r="AE634" s="1187"/>
      <c r="AF634" s="1187"/>
      <c r="AG634" s="118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186">
        <v>5</v>
      </c>
      <c r="B635" s="118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87"/>
      <c r="AD635" s="1187"/>
      <c r="AE635" s="1187"/>
      <c r="AF635" s="1187"/>
      <c r="AG635" s="118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186">
        <v>6</v>
      </c>
      <c r="B636" s="118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87"/>
      <c r="AD636" s="1187"/>
      <c r="AE636" s="1187"/>
      <c r="AF636" s="1187"/>
      <c r="AG636" s="118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186">
        <v>7</v>
      </c>
      <c r="B637" s="118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87"/>
      <c r="AD637" s="1187"/>
      <c r="AE637" s="1187"/>
      <c r="AF637" s="1187"/>
      <c r="AG637" s="118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186">
        <v>8</v>
      </c>
      <c r="B638" s="118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87"/>
      <c r="AD638" s="1187"/>
      <c r="AE638" s="1187"/>
      <c r="AF638" s="1187"/>
      <c r="AG638" s="118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186">
        <v>9</v>
      </c>
      <c r="B639" s="118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87"/>
      <c r="AD639" s="1187"/>
      <c r="AE639" s="1187"/>
      <c r="AF639" s="1187"/>
      <c r="AG639" s="118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186">
        <v>10</v>
      </c>
      <c r="B640" s="118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87"/>
      <c r="AD640" s="1187"/>
      <c r="AE640" s="1187"/>
      <c r="AF640" s="1187"/>
      <c r="AG640" s="118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186">
        <v>11</v>
      </c>
      <c r="B641" s="118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87"/>
      <c r="AD641" s="1187"/>
      <c r="AE641" s="1187"/>
      <c r="AF641" s="1187"/>
      <c r="AG641" s="118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186">
        <v>12</v>
      </c>
      <c r="B642" s="118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87"/>
      <c r="AD642" s="1187"/>
      <c r="AE642" s="1187"/>
      <c r="AF642" s="1187"/>
      <c r="AG642" s="118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186">
        <v>13</v>
      </c>
      <c r="B643" s="118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87"/>
      <c r="AD643" s="1187"/>
      <c r="AE643" s="1187"/>
      <c r="AF643" s="1187"/>
      <c r="AG643" s="118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186">
        <v>14</v>
      </c>
      <c r="B644" s="118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87"/>
      <c r="AD644" s="1187"/>
      <c r="AE644" s="1187"/>
      <c r="AF644" s="1187"/>
      <c r="AG644" s="118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186">
        <v>15</v>
      </c>
      <c r="B645" s="118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87"/>
      <c r="AD645" s="1187"/>
      <c r="AE645" s="1187"/>
      <c r="AF645" s="1187"/>
      <c r="AG645" s="118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186">
        <v>16</v>
      </c>
      <c r="B646" s="118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87"/>
      <c r="AD646" s="1187"/>
      <c r="AE646" s="1187"/>
      <c r="AF646" s="1187"/>
      <c r="AG646" s="118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186">
        <v>17</v>
      </c>
      <c r="B647" s="1186">
        <v>1</v>
      </c>
      <c r="C647" s="385"/>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87"/>
      <c r="AD647" s="1187"/>
      <c r="AE647" s="1187"/>
      <c r="AF647" s="1187"/>
      <c r="AG647" s="118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186">
        <v>18</v>
      </c>
      <c r="B648" s="118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87"/>
      <c r="AD648" s="1187"/>
      <c r="AE648" s="1187"/>
      <c r="AF648" s="1187"/>
      <c r="AG648" s="118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186">
        <v>19</v>
      </c>
      <c r="B649" s="118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87"/>
      <c r="AD649" s="1187"/>
      <c r="AE649" s="1187"/>
      <c r="AF649" s="1187"/>
      <c r="AG649" s="118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186">
        <v>20</v>
      </c>
      <c r="B650" s="118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87"/>
      <c r="AD650" s="1187"/>
      <c r="AE650" s="1187"/>
      <c r="AF650" s="1187"/>
      <c r="AG650" s="118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186">
        <v>21</v>
      </c>
      <c r="B651" s="118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87"/>
      <c r="AD651" s="1187"/>
      <c r="AE651" s="1187"/>
      <c r="AF651" s="1187"/>
      <c r="AG651" s="118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186">
        <v>22</v>
      </c>
      <c r="B652" s="118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87"/>
      <c r="AD652" s="1187"/>
      <c r="AE652" s="1187"/>
      <c r="AF652" s="1187"/>
      <c r="AG652" s="118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186">
        <v>23</v>
      </c>
      <c r="B653" s="118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87"/>
      <c r="AD653" s="1187"/>
      <c r="AE653" s="1187"/>
      <c r="AF653" s="1187"/>
      <c r="AG653" s="118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186">
        <v>24</v>
      </c>
      <c r="B654" s="118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87"/>
      <c r="AD654" s="1187"/>
      <c r="AE654" s="1187"/>
      <c r="AF654" s="1187"/>
      <c r="AG654" s="118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186">
        <v>25</v>
      </c>
      <c r="B655" s="118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87"/>
      <c r="AD655" s="1187"/>
      <c r="AE655" s="1187"/>
      <c r="AF655" s="1187"/>
      <c r="AG655" s="118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186">
        <v>26</v>
      </c>
      <c r="B656" s="118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87"/>
      <c r="AD656" s="1187"/>
      <c r="AE656" s="1187"/>
      <c r="AF656" s="1187"/>
      <c r="AG656" s="118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186">
        <v>27</v>
      </c>
      <c r="B657" s="118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87"/>
      <c r="AD657" s="1187"/>
      <c r="AE657" s="1187"/>
      <c r="AF657" s="1187"/>
      <c r="AG657" s="118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186">
        <v>28</v>
      </c>
      <c r="B658" s="118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87"/>
      <c r="AD658" s="1187"/>
      <c r="AE658" s="1187"/>
      <c r="AF658" s="1187"/>
      <c r="AG658" s="118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186">
        <v>29</v>
      </c>
      <c r="B659" s="118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87"/>
      <c r="AD659" s="1187"/>
      <c r="AE659" s="1187"/>
      <c r="AF659" s="1187"/>
      <c r="AG659" s="118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186">
        <v>30</v>
      </c>
      <c r="B660" s="118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87"/>
      <c r="AD660" s="1187"/>
      <c r="AE660" s="1187"/>
      <c r="AF660" s="1187"/>
      <c r="AG660" s="118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79"/>
      <c r="B663" s="379"/>
      <c r="C663" s="379" t="s">
        <v>26</v>
      </c>
      <c r="D663" s="379"/>
      <c r="E663" s="379"/>
      <c r="F663" s="379"/>
      <c r="G663" s="379"/>
      <c r="H663" s="379"/>
      <c r="I663" s="379"/>
      <c r="J663" s="152" t="s">
        <v>290</v>
      </c>
      <c r="K663" s="380"/>
      <c r="L663" s="380"/>
      <c r="M663" s="380"/>
      <c r="N663" s="380"/>
      <c r="O663" s="380"/>
      <c r="P663" s="247" t="s">
        <v>27</v>
      </c>
      <c r="Q663" s="247"/>
      <c r="R663" s="247"/>
      <c r="S663" s="247"/>
      <c r="T663" s="247"/>
      <c r="U663" s="247"/>
      <c r="V663" s="247"/>
      <c r="W663" s="247"/>
      <c r="X663" s="247"/>
      <c r="Y663" s="381" t="s">
        <v>341</v>
      </c>
      <c r="Z663" s="382"/>
      <c r="AA663" s="382"/>
      <c r="AB663" s="382"/>
      <c r="AC663" s="152" t="s">
        <v>326</v>
      </c>
      <c r="AD663" s="152"/>
      <c r="AE663" s="152"/>
      <c r="AF663" s="152"/>
      <c r="AG663" s="152"/>
      <c r="AH663" s="381" t="s">
        <v>256</v>
      </c>
      <c r="AI663" s="379"/>
      <c r="AJ663" s="379"/>
      <c r="AK663" s="379"/>
      <c r="AL663" s="379" t="s">
        <v>21</v>
      </c>
      <c r="AM663" s="379"/>
      <c r="AN663" s="379"/>
      <c r="AO663" s="383"/>
      <c r="AP663" s="384" t="s">
        <v>291</v>
      </c>
      <c r="AQ663" s="384"/>
      <c r="AR663" s="384"/>
      <c r="AS663" s="384"/>
      <c r="AT663" s="384"/>
      <c r="AU663" s="384"/>
      <c r="AV663" s="384"/>
      <c r="AW663" s="384"/>
      <c r="AX663" s="384"/>
      <c r="AY663" s="34">
        <f t="shared" ref="AY663:AY664" si="17">$AY$661</f>
        <v>0</v>
      </c>
    </row>
    <row r="664" spans="1:51" ht="26.25" hidden="1" customHeight="1" x14ac:dyDescent="0.15">
      <c r="A664" s="1186">
        <v>1</v>
      </c>
      <c r="B664" s="118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87"/>
      <c r="AD664" s="1187"/>
      <c r="AE664" s="1187"/>
      <c r="AF664" s="1187"/>
      <c r="AG664" s="118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186">
        <v>2</v>
      </c>
      <c r="B665" s="118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87"/>
      <c r="AD665" s="1187"/>
      <c r="AE665" s="1187"/>
      <c r="AF665" s="1187"/>
      <c r="AG665" s="118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186">
        <v>3</v>
      </c>
      <c r="B666" s="118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87"/>
      <c r="AD666" s="1187"/>
      <c r="AE666" s="1187"/>
      <c r="AF666" s="1187"/>
      <c r="AG666" s="118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186">
        <v>4</v>
      </c>
      <c r="B667" s="118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87"/>
      <c r="AD667" s="1187"/>
      <c r="AE667" s="1187"/>
      <c r="AF667" s="1187"/>
      <c r="AG667" s="118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186">
        <v>5</v>
      </c>
      <c r="B668" s="118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87"/>
      <c r="AD668" s="1187"/>
      <c r="AE668" s="1187"/>
      <c r="AF668" s="1187"/>
      <c r="AG668" s="118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186">
        <v>6</v>
      </c>
      <c r="B669" s="118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87"/>
      <c r="AD669" s="1187"/>
      <c r="AE669" s="1187"/>
      <c r="AF669" s="1187"/>
      <c r="AG669" s="118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186">
        <v>7</v>
      </c>
      <c r="B670" s="118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87"/>
      <c r="AD670" s="1187"/>
      <c r="AE670" s="1187"/>
      <c r="AF670" s="1187"/>
      <c r="AG670" s="118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186">
        <v>8</v>
      </c>
      <c r="B671" s="118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87"/>
      <c r="AD671" s="1187"/>
      <c r="AE671" s="1187"/>
      <c r="AF671" s="1187"/>
      <c r="AG671" s="118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186">
        <v>9</v>
      </c>
      <c r="B672" s="118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87"/>
      <c r="AD672" s="1187"/>
      <c r="AE672" s="1187"/>
      <c r="AF672" s="1187"/>
      <c r="AG672" s="118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186">
        <v>10</v>
      </c>
      <c r="B673" s="118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87"/>
      <c r="AD673" s="1187"/>
      <c r="AE673" s="1187"/>
      <c r="AF673" s="1187"/>
      <c r="AG673" s="118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186">
        <v>11</v>
      </c>
      <c r="B674" s="118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87"/>
      <c r="AD674" s="1187"/>
      <c r="AE674" s="1187"/>
      <c r="AF674" s="1187"/>
      <c r="AG674" s="118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186">
        <v>12</v>
      </c>
      <c r="B675" s="118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87"/>
      <c r="AD675" s="1187"/>
      <c r="AE675" s="1187"/>
      <c r="AF675" s="1187"/>
      <c r="AG675" s="118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186">
        <v>13</v>
      </c>
      <c r="B676" s="118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87"/>
      <c r="AD676" s="1187"/>
      <c r="AE676" s="1187"/>
      <c r="AF676" s="1187"/>
      <c r="AG676" s="118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186">
        <v>14</v>
      </c>
      <c r="B677" s="118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87"/>
      <c r="AD677" s="1187"/>
      <c r="AE677" s="1187"/>
      <c r="AF677" s="1187"/>
      <c r="AG677" s="118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186">
        <v>15</v>
      </c>
      <c r="B678" s="118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87"/>
      <c r="AD678" s="1187"/>
      <c r="AE678" s="1187"/>
      <c r="AF678" s="1187"/>
      <c r="AG678" s="118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186">
        <v>16</v>
      </c>
      <c r="B679" s="118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87"/>
      <c r="AD679" s="1187"/>
      <c r="AE679" s="1187"/>
      <c r="AF679" s="1187"/>
      <c r="AG679" s="118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186">
        <v>17</v>
      </c>
      <c r="B680" s="118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87"/>
      <c r="AD680" s="1187"/>
      <c r="AE680" s="1187"/>
      <c r="AF680" s="1187"/>
      <c r="AG680" s="118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186">
        <v>18</v>
      </c>
      <c r="B681" s="118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87"/>
      <c r="AD681" s="1187"/>
      <c r="AE681" s="1187"/>
      <c r="AF681" s="1187"/>
      <c r="AG681" s="118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186">
        <v>19</v>
      </c>
      <c r="B682" s="118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87"/>
      <c r="AD682" s="1187"/>
      <c r="AE682" s="1187"/>
      <c r="AF682" s="1187"/>
      <c r="AG682" s="118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186">
        <v>20</v>
      </c>
      <c r="B683" s="118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87"/>
      <c r="AD683" s="1187"/>
      <c r="AE683" s="1187"/>
      <c r="AF683" s="1187"/>
      <c r="AG683" s="118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186">
        <v>21</v>
      </c>
      <c r="B684" s="118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87"/>
      <c r="AD684" s="1187"/>
      <c r="AE684" s="1187"/>
      <c r="AF684" s="1187"/>
      <c r="AG684" s="118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186">
        <v>22</v>
      </c>
      <c r="B685" s="118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87"/>
      <c r="AD685" s="1187"/>
      <c r="AE685" s="1187"/>
      <c r="AF685" s="1187"/>
      <c r="AG685" s="118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186">
        <v>23</v>
      </c>
      <c r="B686" s="118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87"/>
      <c r="AD686" s="1187"/>
      <c r="AE686" s="1187"/>
      <c r="AF686" s="1187"/>
      <c r="AG686" s="118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186">
        <v>24</v>
      </c>
      <c r="B687" s="118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87"/>
      <c r="AD687" s="1187"/>
      <c r="AE687" s="1187"/>
      <c r="AF687" s="1187"/>
      <c r="AG687" s="118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186">
        <v>25</v>
      </c>
      <c r="B688" s="118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87"/>
      <c r="AD688" s="1187"/>
      <c r="AE688" s="1187"/>
      <c r="AF688" s="1187"/>
      <c r="AG688" s="118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186">
        <v>26</v>
      </c>
      <c r="B689" s="118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87"/>
      <c r="AD689" s="1187"/>
      <c r="AE689" s="1187"/>
      <c r="AF689" s="1187"/>
      <c r="AG689" s="118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186">
        <v>27</v>
      </c>
      <c r="B690" s="118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87"/>
      <c r="AD690" s="1187"/>
      <c r="AE690" s="1187"/>
      <c r="AF690" s="1187"/>
      <c r="AG690" s="118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186">
        <v>28</v>
      </c>
      <c r="B691" s="118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87"/>
      <c r="AD691" s="1187"/>
      <c r="AE691" s="1187"/>
      <c r="AF691" s="1187"/>
      <c r="AG691" s="118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186">
        <v>29</v>
      </c>
      <c r="B692" s="118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87"/>
      <c r="AD692" s="1187"/>
      <c r="AE692" s="1187"/>
      <c r="AF692" s="1187"/>
      <c r="AG692" s="118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186">
        <v>30</v>
      </c>
      <c r="B693" s="118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87"/>
      <c r="AD693" s="1187"/>
      <c r="AE693" s="1187"/>
      <c r="AF693" s="1187"/>
      <c r="AG693" s="118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79"/>
      <c r="B696" s="379"/>
      <c r="C696" s="379" t="s">
        <v>26</v>
      </c>
      <c r="D696" s="379"/>
      <c r="E696" s="379"/>
      <c r="F696" s="379"/>
      <c r="G696" s="379"/>
      <c r="H696" s="379"/>
      <c r="I696" s="379"/>
      <c r="J696" s="152" t="s">
        <v>290</v>
      </c>
      <c r="K696" s="380"/>
      <c r="L696" s="380"/>
      <c r="M696" s="380"/>
      <c r="N696" s="380"/>
      <c r="O696" s="380"/>
      <c r="P696" s="247" t="s">
        <v>27</v>
      </c>
      <c r="Q696" s="247"/>
      <c r="R696" s="247"/>
      <c r="S696" s="247"/>
      <c r="T696" s="247"/>
      <c r="U696" s="247"/>
      <c r="V696" s="247"/>
      <c r="W696" s="247"/>
      <c r="X696" s="247"/>
      <c r="Y696" s="381" t="s">
        <v>341</v>
      </c>
      <c r="Z696" s="382"/>
      <c r="AA696" s="382"/>
      <c r="AB696" s="382"/>
      <c r="AC696" s="152" t="s">
        <v>326</v>
      </c>
      <c r="AD696" s="152"/>
      <c r="AE696" s="152"/>
      <c r="AF696" s="152"/>
      <c r="AG696" s="152"/>
      <c r="AH696" s="381" t="s">
        <v>256</v>
      </c>
      <c r="AI696" s="379"/>
      <c r="AJ696" s="379"/>
      <c r="AK696" s="379"/>
      <c r="AL696" s="379" t="s">
        <v>21</v>
      </c>
      <c r="AM696" s="379"/>
      <c r="AN696" s="379"/>
      <c r="AO696" s="383"/>
      <c r="AP696" s="384" t="s">
        <v>291</v>
      </c>
      <c r="AQ696" s="384"/>
      <c r="AR696" s="384"/>
      <c r="AS696" s="384"/>
      <c r="AT696" s="384"/>
      <c r="AU696" s="384"/>
      <c r="AV696" s="384"/>
      <c r="AW696" s="384"/>
      <c r="AX696" s="384"/>
      <c r="AY696" s="34">
        <f t="shared" ref="AY696:AY697" si="18">$AY$694</f>
        <v>0</v>
      </c>
    </row>
    <row r="697" spans="1:51" ht="26.25" hidden="1" customHeight="1" x14ac:dyDescent="0.15">
      <c r="A697" s="1186">
        <v>1</v>
      </c>
      <c r="B697" s="118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87"/>
      <c r="AD697" s="1187"/>
      <c r="AE697" s="1187"/>
      <c r="AF697" s="1187"/>
      <c r="AG697" s="118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186">
        <v>2</v>
      </c>
      <c r="B698" s="118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87"/>
      <c r="AD698" s="1187"/>
      <c r="AE698" s="1187"/>
      <c r="AF698" s="1187"/>
      <c r="AG698" s="118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186">
        <v>3</v>
      </c>
      <c r="B699" s="118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87"/>
      <c r="AD699" s="1187"/>
      <c r="AE699" s="1187"/>
      <c r="AF699" s="1187"/>
      <c r="AG699" s="118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186">
        <v>4</v>
      </c>
      <c r="B700" s="118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87"/>
      <c r="AD700" s="1187"/>
      <c r="AE700" s="1187"/>
      <c r="AF700" s="1187"/>
      <c r="AG700" s="118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186">
        <v>5</v>
      </c>
      <c r="B701" s="118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87"/>
      <c r="AD701" s="1187"/>
      <c r="AE701" s="1187"/>
      <c r="AF701" s="1187"/>
      <c r="AG701" s="118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186">
        <v>6</v>
      </c>
      <c r="B702" s="118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87"/>
      <c r="AD702" s="1187"/>
      <c r="AE702" s="1187"/>
      <c r="AF702" s="1187"/>
      <c r="AG702" s="118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186">
        <v>7</v>
      </c>
      <c r="B703" s="118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87"/>
      <c r="AD703" s="1187"/>
      <c r="AE703" s="1187"/>
      <c r="AF703" s="1187"/>
      <c r="AG703" s="118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186">
        <v>8</v>
      </c>
      <c r="B704" s="118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87"/>
      <c r="AD704" s="1187"/>
      <c r="AE704" s="1187"/>
      <c r="AF704" s="1187"/>
      <c r="AG704" s="118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186">
        <v>9</v>
      </c>
      <c r="B705" s="118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87"/>
      <c r="AD705" s="1187"/>
      <c r="AE705" s="1187"/>
      <c r="AF705" s="1187"/>
      <c r="AG705" s="118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186">
        <v>10</v>
      </c>
      <c r="B706" s="118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87"/>
      <c r="AD706" s="1187"/>
      <c r="AE706" s="1187"/>
      <c r="AF706" s="1187"/>
      <c r="AG706" s="118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186">
        <v>11</v>
      </c>
      <c r="B707" s="118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87"/>
      <c r="AD707" s="1187"/>
      <c r="AE707" s="1187"/>
      <c r="AF707" s="1187"/>
      <c r="AG707" s="118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186">
        <v>12</v>
      </c>
      <c r="B708" s="118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87"/>
      <c r="AD708" s="1187"/>
      <c r="AE708" s="1187"/>
      <c r="AF708" s="1187"/>
      <c r="AG708" s="118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186">
        <v>13</v>
      </c>
      <c r="B709" s="118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87"/>
      <c r="AD709" s="1187"/>
      <c r="AE709" s="1187"/>
      <c r="AF709" s="1187"/>
      <c r="AG709" s="118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186">
        <v>14</v>
      </c>
      <c r="B710" s="118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87"/>
      <c r="AD710" s="1187"/>
      <c r="AE710" s="1187"/>
      <c r="AF710" s="1187"/>
      <c r="AG710" s="118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186">
        <v>15</v>
      </c>
      <c r="B711" s="118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87"/>
      <c r="AD711" s="1187"/>
      <c r="AE711" s="1187"/>
      <c r="AF711" s="1187"/>
      <c r="AG711" s="118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186">
        <v>16</v>
      </c>
      <c r="B712" s="118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87"/>
      <c r="AD712" s="1187"/>
      <c r="AE712" s="1187"/>
      <c r="AF712" s="1187"/>
      <c r="AG712" s="118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186">
        <v>17</v>
      </c>
      <c r="B713" s="118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87"/>
      <c r="AD713" s="1187"/>
      <c r="AE713" s="1187"/>
      <c r="AF713" s="1187"/>
      <c r="AG713" s="118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186">
        <v>18</v>
      </c>
      <c r="B714" s="118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87"/>
      <c r="AD714" s="1187"/>
      <c r="AE714" s="1187"/>
      <c r="AF714" s="1187"/>
      <c r="AG714" s="118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186">
        <v>19</v>
      </c>
      <c r="B715" s="118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87"/>
      <c r="AD715" s="1187"/>
      <c r="AE715" s="1187"/>
      <c r="AF715" s="1187"/>
      <c r="AG715" s="118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186">
        <v>20</v>
      </c>
      <c r="B716" s="118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87"/>
      <c r="AD716" s="1187"/>
      <c r="AE716" s="1187"/>
      <c r="AF716" s="1187"/>
      <c r="AG716" s="118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186">
        <v>21</v>
      </c>
      <c r="B717" s="118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87"/>
      <c r="AD717" s="1187"/>
      <c r="AE717" s="1187"/>
      <c r="AF717" s="1187"/>
      <c r="AG717" s="118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186">
        <v>22</v>
      </c>
      <c r="B718" s="118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87"/>
      <c r="AD718" s="1187"/>
      <c r="AE718" s="1187"/>
      <c r="AF718" s="1187"/>
      <c r="AG718" s="118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186">
        <v>23</v>
      </c>
      <c r="B719" s="118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87"/>
      <c r="AD719" s="1187"/>
      <c r="AE719" s="1187"/>
      <c r="AF719" s="1187"/>
      <c r="AG719" s="118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186">
        <v>24</v>
      </c>
      <c r="B720" s="118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87"/>
      <c r="AD720" s="1187"/>
      <c r="AE720" s="1187"/>
      <c r="AF720" s="1187"/>
      <c r="AG720" s="118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186">
        <v>25</v>
      </c>
      <c r="B721" s="118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87"/>
      <c r="AD721" s="1187"/>
      <c r="AE721" s="1187"/>
      <c r="AF721" s="1187"/>
      <c r="AG721" s="118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186">
        <v>26</v>
      </c>
      <c r="B722" s="118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87"/>
      <c r="AD722" s="1187"/>
      <c r="AE722" s="1187"/>
      <c r="AF722" s="1187"/>
      <c r="AG722" s="118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186">
        <v>27</v>
      </c>
      <c r="B723" s="118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87"/>
      <c r="AD723" s="1187"/>
      <c r="AE723" s="1187"/>
      <c r="AF723" s="1187"/>
      <c r="AG723" s="118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186">
        <v>28</v>
      </c>
      <c r="B724" s="118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87"/>
      <c r="AD724" s="1187"/>
      <c r="AE724" s="1187"/>
      <c r="AF724" s="1187"/>
      <c r="AG724" s="118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186">
        <v>29</v>
      </c>
      <c r="B725" s="118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87"/>
      <c r="AD725" s="1187"/>
      <c r="AE725" s="1187"/>
      <c r="AF725" s="1187"/>
      <c r="AG725" s="118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186">
        <v>30</v>
      </c>
      <c r="B726" s="118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87"/>
      <c r="AD726" s="1187"/>
      <c r="AE726" s="1187"/>
      <c r="AF726" s="1187"/>
      <c r="AG726" s="118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79"/>
      <c r="B729" s="379"/>
      <c r="C729" s="379" t="s">
        <v>26</v>
      </c>
      <c r="D729" s="379"/>
      <c r="E729" s="379"/>
      <c r="F729" s="379"/>
      <c r="G729" s="379"/>
      <c r="H729" s="379"/>
      <c r="I729" s="379"/>
      <c r="J729" s="152" t="s">
        <v>290</v>
      </c>
      <c r="K729" s="380"/>
      <c r="L729" s="380"/>
      <c r="M729" s="380"/>
      <c r="N729" s="380"/>
      <c r="O729" s="380"/>
      <c r="P729" s="247" t="s">
        <v>27</v>
      </c>
      <c r="Q729" s="247"/>
      <c r="R729" s="247"/>
      <c r="S729" s="247"/>
      <c r="T729" s="247"/>
      <c r="U729" s="247"/>
      <c r="V729" s="247"/>
      <c r="W729" s="247"/>
      <c r="X729" s="247"/>
      <c r="Y729" s="381" t="s">
        <v>341</v>
      </c>
      <c r="Z729" s="382"/>
      <c r="AA729" s="382"/>
      <c r="AB729" s="382"/>
      <c r="AC729" s="152" t="s">
        <v>326</v>
      </c>
      <c r="AD729" s="152"/>
      <c r="AE729" s="152"/>
      <c r="AF729" s="152"/>
      <c r="AG729" s="152"/>
      <c r="AH729" s="381" t="s">
        <v>256</v>
      </c>
      <c r="AI729" s="379"/>
      <c r="AJ729" s="379"/>
      <c r="AK729" s="379"/>
      <c r="AL729" s="379" t="s">
        <v>21</v>
      </c>
      <c r="AM729" s="379"/>
      <c r="AN729" s="379"/>
      <c r="AO729" s="383"/>
      <c r="AP729" s="384" t="s">
        <v>291</v>
      </c>
      <c r="AQ729" s="384"/>
      <c r="AR729" s="384"/>
      <c r="AS729" s="384"/>
      <c r="AT729" s="384"/>
      <c r="AU729" s="384"/>
      <c r="AV729" s="384"/>
      <c r="AW729" s="384"/>
      <c r="AX729" s="384"/>
      <c r="AY729" s="34">
        <f t="shared" ref="AY729:AY730" si="19">$AY$727</f>
        <v>0</v>
      </c>
    </row>
    <row r="730" spans="1:51" ht="26.25" hidden="1" customHeight="1" x14ac:dyDescent="0.15">
      <c r="A730" s="1186">
        <v>1</v>
      </c>
      <c r="B730" s="118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87"/>
      <c r="AD730" s="1187"/>
      <c r="AE730" s="1187"/>
      <c r="AF730" s="1187"/>
      <c r="AG730" s="118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186">
        <v>2</v>
      </c>
      <c r="B731" s="118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87"/>
      <c r="AD731" s="1187"/>
      <c r="AE731" s="1187"/>
      <c r="AF731" s="1187"/>
      <c r="AG731" s="118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186">
        <v>3</v>
      </c>
      <c r="B732" s="118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87"/>
      <c r="AD732" s="1187"/>
      <c r="AE732" s="1187"/>
      <c r="AF732" s="1187"/>
      <c r="AG732" s="118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186">
        <v>4</v>
      </c>
      <c r="B733" s="118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87"/>
      <c r="AD733" s="1187"/>
      <c r="AE733" s="1187"/>
      <c r="AF733" s="1187"/>
      <c r="AG733" s="118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186">
        <v>5</v>
      </c>
      <c r="B734" s="118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87"/>
      <c r="AD734" s="1187"/>
      <c r="AE734" s="1187"/>
      <c r="AF734" s="1187"/>
      <c r="AG734" s="118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186">
        <v>6</v>
      </c>
      <c r="B735" s="118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87"/>
      <c r="AD735" s="1187"/>
      <c r="AE735" s="1187"/>
      <c r="AF735" s="1187"/>
      <c r="AG735" s="118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186">
        <v>7</v>
      </c>
      <c r="B736" s="118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87"/>
      <c r="AD736" s="1187"/>
      <c r="AE736" s="1187"/>
      <c r="AF736" s="1187"/>
      <c r="AG736" s="118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186">
        <v>8</v>
      </c>
      <c r="B737" s="118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87"/>
      <c r="AD737" s="1187"/>
      <c r="AE737" s="1187"/>
      <c r="AF737" s="1187"/>
      <c r="AG737" s="118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186">
        <v>9</v>
      </c>
      <c r="B738" s="118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87"/>
      <c r="AD738" s="1187"/>
      <c r="AE738" s="1187"/>
      <c r="AF738" s="1187"/>
      <c r="AG738" s="118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186">
        <v>10</v>
      </c>
      <c r="B739" s="118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87"/>
      <c r="AD739" s="1187"/>
      <c r="AE739" s="1187"/>
      <c r="AF739" s="1187"/>
      <c r="AG739" s="118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186">
        <v>11</v>
      </c>
      <c r="B740" s="118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87"/>
      <c r="AD740" s="1187"/>
      <c r="AE740" s="1187"/>
      <c r="AF740" s="1187"/>
      <c r="AG740" s="118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186">
        <v>12</v>
      </c>
      <c r="B741" s="118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87"/>
      <c r="AD741" s="1187"/>
      <c r="AE741" s="1187"/>
      <c r="AF741" s="1187"/>
      <c r="AG741" s="118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186">
        <v>13</v>
      </c>
      <c r="B742" s="118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87"/>
      <c r="AD742" s="1187"/>
      <c r="AE742" s="1187"/>
      <c r="AF742" s="1187"/>
      <c r="AG742" s="118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186">
        <v>14</v>
      </c>
      <c r="B743" s="118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87"/>
      <c r="AD743" s="1187"/>
      <c r="AE743" s="1187"/>
      <c r="AF743" s="1187"/>
      <c r="AG743" s="118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186">
        <v>15</v>
      </c>
      <c r="B744" s="118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87"/>
      <c r="AD744" s="1187"/>
      <c r="AE744" s="1187"/>
      <c r="AF744" s="1187"/>
      <c r="AG744" s="118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186">
        <v>16</v>
      </c>
      <c r="B745" s="118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87"/>
      <c r="AD745" s="1187"/>
      <c r="AE745" s="1187"/>
      <c r="AF745" s="1187"/>
      <c r="AG745" s="118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186">
        <v>17</v>
      </c>
      <c r="B746" s="118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87"/>
      <c r="AD746" s="1187"/>
      <c r="AE746" s="1187"/>
      <c r="AF746" s="1187"/>
      <c r="AG746" s="118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186">
        <v>18</v>
      </c>
      <c r="B747" s="118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87"/>
      <c r="AD747" s="1187"/>
      <c r="AE747" s="1187"/>
      <c r="AF747" s="1187"/>
      <c r="AG747" s="118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186">
        <v>19</v>
      </c>
      <c r="B748" s="118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87"/>
      <c r="AD748" s="1187"/>
      <c r="AE748" s="1187"/>
      <c r="AF748" s="1187"/>
      <c r="AG748" s="118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186">
        <v>20</v>
      </c>
      <c r="B749" s="118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87"/>
      <c r="AD749" s="1187"/>
      <c r="AE749" s="1187"/>
      <c r="AF749" s="1187"/>
      <c r="AG749" s="118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186">
        <v>21</v>
      </c>
      <c r="B750" s="118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87"/>
      <c r="AD750" s="1187"/>
      <c r="AE750" s="1187"/>
      <c r="AF750" s="1187"/>
      <c r="AG750" s="118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186">
        <v>22</v>
      </c>
      <c r="B751" s="118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87"/>
      <c r="AD751" s="1187"/>
      <c r="AE751" s="1187"/>
      <c r="AF751" s="1187"/>
      <c r="AG751" s="118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186">
        <v>23</v>
      </c>
      <c r="B752" s="118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87"/>
      <c r="AD752" s="1187"/>
      <c r="AE752" s="1187"/>
      <c r="AF752" s="1187"/>
      <c r="AG752" s="118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186">
        <v>24</v>
      </c>
      <c r="B753" s="118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87"/>
      <c r="AD753" s="1187"/>
      <c r="AE753" s="1187"/>
      <c r="AF753" s="1187"/>
      <c r="AG753" s="118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186">
        <v>25</v>
      </c>
      <c r="B754" s="118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87"/>
      <c r="AD754" s="1187"/>
      <c r="AE754" s="1187"/>
      <c r="AF754" s="1187"/>
      <c r="AG754" s="118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186">
        <v>26</v>
      </c>
      <c r="B755" s="118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87"/>
      <c r="AD755" s="1187"/>
      <c r="AE755" s="1187"/>
      <c r="AF755" s="1187"/>
      <c r="AG755" s="118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186">
        <v>27</v>
      </c>
      <c r="B756" s="118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87"/>
      <c r="AD756" s="1187"/>
      <c r="AE756" s="1187"/>
      <c r="AF756" s="1187"/>
      <c r="AG756" s="118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186">
        <v>28</v>
      </c>
      <c r="B757" s="118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87"/>
      <c r="AD757" s="1187"/>
      <c r="AE757" s="1187"/>
      <c r="AF757" s="1187"/>
      <c r="AG757" s="118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186">
        <v>29</v>
      </c>
      <c r="B758" s="118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87"/>
      <c r="AD758" s="1187"/>
      <c r="AE758" s="1187"/>
      <c r="AF758" s="1187"/>
      <c r="AG758" s="118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186">
        <v>30</v>
      </c>
      <c r="B759" s="118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87"/>
      <c r="AD759" s="1187"/>
      <c r="AE759" s="1187"/>
      <c r="AF759" s="1187"/>
      <c r="AG759" s="118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79"/>
      <c r="B762" s="379"/>
      <c r="C762" s="379" t="s">
        <v>26</v>
      </c>
      <c r="D762" s="379"/>
      <c r="E762" s="379"/>
      <c r="F762" s="379"/>
      <c r="G762" s="379"/>
      <c r="H762" s="379"/>
      <c r="I762" s="379"/>
      <c r="J762" s="152" t="s">
        <v>290</v>
      </c>
      <c r="K762" s="380"/>
      <c r="L762" s="380"/>
      <c r="M762" s="380"/>
      <c r="N762" s="380"/>
      <c r="O762" s="380"/>
      <c r="P762" s="247" t="s">
        <v>27</v>
      </c>
      <c r="Q762" s="247"/>
      <c r="R762" s="247"/>
      <c r="S762" s="247"/>
      <c r="T762" s="247"/>
      <c r="U762" s="247"/>
      <c r="V762" s="247"/>
      <c r="W762" s="247"/>
      <c r="X762" s="247"/>
      <c r="Y762" s="381" t="s">
        <v>341</v>
      </c>
      <c r="Z762" s="382"/>
      <c r="AA762" s="382"/>
      <c r="AB762" s="382"/>
      <c r="AC762" s="152" t="s">
        <v>326</v>
      </c>
      <c r="AD762" s="152"/>
      <c r="AE762" s="152"/>
      <c r="AF762" s="152"/>
      <c r="AG762" s="152"/>
      <c r="AH762" s="381" t="s">
        <v>256</v>
      </c>
      <c r="AI762" s="379"/>
      <c r="AJ762" s="379"/>
      <c r="AK762" s="379"/>
      <c r="AL762" s="379" t="s">
        <v>21</v>
      </c>
      <c r="AM762" s="379"/>
      <c r="AN762" s="379"/>
      <c r="AO762" s="383"/>
      <c r="AP762" s="384" t="s">
        <v>291</v>
      </c>
      <c r="AQ762" s="384"/>
      <c r="AR762" s="384"/>
      <c r="AS762" s="384"/>
      <c r="AT762" s="384"/>
      <c r="AU762" s="384"/>
      <c r="AV762" s="384"/>
      <c r="AW762" s="384"/>
      <c r="AX762" s="384"/>
      <c r="AY762" s="34">
        <f t="shared" ref="AY762:AY763" si="20">$AY$760</f>
        <v>0</v>
      </c>
    </row>
    <row r="763" spans="1:51" ht="26.25" hidden="1" customHeight="1" x14ac:dyDescent="0.15">
      <c r="A763" s="1186">
        <v>1</v>
      </c>
      <c r="B763" s="118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87"/>
      <c r="AD763" s="1187"/>
      <c r="AE763" s="1187"/>
      <c r="AF763" s="1187"/>
      <c r="AG763" s="118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186">
        <v>2</v>
      </c>
      <c r="B764" s="118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87"/>
      <c r="AD764" s="1187"/>
      <c r="AE764" s="1187"/>
      <c r="AF764" s="1187"/>
      <c r="AG764" s="118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186">
        <v>3</v>
      </c>
      <c r="B765" s="118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87"/>
      <c r="AD765" s="1187"/>
      <c r="AE765" s="1187"/>
      <c r="AF765" s="1187"/>
      <c r="AG765" s="118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186">
        <v>4</v>
      </c>
      <c r="B766" s="118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87"/>
      <c r="AD766" s="1187"/>
      <c r="AE766" s="1187"/>
      <c r="AF766" s="1187"/>
      <c r="AG766" s="118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186">
        <v>5</v>
      </c>
      <c r="B767" s="118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87"/>
      <c r="AD767" s="1187"/>
      <c r="AE767" s="1187"/>
      <c r="AF767" s="1187"/>
      <c r="AG767" s="118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186">
        <v>6</v>
      </c>
      <c r="B768" s="118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87"/>
      <c r="AD768" s="1187"/>
      <c r="AE768" s="1187"/>
      <c r="AF768" s="1187"/>
      <c r="AG768" s="118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186">
        <v>7</v>
      </c>
      <c r="B769" s="118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87"/>
      <c r="AD769" s="1187"/>
      <c r="AE769" s="1187"/>
      <c r="AF769" s="1187"/>
      <c r="AG769" s="118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186">
        <v>8</v>
      </c>
      <c r="B770" s="118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87"/>
      <c r="AD770" s="1187"/>
      <c r="AE770" s="1187"/>
      <c r="AF770" s="1187"/>
      <c r="AG770" s="118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186">
        <v>9</v>
      </c>
      <c r="B771" s="118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87"/>
      <c r="AD771" s="1187"/>
      <c r="AE771" s="1187"/>
      <c r="AF771" s="1187"/>
      <c r="AG771" s="118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186">
        <v>10</v>
      </c>
      <c r="B772" s="118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87"/>
      <c r="AD772" s="1187"/>
      <c r="AE772" s="1187"/>
      <c r="AF772" s="1187"/>
      <c r="AG772" s="118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186">
        <v>11</v>
      </c>
      <c r="B773" s="118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87"/>
      <c r="AD773" s="1187"/>
      <c r="AE773" s="1187"/>
      <c r="AF773" s="1187"/>
      <c r="AG773" s="118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186">
        <v>12</v>
      </c>
      <c r="B774" s="118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87"/>
      <c r="AD774" s="1187"/>
      <c r="AE774" s="1187"/>
      <c r="AF774" s="1187"/>
      <c r="AG774" s="118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186">
        <v>13</v>
      </c>
      <c r="B775" s="118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87"/>
      <c r="AD775" s="1187"/>
      <c r="AE775" s="1187"/>
      <c r="AF775" s="1187"/>
      <c r="AG775" s="118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186">
        <v>14</v>
      </c>
      <c r="B776" s="118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87"/>
      <c r="AD776" s="1187"/>
      <c r="AE776" s="1187"/>
      <c r="AF776" s="1187"/>
      <c r="AG776" s="118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186">
        <v>15</v>
      </c>
      <c r="B777" s="118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87"/>
      <c r="AD777" s="1187"/>
      <c r="AE777" s="1187"/>
      <c r="AF777" s="1187"/>
      <c r="AG777" s="118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186">
        <v>16</v>
      </c>
      <c r="B778" s="118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87"/>
      <c r="AD778" s="1187"/>
      <c r="AE778" s="1187"/>
      <c r="AF778" s="1187"/>
      <c r="AG778" s="118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186">
        <v>17</v>
      </c>
      <c r="B779" s="118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87"/>
      <c r="AD779" s="1187"/>
      <c r="AE779" s="1187"/>
      <c r="AF779" s="1187"/>
      <c r="AG779" s="118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186">
        <v>18</v>
      </c>
      <c r="B780" s="118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87"/>
      <c r="AD780" s="1187"/>
      <c r="AE780" s="1187"/>
      <c r="AF780" s="1187"/>
      <c r="AG780" s="118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186">
        <v>19</v>
      </c>
      <c r="B781" s="118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87"/>
      <c r="AD781" s="1187"/>
      <c r="AE781" s="1187"/>
      <c r="AF781" s="1187"/>
      <c r="AG781" s="118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186">
        <v>20</v>
      </c>
      <c r="B782" s="118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87"/>
      <c r="AD782" s="1187"/>
      <c r="AE782" s="1187"/>
      <c r="AF782" s="1187"/>
      <c r="AG782" s="118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186">
        <v>21</v>
      </c>
      <c r="B783" s="118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87"/>
      <c r="AD783" s="1187"/>
      <c r="AE783" s="1187"/>
      <c r="AF783" s="1187"/>
      <c r="AG783" s="118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186">
        <v>22</v>
      </c>
      <c r="B784" s="118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87"/>
      <c r="AD784" s="1187"/>
      <c r="AE784" s="1187"/>
      <c r="AF784" s="1187"/>
      <c r="AG784" s="118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186">
        <v>23</v>
      </c>
      <c r="B785" s="118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87"/>
      <c r="AD785" s="1187"/>
      <c r="AE785" s="1187"/>
      <c r="AF785" s="1187"/>
      <c r="AG785" s="118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186">
        <v>24</v>
      </c>
      <c r="B786" s="118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87"/>
      <c r="AD786" s="1187"/>
      <c r="AE786" s="1187"/>
      <c r="AF786" s="1187"/>
      <c r="AG786" s="118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186">
        <v>25</v>
      </c>
      <c r="B787" s="118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87"/>
      <c r="AD787" s="1187"/>
      <c r="AE787" s="1187"/>
      <c r="AF787" s="1187"/>
      <c r="AG787" s="118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186">
        <v>26</v>
      </c>
      <c r="B788" s="118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87"/>
      <c r="AD788" s="1187"/>
      <c r="AE788" s="1187"/>
      <c r="AF788" s="1187"/>
      <c r="AG788" s="118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186">
        <v>27</v>
      </c>
      <c r="B789" s="118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87"/>
      <c r="AD789" s="1187"/>
      <c r="AE789" s="1187"/>
      <c r="AF789" s="1187"/>
      <c r="AG789" s="118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186">
        <v>28</v>
      </c>
      <c r="B790" s="118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87"/>
      <c r="AD790" s="1187"/>
      <c r="AE790" s="1187"/>
      <c r="AF790" s="1187"/>
      <c r="AG790" s="118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186">
        <v>29</v>
      </c>
      <c r="B791" s="118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87"/>
      <c r="AD791" s="1187"/>
      <c r="AE791" s="1187"/>
      <c r="AF791" s="1187"/>
      <c r="AG791" s="118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186">
        <v>30</v>
      </c>
      <c r="B792" s="118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87"/>
      <c r="AD792" s="1187"/>
      <c r="AE792" s="1187"/>
      <c r="AF792" s="1187"/>
      <c r="AG792" s="118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79"/>
      <c r="B795" s="379"/>
      <c r="C795" s="379" t="s">
        <v>26</v>
      </c>
      <c r="D795" s="379"/>
      <c r="E795" s="379"/>
      <c r="F795" s="379"/>
      <c r="G795" s="379"/>
      <c r="H795" s="379"/>
      <c r="I795" s="379"/>
      <c r="J795" s="152" t="s">
        <v>290</v>
      </c>
      <c r="K795" s="380"/>
      <c r="L795" s="380"/>
      <c r="M795" s="380"/>
      <c r="N795" s="380"/>
      <c r="O795" s="380"/>
      <c r="P795" s="247" t="s">
        <v>27</v>
      </c>
      <c r="Q795" s="247"/>
      <c r="R795" s="247"/>
      <c r="S795" s="247"/>
      <c r="T795" s="247"/>
      <c r="U795" s="247"/>
      <c r="V795" s="247"/>
      <c r="W795" s="247"/>
      <c r="X795" s="247"/>
      <c r="Y795" s="381" t="s">
        <v>341</v>
      </c>
      <c r="Z795" s="382"/>
      <c r="AA795" s="382"/>
      <c r="AB795" s="382"/>
      <c r="AC795" s="152" t="s">
        <v>326</v>
      </c>
      <c r="AD795" s="152"/>
      <c r="AE795" s="152"/>
      <c r="AF795" s="152"/>
      <c r="AG795" s="152"/>
      <c r="AH795" s="381" t="s">
        <v>256</v>
      </c>
      <c r="AI795" s="379"/>
      <c r="AJ795" s="379"/>
      <c r="AK795" s="379"/>
      <c r="AL795" s="379" t="s">
        <v>21</v>
      </c>
      <c r="AM795" s="379"/>
      <c r="AN795" s="379"/>
      <c r="AO795" s="383"/>
      <c r="AP795" s="384" t="s">
        <v>291</v>
      </c>
      <c r="AQ795" s="384"/>
      <c r="AR795" s="384"/>
      <c r="AS795" s="384"/>
      <c r="AT795" s="384"/>
      <c r="AU795" s="384"/>
      <c r="AV795" s="384"/>
      <c r="AW795" s="384"/>
      <c r="AX795" s="384"/>
      <c r="AY795" s="34">
        <f t="shared" ref="AY795:AY796" si="21">$AY$793</f>
        <v>0</v>
      </c>
    </row>
    <row r="796" spans="1:51" ht="26.25" hidden="1" customHeight="1" x14ac:dyDescent="0.15">
      <c r="A796" s="1186">
        <v>1</v>
      </c>
      <c r="B796" s="118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87"/>
      <c r="AD796" s="1187"/>
      <c r="AE796" s="1187"/>
      <c r="AF796" s="1187"/>
      <c r="AG796" s="118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186">
        <v>2</v>
      </c>
      <c r="B797" s="118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87"/>
      <c r="AD797" s="1187"/>
      <c r="AE797" s="1187"/>
      <c r="AF797" s="1187"/>
      <c r="AG797" s="118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186">
        <v>3</v>
      </c>
      <c r="B798" s="118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87"/>
      <c r="AD798" s="1187"/>
      <c r="AE798" s="1187"/>
      <c r="AF798" s="1187"/>
      <c r="AG798" s="118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186">
        <v>4</v>
      </c>
      <c r="B799" s="118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87"/>
      <c r="AD799" s="1187"/>
      <c r="AE799" s="1187"/>
      <c r="AF799" s="1187"/>
      <c r="AG799" s="118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186">
        <v>5</v>
      </c>
      <c r="B800" s="118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87"/>
      <c r="AD800" s="1187"/>
      <c r="AE800" s="1187"/>
      <c r="AF800" s="1187"/>
      <c r="AG800" s="118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186">
        <v>6</v>
      </c>
      <c r="B801" s="118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87"/>
      <c r="AD801" s="1187"/>
      <c r="AE801" s="1187"/>
      <c r="AF801" s="1187"/>
      <c r="AG801" s="118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186">
        <v>7</v>
      </c>
      <c r="B802" s="118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87"/>
      <c r="AD802" s="1187"/>
      <c r="AE802" s="1187"/>
      <c r="AF802" s="1187"/>
      <c r="AG802" s="118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186">
        <v>8</v>
      </c>
      <c r="B803" s="118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87"/>
      <c r="AD803" s="1187"/>
      <c r="AE803" s="1187"/>
      <c r="AF803" s="1187"/>
      <c r="AG803" s="118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186">
        <v>9</v>
      </c>
      <c r="B804" s="118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87"/>
      <c r="AD804" s="1187"/>
      <c r="AE804" s="1187"/>
      <c r="AF804" s="1187"/>
      <c r="AG804" s="118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186">
        <v>10</v>
      </c>
      <c r="B805" s="118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87"/>
      <c r="AD805" s="1187"/>
      <c r="AE805" s="1187"/>
      <c r="AF805" s="1187"/>
      <c r="AG805" s="118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186">
        <v>11</v>
      </c>
      <c r="B806" s="118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87"/>
      <c r="AD806" s="1187"/>
      <c r="AE806" s="1187"/>
      <c r="AF806" s="1187"/>
      <c r="AG806" s="118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186">
        <v>12</v>
      </c>
      <c r="B807" s="118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87"/>
      <c r="AD807" s="1187"/>
      <c r="AE807" s="1187"/>
      <c r="AF807" s="1187"/>
      <c r="AG807" s="118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186">
        <v>13</v>
      </c>
      <c r="B808" s="118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87"/>
      <c r="AD808" s="1187"/>
      <c r="AE808" s="1187"/>
      <c r="AF808" s="1187"/>
      <c r="AG808" s="118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186">
        <v>14</v>
      </c>
      <c r="B809" s="118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87"/>
      <c r="AD809" s="1187"/>
      <c r="AE809" s="1187"/>
      <c r="AF809" s="1187"/>
      <c r="AG809" s="118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186">
        <v>15</v>
      </c>
      <c r="B810" s="118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87"/>
      <c r="AD810" s="1187"/>
      <c r="AE810" s="1187"/>
      <c r="AF810" s="1187"/>
      <c r="AG810" s="118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186">
        <v>16</v>
      </c>
      <c r="B811" s="118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87"/>
      <c r="AD811" s="1187"/>
      <c r="AE811" s="1187"/>
      <c r="AF811" s="1187"/>
      <c r="AG811" s="118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186">
        <v>17</v>
      </c>
      <c r="B812" s="118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87"/>
      <c r="AD812" s="1187"/>
      <c r="AE812" s="1187"/>
      <c r="AF812" s="1187"/>
      <c r="AG812" s="118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186">
        <v>18</v>
      </c>
      <c r="B813" s="118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87"/>
      <c r="AD813" s="1187"/>
      <c r="AE813" s="1187"/>
      <c r="AF813" s="1187"/>
      <c r="AG813" s="118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186">
        <v>19</v>
      </c>
      <c r="B814" s="118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87"/>
      <c r="AD814" s="1187"/>
      <c r="AE814" s="1187"/>
      <c r="AF814" s="1187"/>
      <c r="AG814" s="118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186">
        <v>20</v>
      </c>
      <c r="B815" s="118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87"/>
      <c r="AD815" s="1187"/>
      <c r="AE815" s="1187"/>
      <c r="AF815" s="1187"/>
      <c r="AG815" s="118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186">
        <v>21</v>
      </c>
      <c r="B816" s="118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87"/>
      <c r="AD816" s="1187"/>
      <c r="AE816" s="1187"/>
      <c r="AF816" s="1187"/>
      <c r="AG816" s="118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186">
        <v>22</v>
      </c>
      <c r="B817" s="118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87"/>
      <c r="AD817" s="1187"/>
      <c r="AE817" s="1187"/>
      <c r="AF817" s="1187"/>
      <c r="AG817" s="118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186">
        <v>23</v>
      </c>
      <c r="B818" s="118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87"/>
      <c r="AD818" s="1187"/>
      <c r="AE818" s="1187"/>
      <c r="AF818" s="1187"/>
      <c r="AG818" s="118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186">
        <v>24</v>
      </c>
      <c r="B819" s="118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87"/>
      <c r="AD819" s="1187"/>
      <c r="AE819" s="1187"/>
      <c r="AF819" s="1187"/>
      <c r="AG819" s="118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186">
        <v>25</v>
      </c>
      <c r="B820" s="118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87"/>
      <c r="AD820" s="1187"/>
      <c r="AE820" s="1187"/>
      <c r="AF820" s="1187"/>
      <c r="AG820" s="118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186">
        <v>26</v>
      </c>
      <c r="B821" s="118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87"/>
      <c r="AD821" s="1187"/>
      <c r="AE821" s="1187"/>
      <c r="AF821" s="1187"/>
      <c r="AG821" s="118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186">
        <v>27</v>
      </c>
      <c r="B822" s="118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87"/>
      <c r="AD822" s="1187"/>
      <c r="AE822" s="1187"/>
      <c r="AF822" s="1187"/>
      <c r="AG822" s="118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186">
        <v>28</v>
      </c>
      <c r="B823" s="118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87"/>
      <c r="AD823" s="1187"/>
      <c r="AE823" s="1187"/>
      <c r="AF823" s="1187"/>
      <c r="AG823" s="118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186">
        <v>29</v>
      </c>
      <c r="B824" s="118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87"/>
      <c r="AD824" s="1187"/>
      <c r="AE824" s="1187"/>
      <c r="AF824" s="1187"/>
      <c r="AG824" s="118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186">
        <v>30</v>
      </c>
      <c r="B825" s="118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87"/>
      <c r="AD825" s="1187"/>
      <c r="AE825" s="1187"/>
      <c r="AF825" s="1187"/>
      <c r="AG825" s="118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79"/>
      <c r="B828" s="379"/>
      <c r="C828" s="379" t="s">
        <v>26</v>
      </c>
      <c r="D828" s="379"/>
      <c r="E828" s="379"/>
      <c r="F828" s="379"/>
      <c r="G828" s="379"/>
      <c r="H828" s="379"/>
      <c r="I828" s="379"/>
      <c r="J828" s="152" t="s">
        <v>290</v>
      </c>
      <c r="K828" s="380"/>
      <c r="L828" s="380"/>
      <c r="M828" s="380"/>
      <c r="N828" s="380"/>
      <c r="O828" s="380"/>
      <c r="P828" s="247" t="s">
        <v>27</v>
      </c>
      <c r="Q828" s="247"/>
      <c r="R828" s="247"/>
      <c r="S828" s="247"/>
      <c r="T828" s="247"/>
      <c r="U828" s="247"/>
      <c r="V828" s="247"/>
      <c r="W828" s="247"/>
      <c r="X828" s="247"/>
      <c r="Y828" s="381" t="s">
        <v>341</v>
      </c>
      <c r="Z828" s="382"/>
      <c r="AA828" s="382"/>
      <c r="AB828" s="382"/>
      <c r="AC828" s="152" t="s">
        <v>326</v>
      </c>
      <c r="AD828" s="152"/>
      <c r="AE828" s="152"/>
      <c r="AF828" s="152"/>
      <c r="AG828" s="152"/>
      <c r="AH828" s="381" t="s">
        <v>256</v>
      </c>
      <c r="AI828" s="379"/>
      <c r="AJ828" s="379"/>
      <c r="AK828" s="379"/>
      <c r="AL828" s="379" t="s">
        <v>21</v>
      </c>
      <c r="AM828" s="379"/>
      <c r="AN828" s="379"/>
      <c r="AO828" s="383"/>
      <c r="AP828" s="384" t="s">
        <v>291</v>
      </c>
      <c r="AQ828" s="384"/>
      <c r="AR828" s="384"/>
      <c r="AS828" s="384"/>
      <c r="AT828" s="384"/>
      <c r="AU828" s="384"/>
      <c r="AV828" s="384"/>
      <c r="AW828" s="384"/>
      <c r="AX828" s="384"/>
      <c r="AY828" s="34">
        <f t="shared" ref="AY828:AY829" si="22">$AY$826</f>
        <v>0</v>
      </c>
    </row>
    <row r="829" spans="1:51" ht="26.25" hidden="1" customHeight="1" x14ac:dyDescent="0.15">
      <c r="A829" s="1186">
        <v>1</v>
      </c>
      <c r="B829" s="118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87"/>
      <c r="AD829" s="1187"/>
      <c r="AE829" s="1187"/>
      <c r="AF829" s="1187"/>
      <c r="AG829" s="118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186">
        <v>2</v>
      </c>
      <c r="B830" s="118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87"/>
      <c r="AD830" s="1187"/>
      <c r="AE830" s="1187"/>
      <c r="AF830" s="1187"/>
      <c r="AG830" s="118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186">
        <v>3</v>
      </c>
      <c r="B831" s="118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87"/>
      <c r="AD831" s="1187"/>
      <c r="AE831" s="1187"/>
      <c r="AF831" s="1187"/>
      <c r="AG831" s="118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186">
        <v>4</v>
      </c>
      <c r="B832" s="118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87"/>
      <c r="AD832" s="1187"/>
      <c r="AE832" s="1187"/>
      <c r="AF832" s="1187"/>
      <c r="AG832" s="118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186">
        <v>5</v>
      </c>
      <c r="B833" s="118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87"/>
      <c r="AD833" s="1187"/>
      <c r="AE833" s="1187"/>
      <c r="AF833" s="1187"/>
      <c r="AG833" s="118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186">
        <v>6</v>
      </c>
      <c r="B834" s="118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87"/>
      <c r="AD834" s="1187"/>
      <c r="AE834" s="1187"/>
      <c r="AF834" s="1187"/>
      <c r="AG834" s="118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186">
        <v>7</v>
      </c>
      <c r="B835" s="118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87"/>
      <c r="AD835" s="1187"/>
      <c r="AE835" s="1187"/>
      <c r="AF835" s="1187"/>
      <c r="AG835" s="118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186">
        <v>8</v>
      </c>
      <c r="B836" s="118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87"/>
      <c r="AD836" s="1187"/>
      <c r="AE836" s="1187"/>
      <c r="AF836" s="1187"/>
      <c r="AG836" s="118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186">
        <v>9</v>
      </c>
      <c r="B837" s="118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87"/>
      <c r="AD837" s="1187"/>
      <c r="AE837" s="1187"/>
      <c r="AF837" s="1187"/>
      <c r="AG837" s="118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186">
        <v>10</v>
      </c>
      <c r="B838" s="118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87"/>
      <c r="AD838" s="1187"/>
      <c r="AE838" s="1187"/>
      <c r="AF838" s="1187"/>
      <c r="AG838" s="118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186">
        <v>11</v>
      </c>
      <c r="B839" s="118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87"/>
      <c r="AD839" s="1187"/>
      <c r="AE839" s="1187"/>
      <c r="AF839" s="1187"/>
      <c r="AG839" s="118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186">
        <v>12</v>
      </c>
      <c r="B840" s="118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87"/>
      <c r="AD840" s="1187"/>
      <c r="AE840" s="1187"/>
      <c r="AF840" s="1187"/>
      <c r="AG840" s="118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186">
        <v>13</v>
      </c>
      <c r="B841" s="118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87"/>
      <c r="AD841" s="1187"/>
      <c r="AE841" s="1187"/>
      <c r="AF841" s="1187"/>
      <c r="AG841" s="118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186">
        <v>14</v>
      </c>
      <c r="B842" s="118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87"/>
      <c r="AD842" s="1187"/>
      <c r="AE842" s="1187"/>
      <c r="AF842" s="1187"/>
      <c r="AG842" s="118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186">
        <v>15</v>
      </c>
      <c r="B843" s="118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87"/>
      <c r="AD843" s="1187"/>
      <c r="AE843" s="1187"/>
      <c r="AF843" s="1187"/>
      <c r="AG843" s="118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186">
        <v>16</v>
      </c>
      <c r="B844" s="118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87"/>
      <c r="AD844" s="1187"/>
      <c r="AE844" s="1187"/>
      <c r="AF844" s="1187"/>
      <c r="AG844" s="118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186">
        <v>17</v>
      </c>
      <c r="B845" s="118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87"/>
      <c r="AD845" s="1187"/>
      <c r="AE845" s="1187"/>
      <c r="AF845" s="1187"/>
      <c r="AG845" s="118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186">
        <v>18</v>
      </c>
      <c r="B846" s="118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87"/>
      <c r="AD846" s="1187"/>
      <c r="AE846" s="1187"/>
      <c r="AF846" s="1187"/>
      <c r="AG846" s="118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186">
        <v>19</v>
      </c>
      <c r="B847" s="118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87"/>
      <c r="AD847" s="1187"/>
      <c r="AE847" s="1187"/>
      <c r="AF847" s="1187"/>
      <c r="AG847" s="118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186">
        <v>20</v>
      </c>
      <c r="B848" s="118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87"/>
      <c r="AD848" s="1187"/>
      <c r="AE848" s="1187"/>
      <c r="AF848" s="1187"/>
      <c r="AG848" s="118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186">
        <v>21</v>
      </c>
      <c r="B849" s="118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87"/>
      <c r="AD849" s="1187"/>
      <c r="AE849" s="1187"/>
      <c r="AF849" s="1187"/>
      <c r="AG849" s="118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186">
        <v>22</v>
      </c>
      <c r="B850" s="118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87"/>
      <c r="AD850" s="1187"/>
      <c r="AE850" s="1187"/>
      <c r="AF850" s="1187"/>
      <c r="AG850" s="118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186">
        <v>23</v>
      </c>
      <c r="B851" s="118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87"/>
      <c r="AD851" s="1187"/>
      <c r="AE851" s="1187"/>
      <c r="AF851" s="1187"/>
      <c r="AG851" s="118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186">
        <v>24</v>
      </c>
      <c r="B852" s="118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87"/>
      <c r="AD852" s="1187"/>
      <c r="AE852" s="1187"/>
      <c r="AF852" s="1187"/>
      <c r="AG852" s="118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186">
        <v>25</v>
      </c>
      <c r="B853" s="118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87"/>
      <c r="AD853" s="1187"/>
      <c r="AE853" s="1187"/>
      <c r="AF853" s="1187"/>
      <c r="AG853" s="118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186">
        <v>26</v>
      </c>
      <c r="B854" s="118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87"/>
      <c r="AD854" s="1187"/>
      <c r="AE854" s="1187"/>
      <c r="AF854" s="1187"/>
      <c r="AG854" s="118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186">
        <v>27</v>
      </c>
      <c r="B855" s="118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87"/>
      <c r="AD855" s="1187"/>
      <c r="AE855" s="1187"/>
      <c r="AF855" s="1187"/>
      <c r="AG855" s="118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186">
        <v>28</v>
      </c>
      <c r="B856" s="118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87"/>
      <c r="AD856" s="1187"/>
      <c r="AE856" s="1187"/>
      <c r="AF856" s="1187"/>
      <c r="AG856" s="118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186">
        <v>29</v>
      </c>
      <c r="B857" s="118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87"/>
      <c r="AD857" s="1187"/>
      <c r="AE857" s="1187"/>
      <c r="AF857" s="1187"/>
      <c r="AG857" s="118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186">
        <v>30</v>
      </c>
      <c r="B858" s="118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87"/>
      <c r="AD858" s="1187"/>
      <c r="AE858" s="1187"/>
      <c r="AF858" s="1187"/>
      <c r="AG858" s="118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79"/>
      <c r="B861" s="379"/>
      <c r="C861" s="379" t="s">
        <v>26</v>
      </c>
      <c r="D861" s="379"/>
      <c r="E861" s="379"/>
      <c r="F861" s="379"/>
      <c r="G861" s="379"/>
      <c r="H861" s="379"/>
      <c r="I861" s="379"/>
      <c r="J861" s="152" t="s">
        <v>290</v>
      </c>
      <c r="K861" s="380"/>
      <c r="L861" s="380"/>
      <c r="M861" s="380"/>
      <c r="N861" s="380"/>
      <c r="O861" s="380"/>
      <c r="P861" s="247" t="s">
        <v>27</v>
      </c>
      <c r="Q861" s="247"/>
      <c r="R861" s="247"/>
      <c r="S861" s="247"/>
      <c r="T861" s="247"/>
      <c r="U861" s="247"/>
      <c r="V861" s="247"/>
      <c r="W861" s="247"/>
      <c r="X861" s="247"/>
      <c r="Y861" s="381" t="s">
        <v>341</v>
      </c>
      <c r="Z861" s="382"/>
      <c r="AA861" s="382"/>
      <c r="AB861" s="382"/>
      <c r="AC861" s="152" t="s">
        <v>326</v>
      </c>
      <c r="AD861" s="152"/>
      <c r="AE861" s="152"/>
      <c r="AF861" s="152"/>
      <c r="AG861" s="152"/>
      <c r="AH861" s="381" t="s">
        <v>256</v>
      </c>
      <c r="AI861" s="379"/>
      <c r="AJ861" s="379"/>
      <c r="AK861" s="379"/>
      <c r="AL861" s="379" t="s">
        <v>21</v>
      </c>
      <c r="AM861" s="379"/>
      <c r="AN861" s="379"/>
      <c r="AO861" s="383"/>
      <c r="AP861" s="384" t="s">
        <v>291</v>
      </c>
      <c r="AQ861" s="384"/>
      <c r="AR861" s="384"/>
      <c r="AS861" s="384"/>
      <c r="AT861" s="384"/>
      <c r="AU861" s="384"/>
      <c r="AV861" s="384"/>
      <c r="AW861" s="384"/>
      <c r="AX861" s="384"/>
      <c r="AY861" s="34">
        <f t="shared" ref="AY861:AY862" si="23">$AY$859</f>
        <v>0</v>
      </c>
    </row>
    <row r="862" spans="1:51" ht="26.25" hidden="1" customHeight="1" x14ac:dyDescent="0.15">
      <c r="A862" s="1186">
        <v>1</v>
      </c>
      <c r="B862" s="118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87"/>
      <c r="AD862" s="1187"/>
      <c r="AE862" s="1187"/>
      <c r="AF862" s="1187"/>
      <c r="AG862" s="118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186">
        <v>2</v>
      </c>
      <c r="B863" s="118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87"/>
      <c r="AD863" s="1187"/>
      <c r="AE863" s="1187"/>
      <c r="AF863" s="1187"/>
      <c r="AG863" s="118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186">
        <v>3</v>
      </c>
      <c r="B864" s="118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87"/>
      <c r="AD864" s="1187"/>
      <c r="AE864" s="1187"/>
      <c r="AF864" s="1187"/>
      <c r="AG864" s="118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186">
        <v>4</v>
      </c>
      <c r="B865" s="118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87"/>
      <c r="AD865" s="1187"/>
      <c r="AE865" s="1187"/>
      <c r="AF865" s="1187"/>
      <c r="AG865" s="118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186">
        <v>5</v>
      </c>
      <c r="B866" s="118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87"/>
      <c r="AD866" s="1187"/>
      <c r="AE866" s="1187"/>
      <c r="AF866" s="1187"/>
      <c r="AG866" s="118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186">
        <v>6</v>
      </c>
      <c r="B867" s="118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87"/>
      <c r="AD867" s="1187"/>
      <c r="AE867" s="1187"/>
      <c r="AF867" s="1187"/>
      <c r="AG867" s="118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186">
        <v>7</v>
      </c>
      <c r="B868" s="118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87"/>
      <c r="AD868" s="1187"/>
      <c r="AE868" s="1187"/>
      <c r="AF868" s="1187"/>
      <c r="AG868" s="118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186">
        <v>8</v>
      </c>
      <c r="B869" s="118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87"/>
      <c r="AD869" s="1187"/>
      <c r="AE869" s="1187"/>
      <c r="AF869" s="1187"/>
      <c r="AG869" s="118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186">
        <v>9</v>
      </c>
      <c r="B870" s="118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87"/>
      <c r="AD870" s="1187"/>
      <c r="AE870" s="1187"/>
      <c r="AF870" s="1187"/>
      <c r="AG870" s="118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186">
        <v>10</v>
      </c>
      <c r="B871" s="118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87"/>
      <c r="AD871" s="1187"/>
      <c r="AE871" s="1187"/>
      <c r="AF871" s="1187"/>
      <c r="AG871" s="118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186">
        <v>11</v>
      </c>
      <c r="B872" s="118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87"/>
      <c r="AD872" s="1187"/>
      <c r="AE872" s="1187"/>
      <c r="AF872" s="1187"/>
      <c r="AG872" s="118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186">
        <v>12</v>
      </c>
      <c r="B873" s="118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87"/>
      <c r="AD873" s="1187"/>
      <c r="AE873" s="1187"/>
      <c r="AF873" s="1187"/>
      <c r="AG873" s="118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186">
        <v>13</v>
      </c>
      <c r="B874" s="118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87"/>
      <c r="AD874" s="1187"/>
      <c r="AE874" s="1187"/>
      <c r="AF874" s="1187"/>
      <c r="AG874" s="118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186">
        <v>14</v>
      </c>
      <c r="B875" s="118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87"/>
      <c r="AD875" s="1187"/>
      <c r="AE875" s="1187"/>
      <c r="AF875" s="1187"/>
      <c r="AG875" s="118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186">
        <v>15</v>
      </c>
      <c r="B876" s="118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87"/>
      <c r="AD876" s="1187"/>
      <c r="AE876" s="1187"/>
      <c r="AF876" s="1187"/>
      <c r="AG876" s="118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186">
        <v>16</v>
      </c>
      <c r="B877" s="118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87"/>
      <c r="AD877" s="1187"/>
      <c r="AE877" s="1187"/>
      <c r="AF877" s="1187"/>
      <c r="AG877" s="118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186">
        <v>17</v>
      </c>
      <c r="B878" s="118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87"/>
      <c r="AD878" s="1187"/>
      <c r="AE878" s="1187"/>
      <c r="AF878" s="1187"/>
      <c r="AG878" s="118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186">
        <v>18</v>
      </c>
      <c r="B879" s="118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87"/>
      <c r="AD879" s="1187"/>
      <c r="AE879" s="1187"/>
      <c r="AF879" s="1187"/>
      <c r="AG879" s="118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186">
        <v>19</v>
      </c>
      <c r="B880" s="118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87"/>
      <c r="AD880" s="1187"/>
      <c r="AE880" s="1187"/>
      <c r="AF880" s="1187"/>
      <c r="AG880" s="118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186">
        <v>20</v>
      </c>
      <c r="B881" s="118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87"/>
      <c r="AD881" s="1187"/>
      <c r="AE881" s="1187"/>
      <c r="AF881" s="1187"/>
      <c r="AG881" s="118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186">
        <v>21</v>
      </c>
      <c r="B882" s="118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87"/>
      <c r="AD882" s="1187"/>
      <c r="AE882" s="1187"/>
      <c r="AF882" s="1187"/>
      <c r="AG882" s="118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186">
        <v>22</v>
      </c>
      <c r="B883" s="118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87"/>
      <c r="AD883" s="1187"/>
      <c r="AE883" s="1187"/>
      <c r="AF883" s="1187"/>
      <c r="AG883" s="118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186">
        <v>23</v>
      </c>
      <c r="B884" s="118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87"/>
      <c r="AD884" s="1187"/>
      <c r="AE884" s="1187"/>
      <c r="AF884" s="1187"/>
      <c r="AG884" s="118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186">
        <v>24</v>
      </c>
      <c r="B885" s="118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87"/>
      <c r="AD885" s="1187"/>
      <c r="AE885" s="1187"/>
      <c r="AF885" s="1187"/>
      <c r="AG885" s="118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186">
        <v>25</v>
      </c>
      <c r="B886" s="118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87"/>
      <c r="AD886" s="1187"/>
      <c r="AE886" s="1187"/>
      <c r="AF886" s="1187"/>
      <c r="AG886" s="118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186">
        <v>26</v>
      </c>
      <c r="B887" s="118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87"/>
      <c r="AD887" s="1187"/>
      <c r="AE887" s="1187"/>
      <c r="AF887" s="1187"/>
      <c r="AG887" s="118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186">
        <v>27</v>
      </c>
      <c r="B888" s="118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87"/>
      <c r="AD888" s="1187"/>
      <c r="AE888" s="1187"/>
      <c r="AF888" s="1187"/>
      <c r="AG888" s="118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186">
        <v>28</v>
      </c>
      <c r="B889" s="118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87"/>
      <c r="AD889" s="1187"/>
      <c r="AE889" s="1187"/>
      <c r="AF889" s="1187"/>
      <c r="AG889" s="118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186">
        <v>29</v>
      </c>
      <c r="B890" s="118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87"/>
      <c r="AD890" s="1187"/>
      <c r="AE890" s="1187"/>
      <c r="AF890" s="1187"/>
      <c r="AG890" s="118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186">
        <v>30</v>
      </c>
      <c r="B891" s="118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87"/>
      <c r="AD891" s="1187"/>
      <c r="AE891" s="1187"/>
      <c r="AF891" s="1187"/>
      <c r="AG891" s="118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79"/>
      <c r="B894" s="379"/>
      <c r="C894" s="379" t="s">
        <v>26</v>
      </c>
      <c r="D894" s="379"/>
      <c r="E894" s="379"/>
      <c r="F894" s="379"/>
      <c r="G894" s="379"/>
      <c r="H894" s="379"/>
      <c r="I894" s="379"/>
      <c r="J894" s="152" t="s">
        <v>290</v>
      </c>
      <c r="K894" s="380"/>
      <c r="L894" s="380"/>
      <c r="M894" s="380"/>
      <c r="N894" s="380"/>
      <c r="O894" s="380"/>
      <c r="P894" s="247" t="s">
        <v>27</v>
      </c>
      <c r="Q894" s="247"/>
      <c r="R894" s="247"/>
      <c r="S894" s="247"/>
      <c r="T894" s="247"/>
      <c r="U894" s="247"/>
      <c r="V894" s="247"/>
      <c r="W894" s="247"/>
      <c r="X894" s="247"/>
      <c r="Y894" s="381" t="s">
        <v>341</v>
      </c>
      <c r="Z894" s="382"/>
      <c r="AA894" s="382"/>
      <c r="AB894" s="382"/>
      <c r="AC894" s="152" t="s">
        <v>326</v>
      </c>
      <c r="AD894" s="152"/>
      <c r="AE894" s="152"/>
      <c r="AF894" s="152"/>
      <c r="AG894" s="152"/>
      <c r="AH894" s="381" t="s">
        <v>256</v>
      </c>
      <c r="AI894" s="379"/>
      <c r="AJ894" s="379"/>
      <c r="AK894" s="379"/>
      <c r="AL894" s="379" t="s">
        <v>21</v>
      </c>
      <c r="AM894" s="379"/>
      <c r="AN894" s="379"/>
      <c r="AO894" s="383"/>
      <c r="AP894" s="384" t="s">
        <v>291</v>
      </c>
      <c r="AQ894" s="384"/>
      <c r="AR894" s="384"/>
      <c r="AS894" s="384"/>
      <c r="AT894" s="384"/>
      <c r="AU894" s="384"/>
      <c r="AV894" s="384"/>
      <c r="AW894" s="384"/>
      <c r="AX894" s="384"/>
      <c r="AY894" s="34">
        <f t="shared" ref="AY894:AY895" si="24">$AY$892</f>
        <v>0</v>
      </c>
    </row>
    <row r="895" spans="1:51" ht="26.25" hidden="1" customHeight="1" x14ac:dyDescent="0.15">
      <c r="A895" s="1186">
        <v>1</v>
      </c>
      <c r="B895" s="118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87"/>
      <c r="AD895" s="1187"/>
      <c r="AE895" s="1187"/>
      <c r="AF895" s="1187"/>
      <c r="AG895" s="118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186">
        <v>2</v>
      </c>
      <c r="B896" s="118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87"/>
      <c r="AD896" s="1187"/>
      <c r="AE896" s="1187"/>
      <c r="AF896" s="1187"/>
      <c r="AG896" s="118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186">
        <v>3</v>
      </c>
      <c r="B897" s="118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87"/>
      <c r="AD897" s="1187"/>
      <c r="AE897" s="1187"/>
      <c r="AF897" s="1187"/>
      <c r="AG897" s="118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186">
        <v>4</v>
      </c>
      <c r="B898" s="118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87"/>
      <c r="AD898" s="1187"/>
      <c r="AE898" s="1187"/>
      <c r="AF898" s="1187"/>
      <c r="AG898" s="118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186">
        <v>5</v>
      </c>
      <c r="B899" s="118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87"/>
      <c r="AD899" s="1187"/>
      <c r="AE899" s="1187"/>
      <c r="AF899" s="1187"/>
      <c r="AG899" s="118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186">
        <v>6</v>
      </c>
      <c r="B900" s="118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87"/>
      <c r="AD900" s="1187"/>
      <c r="AE900" s="1187"/>
      <c r="AF900" s="1187"/>
      <c r="AG900" s="118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186">
        <v>7</v>
      </c>
      <c r="B901" s="118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87"/>
      <c r="AD901" s="1187"/>
      <c r="AE901" s="1187"/>
      <c r="AF901" s="1187"/>
      <c r="AG901" s="118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186">
        <v>8</v>
      </c>
      <c r="B902" s="118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87"/>
      <c r="AD902" s="1187"/>
      <c r="AE902" s="1187"/>
      <c r="AF902" s="1187"/>
      <c r="AG902" s="118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186">
        <v>9</v>
      </c>
      <c r="B903" s="118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87"/>
      <c r="AD903" s="1187"/>
      <c r="AE903" s="1187"/>
      <c r="AF903" s="1187"/>
      <c r="AG903" s="118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186">
        <v>10</v>
      </c>
      <c r="B904" s="118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87"/>
      <c r="AD904" s="1187"/>
      <c r="AE904" s="1187"/>
      <c r="AF904" s="1187"/>
      <c r="AG904" s="118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186">
        <v>11</v>
      </c>
      <c r="B905" s="118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87"/>
      <c r="AD905" s="1187"/>
      <c r="AE905" s="1187"/>
      <c r="AF905" s="1187"/>
      <c r="AG905" s="118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186">
        <v>12</v>
      </c>
      <c r="B906" s="118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87"/>
      <c r="AD906" s="1187"/>
      <c r="AE906" s="1187"/>
      <c r="AF906" s="1187"/>
      <c r="AG906" s="118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186">
        <v>13</v>
      </c>
      <c r="B907" s="118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87"/>
      <c r="AD907" s="1187"/>
      <c r="AE907" s="1187"/>
      <c r="AF907" s="1187"/>
      <c r="AG907" s="118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186">
        <v>14</v>
      </c>
      <c r="B908" s="118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87"/>
      <c r="AD908" s="1187"/>
      <c r="AE908" s="1187"/>
      <c r="AF908" s="1187"/>
      <c r="AG908" s="118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186">
        <v>15</v>
      </c>
      <c r="B909" s="118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87"/>
      <c r="AD909" s="1187"/>
      <c r="AE909" s="1187"/>
      <c r="AF909" s="1187"/>
      <c r="AG909" s="118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186">
        <v>16</v>
      </c>
      <c r="B910" s="118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87"/>
      <c r="AD910" s="1187"/>
      <c r="AE910" s="1187"/>
      <c r="AF910" s="1187"/>
      <c r="AG910" s="118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186">
        <v>17</v>
      </c>
      <c r="B911" s="118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87"/>
      <c r="AD911" s="1187"/>
      <c r="AE911" s="1187"/>
      <c r="AF911" s="1187"/>
      <c r="AG911" s="118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186">
        <v>18</v>
      </c>
      <c r="B912" s="118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87"/>
      <c r="AD912" s="1187"/>
      <c r="AE912" s="1187"/>
      <c r="AF912" s="1187"/>
      <c r="AG912" s="118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186">
        <v>19</v>
      </c>
      <c r="B913" s="118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87"/>
      <c r="AD913" s="1187"/>
      <c r="AE913" s="1187"/>
      <c r="AF913" s="1187"/>
      <c r="AG913" s="118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186">
        <v>20</v>
      </c>
      <c r="B914" s="118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87"/>
      <c r="AD914" s="1187"/>
      <c r="AE914" s="1187"/>
      <c r="AF914" s="1187"/>
      <c r="AG914" s="118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186">
        <v>21</v>
      </c>
      <c r="B915" s="118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87"/>
      <c r="AD915" s="1187"/>
      <c r="AE915" s="1187"/>
      <c r="AF915" s="1187"/>
      <c r="AG915" s="118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186">
        <v>22</v>
      </c>
      <c r="B916" s="118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87"/>
      <c r="AD916" s="1187"/>
      <c r="AE916" s="1187"/>
      <c r="AF916" s="1187"/>
      <c r="AG916" s="118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186">
        <v>23</v>
      </c>
      <c r="B917" s="118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87"/>
      <c r="AD917" s="1187"/>
      <c r="AE917" s="1187"/>
      <c r="AF917" s="1187"/>
      <c r="AG917" s="118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186">
        <v>24</v>
      </c>
      <c r="B918" s="118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87"/>
      <c r="AD918" s="1187"/>
      <c r="AE918" s="1187"/>
      <c r="AF918" s="1187"/>
      <c r="AG918" s="118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186">
        <v>25</v>
      </c>
      <c r="B919" s="118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87"/>
      <c r="AD919" s="1187"/>
      <c r="AE919" s="1187"/>
      <c r="AF919" s="1187"/>
      <c r="AG919" s="118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186">
        <v>26</v>
      </c>
      <c r="B920" s="118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87"/>
      <c r="AD920" s="1187"/>
      <c r="AE920" s="1187"/>
      <c r="AF920" s="1187"/>
      <c r="AG920" s="118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186">
        <v>27</v>
      </c>
      <c r="B921" s="118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87"/>
      <c r="AD921" s="1187"/>
      <c r="AE921" s="1187"/>
      <c r="AF921" s="1187"/>
      <c r="AG921" s="118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186">
        <v>28</v>
      </c>
      <c r="B922" s="118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87"/>
      <c r="AD922" s="1187"/>
      <c r="AE922" s="1187"/>
      <c r="AF922" s="1187"/>
      <c r="AG922" s="118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186">
        <v>29</v>
      </c>
      <c r="B923" s="118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87"/>
      <c r="AD923" s="1187"/>
      <c r="AE923" s="1187"/>
      <c r="AF923" s="1187"/>
      <c r="AG923" s="118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186">
        <v>30</v>
      </c>
      <c r="B924" s="118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87"/>
      <c r="AD924" s="1187"/>
      <c r="AE924" s="1187"/>
      <c r="AF924" s="1187"/>
      <c r="AG924" s="118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79"/>
      <c r="B927" s="379"/>
      <c r="C927" s="379" t="s">
        <v>26</v>
      </c>
      <c r="D927" s="379"/>
      <c r="E927" s="379"/>
      <c r="F927" s="379"/>
      <c r="G927" s="379"/>
      <c r="H927" s="379"/>
      <c r="I927" s="379"/>
      <c r="J927" s="152" t="s">
        <v>290</v>
      </c>
      <c r="K927" s="380"/>
      <c r="L927" s="380"/>
      <c r="M927" s="380"/>
      <c r="N927" s="380"/>
      <c r="O927" s="380"/>
      <c r="P927" s="247" t="s">
        <v>27</v>
      </c>
      <c r="Q927" s="247"/>
      <c r="R927" s="247"/>
      <c r="S927" s="247"/>
      <c r="T927" s="247"/>
      <c r="U927" s="247"/>
      <c r="V927" s="247"/>
      <c r="W927" s="247"/>
      <c r="X927" s="247"/>
      <c r="Y927" s="381" t="s">
        <v>341</v>
      </c>
      <c r="Z927" s="382"/>
      <c r="AA927" s="382"/>
      <c r="AB927" s="382"/>
      <c r="AC927" s="152" t="s">
        <v>326</v>
      </c>
      <c r="AD927" s="152"/>
      <c r="AE927" s="152"/>
      <c r="AF927" s="152"/>
      <c r="AG927" s="152"/>
      <c r="AH927" s="381" t="s">
        <v>256</v>
      </c>
      <c r="AI927" s="379"/>
      <c r="AJ927" s="379"/>
      <c r="AK927" s="379"/>
      <c r="AL927" s="379" t="s">
        <v>21</v>
      </c>
      <c r="AM927" s="379"/>
      <c r="AN927" s="379"/>
      <c r="AO927" s="383"/>
      <c r="AP927" s="384" t="s">
        <v>291</v>
      </c>
      <c r="AQ927" s="384"/>
      <c r="AR927" s="384"/>
      <c r="AS927" s="384"/>
      <c r="AT927" s="384"/>
      <c r="AU927" s="384"/>
      <c r="AV927" s="384"/>
      <c r="AW927" s="384"/>
      <c r="AX927" s="384"/>
      <c r="AY927" s="34">
        <f t="shared" ref="AY927:AY928" si="25">$AY$925</f>
        <v>0</v>
      </c>
    </row>
    <row r="928" spans="1:51" ht="26.25" hidden="1" customHeight="1" x14ac:dyDescent="0.15">
      <c r="A928" s="1186">
        <v>1</v>
      </c>
      <c r="B928" s="1186">
        <v>1</v>
      </c>
      <c r="C928" s="385"/>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87"/>
      <c r="AD928" s="1187"/>
      <c r="AE928" s="1187"/>
      <c r="AF928" s="1187"/>
      <c r="AG928" s="118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186">
        <v>2</v>
      </c>
      <c r="B929" s="118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87"/>
      <c r="AD929" s="1187"/>
      <c r="AE929" s="1187"/>
      <c r="AF929" s="1187"/>
      <c r="AG929" s="118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186">
        <v>3</v>
      </c>
      <c r="B930" s="118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87"/>
      <c r="AD930" s="1187"/>
      <c r="AE930" s="1187"/>
      <c r="AF930" s="1187"/>
      <c r="AG930" s="118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186">
        <v>4</v>
      </c>
      <c r="B931" s="118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87"/>
      <c r="AD931" s="1187"/>
      <c r="AE931" s="1187"/>
      <c r="AF931" s="1187"/>
      <c r="AG931" s="118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186">
        <v>5</v>
      </c>
      <c r="B932" s="118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87"/>
      <c r="AD932" s="1187"/>
      <c r="AE932" s="1187"/>
      <c r="AF932" s="1187"/>
      <c r="AG932" s="118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186">
        <v>6</v>
      </c>
      <c r="B933" s="118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87"/>
      <c r="AD933" s="1187"/>
      <c r="AE933" s="1187"/>
      <c r="AF933" s="1187"/>
      <c r="AG933" s="118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186">
        <v>7</v>
      </c>
      <c r="B934" s="118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87"/>
      <c r="AD934" s="1187"/>
      <c r="AE934" s="1187"/>
      <c r="AF934" s="1187"/>
      <c r="AG934" s="118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186">
        <v>8</v>
      </c>
      <c r="B935" s="118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87"/>
      <c r="AD935" s="1187"/>
      <c r="AE935" s="1187"/>
      <c r="AF935" s="1187"/>
      <c r="AG935" s="118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186">
        <v>9</v>
      </c>
      <c r="B936" s="118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87"/>
      <c r="AD936" s="1187"/>
      <c r="AE936" s="1187"/>
      <c r="AF936" s="1187"/>
      <c r="AG936" s="118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186">
        <v>10</v>
      </c>
      <c r="B937" s="118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87"/>
      <c r="AD937" s="1187"/>
      <c r="AE937" s="1187"/>
      <c r="AF937" s="1187"/>
      <c r="AG937" s="118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186">
        <v>11</v>
      </c>
      <c r="B938" s="118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87"/>
      <c r="AD938" s="1187"/>
      <c r="AE938" s="1187"/>
      <c r="AF938" s="1187"/>
      <c r="AG938" s="118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186">
        <v>12</v>
      </c>
      <c r="B939" s="118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87"/>
      <c r="AD939" s="1187"/>
      <c r="AE939" s="1187"/>
      <c r="AF939" s="1187"/>
      <c r="AG939" s="118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186">
        <v>13</v>
      </c>
      <c r="B940" s="118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87"/>
      <c r="AD940" s="1187"/>
      <c r="AE940" s="1187"/>
      <c r="AF940" s="1187"/>
      <c r="AG940" s="118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186">
        <v>14</v>
      </c>
      <c r="B941" s="118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87"/>
      <c r="AD941" s="1187"/>
      <c r="AE941" s="1187"/>
      <c r="AF941" s="1187"/>
      <c r="AG941" s="118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186">
        <v>15</v>
      </c>
      <c r="B942" s="118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87"/>
      <c r="AD942" s="1187"/>
      <c r="AE942" s="1187"/>
      <c r="AF942" s="1187"/>
      <c r="AG942" s="118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186">
        <v>16</v>
      </c>
      <c r="B943" s="118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87"/>
      <c r="AD943" s="1187"/>
      <c r="AE943" s="1187"/>
      <c r="AF943" s="1187"/>
      <c r="AG943" s="118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186">
        <v>17</v>
      </c>
      <c r="B944" s="118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87"/>
      <c r="AD944" s="1187"/>
      <c r="AE944" s="1187"/>
      <c r="AF944" s="1187"/>
      <c r="AG944" s="118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186">
        <v>18</v>
      </c>
      <c r="B945" s="118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87"/>
      <c r="AD945" s="1187"/>
      <c r="AE945" s="1187"/>
      <c r="AF945" s="1187"/>
      <c r="AG945" s="118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186">
        <v>19</v>
      </c>
      <c r="B946" s="118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87"/>
      <c r="AD946" s="1187"/>
      <c r="AE946" s="1187"/>
      <c r="AF946" s="1187"/>
      <c r="AG946" s="118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186">
        <v>20</v>
      </c>
      <c r="B947" s="118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87"/>
      <c r="AD947" s="1187"/>
      <c r="AE947" s="1187"/>
      <c r="AF947" s="1187"/>
      <c r="AG947" s="118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186">
        <v>21</v>
      </c>
      <c r="B948" s="118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87"/>
      <c r="AD948" s="1187"/>
      <c r="AE948" s="1187"/>
      <c r="AF948" s="1187"/>
      <c r="AG948" s="118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186">
        <v>22</v>
      </c>
      <c r="B949" s="118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87"/>
      <c r="AD949" s="1187"/>
      <c r="AE949" s="1187"/>
      <c r="AF949" s="1187"/>
      <c r="AG949" s="118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186">
        <v>23</v>
      </c>
      <c r="B950" s="118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87"/>
      <c r="AD950" s="1187"/>
      <c r="AE950" s="1187"/>
      <c r="AF950" s="1187"/>
      <c r="AG950" s="118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186">
        <v>24</v>
      </c>
      <c r="B951" s="118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87"/>
      <c r="AD951" s="1187"/>
      <c r="AE951" s="1187"/>
      <c r="AF951" s="1187"/>
      <c r="AG951" s="118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186">
        <v>25</v>
      </c>
      <c r="B952" s="118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87"/>
      <c r="AD952" s="1187"/>
      <c r="AE952" s="1187"/>
      <c r="AF952" s="1187"/>
      <c r="AG952" s="118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186">
        <v>26</v>
      </c>
      <c r="B953" s="118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87"/>
      <c r="AD953" s="1187"/>
      <c r="AE953" s="1187"/>
      <c r="AF953" s="1187"/>
      <c r="AG953" s="118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186">
        <v>27</v>
      </c>
      <c r="B954" s="118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87"/>
      <c r="AD954" s="1187"/>
      <c r="AE954" s="1187"/>
      <c r="AF954" s="1187"/>
      <c r="AG954" s="118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186">
        <v>28</v>
      </c>
      <c r="B955" s="118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87"/>
      <c r="AD955" s="1187"/>
      <c r="AE955" s="1187"/>
      <c r="AF955" s="1187"/>
      <c r="AG955" s="118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186">
        <v>29</v>
      </c>
      <c r="B956" s="118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87"/>
      <c r="AD956" s="1187"/>
      <c r="AE956" s="1187"/>
      <c r="AF956" s="1187"/>
      <c r="AG956" s="118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186">
        <v>30</v>
      </c>
      <c r="B957" s="118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87"/>
      <c r="AD957" s="1187"/>
      <c r="AE957" s="1187"/>
      <c r="AF957" s="1187"/>
      <c r="AG957" s="118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79"/>
      <c r="B960" s="379"/>
      <c r="C960" s="379" t="s">
        <v>26</v>
      </c>
      <c r="D960" s="379"/>
      <c r="E960" s="379"/>
      <c r="F960" s="379"/>
      <c r="G960" s="379"/>
      <c r="H960" s="379"/>
      <c r="I960" s="379"/>
      <c r="J960" s="152" t="s">
        <v>290</v>
      </c>
      <c r="K960" s="380"/>
      <c r="L960" s="380"/>
      <c r="M960" s="380"/>
      <c r="N960" s="380"/>
      <c r="O960" s="380"/>
      <c r="P960" s="247" t="s">
        <v>27</v>
      </c>
      <c r="Q960" s="247"/>
      <c r="R960" s="247"/>
      <c r="S960" s="247"/>
      <c r="T960" s="247"/>
      <c r="U960" s="247"/>
      <c r="V960" s="247"/>
      <c r="W960" s="247"/>
      <c r="X960" s="247"/>
      <c r="Y960" s="381" t="s">
        <v>341</v>
      </c>
      <c r="Z960" s="382"/>
      <c r="AA960" s="382"/>
      <c r="AB960" s="382"/>
      <c r="AC960" s="152" t="s">
        <v>326</v>
      </c>
      <c r="AD960" s="152"/>
      <c r="AE960" s="152"/>
      <c r="AF960" s="152"/>
      <c r="AG960" s="152"/>
      <c r="AH960" s="381" t="s">
        <v>256</v>
      </c>
      <c r="AI960" s="379"/>
      <c r="AJ960" s="379"/>
      <c r="AK960" s="379"/>
      <c r="AL960" s="379" t="s">
        <v>21</v>
      </c>
      <c r="AM960" s="379"/>
      <c r="AN960" s="379"/>
      <c r="AO960" s="383"/>
      <c r="AP960" s="384" t="s">
        <v>291</v>
      </c>
      <c r="AQ960" s="384"/>
      <c r="AR960" s="384"/>
      <c r="AS960" s="384"/>
      <c r="AT960" s="384"/>
      <c r="AU960" s="384"/>
      <c r="AV960" s="384"/>
      <c r="AW960" s="384"/>
      <c r="AX960" s="384"/>
      <c r="AY960" s="34">
        <f t="shared" ref="AY960:AY961" si="26">$AY$958</f>
        <v>0</v>
      </c>
    </row>
    <row r="961" spans="1:51" ht="26.25" hidden="1" customHeight="1" x14ac:dyDescent="0.15">
      <c r="A961" s="1186">
        <v>1</v>
      </c>
      <c r="B961" s="118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87"/>
      <c r="AD961" s="1187"/>
      <c r="AE961" s="1187"/>
      <c r="AF961" s="1187"/>
      <c r="AG961" s="118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186">
        <v>2</v>
      </c>
      <c r="B962" s="118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87"/>
      <c r="AD962" s="1187"/>
      <c r="AE962" s="1187"/>
      <c r="AF962" s="1187"/>
      <c r="AG962" s="118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186">
        <v>3</v>
      </c>
      <c r="B963" s="118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87"/>
      <c r="AD963" s="1187"/>
      <c r="AE963" s="1187"/>
      <c r="AF963" s="1187"/>
      <c r="AG963" s="118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186">
        <v>4</v>
      </c>
      <c r="B964" s="118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87"/>
      <c r="AD964" s="1187"/>
      <c r="AE964" s="1187"/>
      <c r="AF964" s="1187"/>
      <c r="AG964" s="118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186">
        <v>5</v>
      </c>
      <c r="B965" s="118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87"/>
      <c r="AD965" s="1187"/>
      <c r="AE965" s="1187"/>
      <c r="AF965" s="1187"/>
      <c r="AG965" s="118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186">
        <v>6</v>
      </c>
      <c r="B966" s="118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87"/>
      <c r="AD966" s="1187"/>
      <c r="AE966" s="1187"/>
      <c r="AF966" s="1187"/>
      <c r="AG966" s="118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186">
        <v>7</v>
      </c>
      <c r="B967" s="118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87"/>
      <c r="AD967" s="1187"/>
      <c r="AE967" s="1187"/>
      <c r="AF967" s="1187"/>
      <c r="AG967" s="118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186">
        <v>8</v>
      </c>
      <c r="B968" s="118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87"/>
      <c r="AD968" s="1187"/>
      <c r="AE968" s="1187"/>
      <c r="AF968" s="1187"/>
      <c r="AG968" s="118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186">
        <v>9</v>
      </c>
      <c r="B969" s="118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87"/>
      <c r="AD969" s="1187"/>
      <c r="AE969" s="1187"/>
      <c r="AF969" s="1187"/>
      <c r="AG969" s="118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186">
        <v>10</v>
      </c>
      <c r="B970" s="118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87"/>
      <c r="AD970" s="1187"/>
      <c r="AE970" s="1187"/>
      <c r="AF970" s="1187"/>
      <c r="AG970" s="118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186">
        <v>11</v>
      </c>
      <c r="B971" s="118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87"/>
      <c r="AD971" s="1187"/>
      <c r="AE971" s="1187"/>
      <c r="AF971" s="1187"/>
      <c r="AG971" s="118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186">
        <v>12</v>
      </c>
      <c r="B972" s="118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87"/>
      <c r="AD972" s="1187"/>
      <c r="AE972" s="1187"/>
      <c r="AF972" s="1187"/>
      <c r="AG972" s="118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186">
        <v>13</v>
      </c>
      <c r="B973" s="118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87"/>
      <c r="AD973" s="1187"/>
      <c r="AE973" s="1187"/>
      <c r="AF973" s="1187"/>
      <c r="AG973" s="118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186">
        <v>14</v>
      </c>
      <c r="B974" s="118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87"/>
      <c r="AD974" s="1187"/>
      <c r="AE974" s="1187"/>
      <c r="AF974" s="1187"/>
      <c r="AG974" s="118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186">
        <v>15</v>
      </c>
      <c r="B975" s="118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87"/>
      <c r="AD975" s="1187"/>
      <c r="AE975" s="1187"/>
      <c r="AF975" s="1187"/>
      <c r="AG975" s="118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186">
        <v>16</v>
      </c>
      <c r="B976" s="118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87"/>
      <c r="AD976" s="1187"/>
      <c r="AE976" s="1187"/>
      <c r="AF976" s="1187"/>
      <c r="AG976" s="118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186">
        <v>17</v>
      </c>
      <c r="B977" s="118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87"/>
      <c r="AD977" s="1187"/>
      <c r="AE977" s="1187"/>
      <c r="AF977" s="1187"/>
      <c r="AG977" s="118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186">
        <v>18</v>
      </c>
      <c r="B978" s="118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87"/>
      <c r="AD978" s="1187"/>
      <c r="AE978" s="1187"/>
      <c r="AF978" s="1187"/>
      <c r="AG978" s="118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186">
        <v>19</v>
      </c>
      <c r="B979" s="118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87"/>
      <c r="AD979" s="1187"/>
      <c r="AE979" s="1187"/>
      <c r="AF979" s="1187"/>
      <c r="AG979" s="118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186">
        <v>20</v>
      </c>
      <c r="B980" s="118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87"/>
      <c r="AD980" s="1187"/>
      <c r="AE980" s="1187"/>
      <c r="AF980" s="1187"/>
      <c r="AG980" s="118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186">
        <v>21</v>
      </c>
      <c r="B981" s="118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87"/>
      <c r="AD981" s="1187"/>
      <c r="AE981" s="1187"/>
      <c r="AF981" s="1187"/>
      <c r="AG981" s="118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186">
        <v>22</v>
      </c>
      <c r="B982" s="118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87"/>
      <c r="AD982" s="1187"/>
      <c r="AE982" s="1187"/>
      <c r="AF982" s="1187"/>
      <c r="AG982" s="118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186">
        <v>23</v>
      </c>
      <c r="B983" s="118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87"/>
      <c r="AD983" s="1187"/>
      <c r="AE983" s="1187"/>
      <c r="AF983" s="1187"/>
      <c r="AG983" s="118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186">
        <v>24</v>
      </c>
      <c r="B984" s="118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87"/>
      <c r="AD984" s="1187"/>
      <c r="AE984" s="1187"/>
      <c r="AF984" s="1187"/>
      <c r="AG984" s="118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186">
        <v>25</v>
      </c>
      <c r="B985" s="118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87"/>
      <c r="AD985" s="1187"/>
      <c r="AE985" s="1187"/>
      <c r="AF985" s="1187"/>
      <c r="AG985" s="118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186">
        <v>26</v>
      </c>
      <c r="B986" s="118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87"/>
      <c r="AD986" s="1187"/>
      <c r="AE986" s="1187"/>
      <c r="AF986" s="1187"/>
      <c r="AG986" s="118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186">
        <v>27</v>
      </c>
      <c r="B987" s="118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87"/>
      <c r="AD987" s="1187"/>
      <c r="AE987" s="1187"/>
      <c r="AF987" s="1187"/>
      <c r="AG987" s="118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186">
        <v>28</v>
      </c>
      <c r="B988" s="118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87"/>
      <c r="AD988" s="1187"/>
      <c r="AE988" s="1187"/>
      <c r="AF988" s="1187"/>
      <c r="AG988" s="118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186">
        <v>29</v>
      </c>
      <c r="B989" s="118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87"/>
      <c r="AD989" s="1187"/>
      <c r="AE989" s="1187"/>
      <c r="AF989" s="1187"/>
      <c r="AG989" s="118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186">
        <v>30</v>
      </c>
      <c r="B990" s="118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87"/>
      <c r="AD990" s="1187"/>
      <c r="AE990" s="1187"/>
      <c r="AF990" s="1187"/>
      <c r="AG990" s="118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79"/>
      <c r="B993" s="379"/>
      <c r="C993" s="379" t="s">
        <v>26</v>
      </c>
      <c r="D993" s="379"/>
      <c r="E993" s="379"/>
      <c r="F993" s="379"/>
      <c r="G993" s="379"/>
      <c r="H993" s="379"/>
      <c r="I993" s="379"/>
      <c r="J993" s="152" t="s">
        <v>290</v>
      </c>
      <c r="K993" s="380"/>
      <c r="L993" s="380"/>
      <c r="M993" s="380"/>
      <c r="N993" s="380"/>
      <c r="O993" s="380"/>
      <c r="P993" s="247" t="s">
        <v>27</v>
      </c>
      <c r="Q993" s="247"/>
      <c r="R993" s="247"/>
      <c r="S993" s="247"/>
      <c r="T993" s="247"/>
      <c r="U993" s="247"/>
      <c r="V993" s="247"/>
      <c r="W993" s="247"/>
      <c r="X993" s="247"/>
      <c r="Y993" s="381" t="s">
        <v>341</v>
      </c>
      <c r="Z993" s="382"/>
      <c r="AA993" s="382"/>
      <c r="AB993" s="382"/>
      <c r="AC993" s="152" t="s">
        <v>326</v>
      </c>
      <c r="AD993" s="152"/>
      <c r="AE993" s="152"/>
      <c r="AF993" s="152"/>
      <c r="AG993" s="152"/>
      <c r="AH993" s="381" t="s">
        <v>256</v>
      </c>
      <c r="AI993" s="379"/>
      <c r="AJ993" s="379"/>
      <c r="AK993" s="379"/>
      <c r="AL993" s="379" t="s">
        <v>21</v>
      </c>
      <c r="AM993" s="379"/>
      <c r="AN993" s="379"/>
      <c r="AO993" s="383"/>
      <c r="AP993" s="384" t="s">
        <v>291</v>
      </c>
      <c r="AQ993" s="384"/>
      <c r="AR993" s="384"/>
      <c r="AS993" s="384"/>
      <c r="AT993" s="384"/>
      <c r="AU993" s="384"/>
      <c r="AV993" s="384"/>
      <c r="AW993" s="384"/>
      <c r="AX993" s="384"/>
      <c r="AY993" s="34">
        <f t="shared" ref="AY993:AY994" si="27">$AY$991</f>
        <v>0</v>
      </c>
    </row>
    <row r="994" spans="1:51" ht="26.25" hidden="1" customHeight="1" x14ac:dyDescent="0.15">
      <c r="A994" s="1186">
        <v>1</v>
      </c>
      <c r="B994" s="118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87"/>
      <c r="AD994" s="1187"/>
      <c r="AE994" s="1187"/>
      <c r="AF994" s="1187"/>
      <c r="AG994" s="118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186">
        <v>2</v>
      </c>
      <c r="B995" s="118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87"/>
      <c r="AD995" s="1187"/>
      <c r="AE995" s="1187"/>
      <c r="AF995" s="1187"/>
      <c r="AG995" s="118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186">
        <v>3</v>
      </c>
      <c r="B996" s="118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87"/>
      <c r="AD996" s="1187"/>
      <c r="AE996" s="1187"/>
      <c r="AF996" s="1187"/>
      <c r="AG996" s="118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186">
        <v>4</v>
      </c>
      <c r="B997" s="118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87"/>
      <c r="AD997" s="1187"/>
      <c r="AE997" s="1187"/>
      <c r="AF997" s="1187"/>
      <c r="AG997" s="118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186">
        <v>5</v>
      </c>
      <c r="B998" s="118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87"/>
      <c r="AD998" s="1187"/>
      <c r="AE998" s="1187"/>
      <c r="AF998" s="1187"/>
      <c r="AG998" s="118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186">
        <v>6</v>
      </c>
      <c r="B999" s="118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87"/>
      <c r="AD999" s="1187"/>
      <c r="AE999" s="1187"/>
      <c r="AF999" s="1187"/>
      <c r="AG999" s="118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186">
        <v>7</v>
      </c>
      <c r="B1000" s="118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87"/>
      <c r="AD1000" s="1187"/>
      <c r="AE1000" s="1187"/>
      <c r="AF1000" s="1187"/>
      <c r="AG1000" s="118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186">
        <v>8</v>
      </c>
      <c r="B1001" s="118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87"/>
      <c r="AD1001" s="1187"/>
      <c r="AE1001" s="1187"/>
      <c r="AF1001" s="1187"/>
      <c r="AG1001" s="118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186">
        <v>9</v>
      </c>
      <c r="B1002" s="118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87"/>
      <c r="AD1002" s="1187"/>
      <c r="AE1002" s="1187"/>
      <c r="AF1002" s="1187"/>
      <c r="AG1002" s="118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186">
        <v>10</v>
      </c>
      <c r="B1003" s="118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87"/>
      <c r="AD1003" s="1187"/>
      <c r="AE1003" s="1187"/>
      <c r="AF1003" s="1187"/>
      <c r="AG1003" s="118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186">
        <v>11</v>
      </c>
      <c r="B1004" s="118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87"/>
      <c r="AD1004" s="1187"/>
      <c r="AE1004" s="1187"/>
      <c r="AF1004" s="1187"/>
      <c r="AG1004" s="118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186">
        <v>12</v>
      </c>
      <c r="B1005" s="118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87"/>
      <c r="AD1005" s="1187"/>
      <c r="AE1005" s="1187"/>
      <c r="AF1005" s="1187"/>
      <c r="AG1005" s="118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186">
        <v>13</v>
      </c>
      <c r="B1006" s="118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87"/>
      <c r="AD1006" s="1187"/>
      <c r="AE1006" s="1187"/>
      <c r="AF1006" s="1187"/>
      <c r="AG1006" s="118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186">
        <v>14</v>
      </c>
      <c r="B1007" s="118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87"/>
      <c r="AD1007" s="1187"/>
      <c r="AE1007" s="1187"/>
      <c r="AF1007" s="1187"/>
      <c r="AG1007" s="118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186">
        <v>15</v>
      </c>
      <c r="B1008" s="118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87"/>
      <c r="AD1008" s="1187"/>
      <c r="AE1008" s="1187"/>
      <c r="AF1008" s="1187"/>
      <c r="AG1008" s="118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186">
        <v>16</v>
      </c>
      <c r="B1009" s="118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87"/>
      <c r="AD1009" s="1187"/>
      <c r="AE1009" s="1187"/>
      <c r="AF1009" s="1187"/>
      <c r="AG1009" s="118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186">
        <v>17</v>
      </c>
      <c r="B1010" s="118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87"/>
      <c r="AD1010" s="1187"/>
      <c r="AE1010" s="1187"/>
      <c r="AF1010" s="1187"/>
      <c r="AG1010" s="118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186">
        <v>18</v>
      </c>
      <c r="B1011" s="118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87"/>
      <c r="AD1011" s="1187"/>
      <c r="AE1011" s="1187"/>
      <c r="AF1011" s="1187"/>
      <c r="AG1011" s="118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186">
        <v>19</v>
      </c>
      <c r="B1012" s="118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87"/>
      <c r="AD1012" s="1187"/>
      <c r="AE1012" s="1187"/>
      <c r="AF1012" s="1187"/>
      <c r="AG1012" s="118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186">
        <v>20</v>
      </c>
      <c r="B1013" s="118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87"/>
      <c r="AD1013" s="1187"/>
      <c r="AE1013" s="1187"/>
      <c r="AF1013" s="1187"/>
      <c r="AG1013" s="118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186">
        <v>21</v>
      </c>
      <c r="B1014" s="118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87"/>
      <c r="AD1014" s="1187"/>
      <c r="AE1014" s="1187"/>
      <c r="AF1014" s="1187"/>
      <c r="AG1014" s="118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186">
        <v>22</v>
      </c>
      <c r="B1015" s="118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87"/>
      <c r="AD1015" s="1187"/>
      <c r="AE1015" s="1187"/>
      <c r="AF1015" s="1187"/>
      <c r="AG1015" s="118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186">
        <v>23</v>
      </c>
      <c r="B1016" s="118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87"/>
      <c r="AD1016" s="1187"/>
      <c r="AE1016" s="1187"/>
      <c r="AF1016" s="1187"/>
      <c r="AG1016" s="118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186">
        <v>24</v>
      </c>
      <c r="B1017" s="118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87"/>
      <c r="AD1017" s="1187"/>
      <c r="AE1017" s="1187"/>
      <c r="AF1017" s="1187"/>
      <c r="AG1017" s="118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186">
        <v>25</v>
      </c>
      <c r="B1018" s="118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87"/>
      <c r="AD1018" s="1187"/>
      <c r="AE1018" s="1187"/>
      <c r="AF1018" s="1187"/>
      <c r="AG1018" s="118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186">
        <v>26</v>
      </c>
      <c r="B1019" s="118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87"/>
      <c r="AD1019" s="1187"/>
      <c r="AE1019" s="1187"/>
      <c r="AF1019" s="1187"/>
      <c r="AG1019" s="118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186">
        <v>27</v>
      </c>
      <c r="B1020" s="118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87"/>
      <c r="AD1020" s="1187"/>
      <c r="AE1020" s="1187"/>
      <c r="AF1020" s="1187"/>
      <c r="AG1020" s="118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186">
        <v>28</v>
      </c>
      <c r="B1021" s="118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87"/>
      <c r="AD1021" s="1187"/>
      <c r="AE1021" s="1187"/>
      <c r="AF1021" s="1187"/>
      <c r="AG1021" s="118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186">
        <v>29</v>
      </c>
      <c r="B1022" s="118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87"/>
      <c r="AD1022" s="1187"/>
      <c r="AE1022" s="1187"/>
      <c r="AF1022" s="1187"/>
      <c r="AG1022" s="118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186">
        <v>30</v>
      </c>
      <c r="B1023" s="118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87"/>
      <c r="AD1023" s="1187"/>
      <c r="AE1023" s="1187"/>
      <c r="AF1023" s="1187"/>
      <c r="AG1023" s="118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79"/>
      <c r="B1026" s="379"/>
      <c r="C1026" s="379" t="s">
        <v>26</v>
      </c>
      <c r="D1026" s="379"/>
      <c r="E1026" s="379"/>
      <c r="F1026" s="379"/>
      <c r="G1026" s="379"/>
      <c r="H1026" s="379"/>
      <c r="I1026" s="379"/>
      <c r="J1026" s="152" t="s">
        <v>290</v>
      </c>
      <c r="K1026" s="380"/>
      <c r="L1026" s="380"/>
      <c r="M1026" s="380"/>
      <c r="N1026" s="380"/>
      <c r="O1026" s="380"/>
      <c r="P1026" s="247" t="s">
        <v>27</v>
      </c>
      <c r="Q1026" s="247"/>
      <c r="R1026" s="247"/>
      <c r="S1026" s="247"/>
      <c r="T1026" s="247"/>
      <c r="U1026" s="247"/>
      <c r="V1026" s="247"/>
      <c r="W1026" s="247"/>
      <c r="X1026" s="247"/>
      <c r="Y1026" s="381" t="s">
        <v>341</v>
      </c>
      <c r="Z1026" s="382"/>
      <c r="AA1026" s="382"/>
      <c r="AB1026" s="382"/>
      <c r="AC1026" s="152" t="s">
        <v>326</v>
      </c>
      <c r="AD1026" s="152"/>
      <c r="AE1026" s="152"/>
      <c r="AF1026" s="152"/>
      <c r="AG1026" s="152"/>
      <c r="AH1026" s="381" t="s">
        <v>256</v>
      </c>
      <c r="AI1026" s="379"/>
      <c r="AJ1026" s="379"/>
      <c r="AK1026" s="379"/>
      <c r="AL1026" s="379" t="s">
        <v>21</v>
      </c>
      <c r="AM1026" s="379"/>
      <c r="AN1026" s="379"/>
      <c r="AO1026" s="383"/>
      <c r="AP1026" s="384" t="s">
        <v>291</v>
      </c>
      <c r="AQ1026" s="384"/>
      <c r="AR1026" s="384"/>
      <c r="AS1026" s="384"/>
      <c r="AT1026" s="384"/>
      <c r="AU1026" s="384"/>
      <c r="AV1026" s="384"/>
      <c r="AW1026" s="384"/>
      <c r="AX1026" s="384"/>
      <c r="AY1026" s="34">
        <f t="shared" ref="AY1026:AY1027" si="28">$AY$1024</f>
        <v>0</v>
      </c>
    </row>
    <row r="1027" spans="1:51" ht="26.25" hidden="1" customHeight="1" x14ac:dyDescent="0.15">
      <c r="A1027" s="1186">
        <v>1</v>
      </c>
      <c r="B1027" s="118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87"/>
      <c r="AD1027" s="1187"/>
      <c r="AE1027" s="1187"/>
      <c r="AF1027" s="1187"/>
      <c r="AG1027" s="118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186">
        <v>2</v>
      </c>
      <c r="B1028" s="118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87"/>
      <c r="AD1028" s="1187"/>
      <c r="AE1028" s="1187"/>
      <c r="AF1028" s="1187"/>
      <c r="AG1028" s="118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186">
        <v>3</v>
      </c>
      <c r="B1029" s="118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87"/>
      <c r="AD1029" s="1187"/>
      <c r="AE1029" s="1187"/>
      <c r="AF1029" s="1187"/>
      <c r="AG1029" s="118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186">
        <v>4</v>
      </c>
      <c r="B1030" s="118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87"/>
      <c r="AD1030" s="1187"/>
      <c r="AE1030" s="1187"/>
      <c r="AF1030" s="1187"/>
      <c r="AG1030" s="118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186">
        <v>5</v>
      </c>
      <c r="B1031" s="118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87"/>
      <c r="AD1031" s="1187"/>
      <c r="AE1031" s="1187"/>
      <c r="AF1031" s="1187"/>
      <c r="AG1031" s="118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186">
        <v>6</v>
      </c>
      <c r="B1032" s="118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87"/>
      <c r="AD1032" s="1187"/>
      <c r="AE1032" s="1187"/>
      <c r="AF1032" s="1187"/>
      <c r="AG1032" s="118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186">
        <v>7</v>
      </c>
      <c r="B1033" s="118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87"/>
      <c r="AD1033" s="1187"/>
      <c r="AE1033" s="1187"/>
      <c r="AF1033" s="1187"/>
      <c r="AG1033" s="118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186">
        <v>8</v>
      </c>
      <c r="B1034" s="118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87"/>
      <c r="AD1034" s="1187"/>
      <c r="AE1034" s="1187"/>
      <c r="AF1034" s="1187"/>
      <c r="AG1034" s="118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186">
        <v>9</v>
      </c>
      <c r="B1035" s="118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87"/>
      <c r="AD1035" s="1187"/>
      <c r="AE1035" s="1187"/>
      <c r="AF1035" s="1187"/>
      <c r="AG1035" s="118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186">
        <v>10</v>
      </c>
      <c r="B1036" s="118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87"/>
      <c r="AD1036" s="1187"/>
      <c r="AE1036" s="1187"/>
      <c r="AF1036" s="1187"/>
      <c r="AG1036" s="118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186">
        <v>11</v>
      </c>
      <c r="B1037" s="118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87"/>
      <c r="AD1037" s="1187"/>
      <c r="AE1037" s="1187"/>
      <c r="AF1037" s="1187"/>
      <c r="AG1037" s="118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186">
        <v>12</v>
      </c>
      <c r="B1038" s="118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87"/>
      <c r="AD1038" s="1187"/>
      <c r="AE1038" s="1187"/>
      <c r="AF1038" s="1187"/>
      <c r="AG1038" s="118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186">
        <v>13</v>
      </c>
      <c r="B1039" s="118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87"/>
      <c r="AD1039" s="1187"/>
      <c r="AE1039" s="1187"/>
      <c r="AF1039" s="1187"/>
      <c r="AG1039" s="118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186">
        <v>14</v>
      </c>
      <c r="B1040" s="118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87"/>
      <c r="AD1040" s="1187"/>
      <c r="AE1040" s="1187"/>
      <c r="AF1040" s="1187"/>
      <c r="AG1040" s="118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186">
        <v>15</v>
      </c>
      <c r="B1041" s="118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87"/>
      <c r="AD1041" s="1187"/>
      <c r="AE1041" s="1187"/>
      <c r="AF1041" s="1187"/>
      <c r="AG1041" s="118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186">
        <v>16</v>
      </c>
      <c r="B1042" s="118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87"/>
      <c r="AD1042" s="1187"/>
      <c r="AE1042" s="1187"/>
      <c r="AF1042" s="1187"/>
      <c r="AG1042" s="118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186">
        <v>17</v>
      </c>
      <c r="B1043" s="118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87"/>
      <c r="AD1043" s="1187"/>
      <c r="AE1043" s="1187"/>
      <c r="AF1043" s="1187"/>
      <c r="AG1043" s="118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186">
        <v>18</v>
      </c>
      <c r="B1044" s="118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87"/>
      <c r="AD1044" s="1187"/>
      <c r="AE1044" s="1187"/>
      <c r="AF1044" s="1187"/>
      <c r="AG1044" s="118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186">
        <v>19</v>
      </c>
      <c r="B1045" s="118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87"/>
      <c r="AD1045" s="1187"/>
      <c r="AE1045" s="1187"/>
      <c r="AF1045" s="1187"/>
      <c r="AG1045" s="118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186">
        <v>20</v>
      </c>
      <c r="B1046" s="118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87"/>
      <c r="AD1046" s="1187"/>
      <c r="AE1046" s="1187"/>
      <c r="AF1046" s="1187"/>
      <c r="AG1046" s="118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186">
        <v>21</v>
      </c>
      <c r="B1047" s="118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87"/>
      <c r="AD1047" s="1187"/>
      <c r="AE1047" s="1187"/>
      <c r="AF1047" s="1187"/>
      <c r="AG1047" s="118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186">
        <v>22</v>
      </c>
      <c r="B1048" s="118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87"/>
      <c r="AD1048" s="1187"/>
      <c r="AE1048" s="1187"/>
      <c r="AF1048" s="1187"/>
      <c r="AG1048" s="118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186">
        <v>23</v>
      </c>
      <c r="B1049" s="118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87"/>
      <c r="AD1049" s="1187"/>
      <c r="AE1049" s="1187"/>
      <c r="AF1049" s="1187"/>
      <c r="AG1049" s="118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186">
        <v>24</v>
      </c>
      <c r="B1050" s="118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87"/>
      <c r="AD1050" s="1187"/>
      <c r="AE1050" s="1187"/>
      <c r="AF1050" s="1187"/>
      <c r="AG1050" s="118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186">
        <v>25</v>
      </c>
      <c r="B1051" s="118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87"/>
      <c r="AD1051" s="1187"/>
      <c r="AE1051" s="1187"/>
      <c r="AF1051" s="1187"/>
      <c r="AG1051" s="118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186">
        <v>26</v>
      </c>
      <c r="B1052" s="118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87"/>
      <c r="AD1052" s="1187"/>
      <c r="AE1052" s="1187"/>
      <c r="AF1052" s="1187"/>
      <c r="AG1052" s="118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186">
        <v>27</v>
      </c>
      <c r="B1053" s="118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87"/>
      <c r="AD1053" s="1187"/>
      <c r="AE1053" s="1187"/>
      <c r="AF1053" s="1187"/>
      <c r="AG1053" s="118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186">
        <v>28</v>
      </c>
      <c r="B1054" s="118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87"/>
      <c r="AD1054" s="1187"/>
      <c r="AE1054" s="1187"/>
      <c r="AF1054" s="1187"/>
      <c r="AG1054" s="118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186">
        <v>29</v>
      </c>
      <c r="B1055" s="118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87"/>
      <c r="AD1055" s="1187"/>
      <c r="AE1055" s="1187"/>
      <c r="AF1055" s="1187"/>
      <c r="AG1055" s="118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186">
        <v>30</v>
      </c>
      <c r="B1056" s="118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87"/>
      <c r="AD1056" s="1187"/>
      <c r="AE1056" s="1187"/>
      <c r="AF1056" s="1187"/>
      <c r="AG1056" s="118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79"/>
      <c r="B1059" s="379"/>
      <c r="C1059" s="379" t="s">
        <v>26</v>
      </c>
      <c r="D1059" s="379"/>
      <c r="E1059" s="379"/>
      <c r="F1059" s="379"/>
      <c r="G1059" s="379"/>
      <c r="H1059" s="379"/>
      <c r="I1059" s="379"/>
      <c r="J1059" s="152" t="s">
        <v>290</v>
      </c>
      <c r="K1059" s="380"/>
      <c r="L1059" s="380"/>
      <c r="M1059" s="380"/>
      <c r="N1059" s="380"/>
      <c r="O1059" s="380"/>
      <c r="P1059" s="247" t="s">
        <v>27</v>
      </c>
      <c r="Q1059" s="247"/>
      <c r="R1059" s="247"/>
      <c r="S1059" s="247"/>
      <c r="T1059" s="247"/>
      <c r="U1059" s="247"/>
      <c r="V1059" s="247"/>
      <c r="W1059" s="247"/>
      <c r="X1059" s="247"/>
      <c r="Y1059" s="381" t="s">
        <v>341</v>
      </c>
      <c r="Z1059" s="382"/>
      <c r="AA1059" s="382"/>
      <c r="AB1059" s="382"/>
      <c r="AC1059" s="152" t="s">
        <v>326</v>
      </c>
      <c r="AD1059" s="152"/>
      <c r="AE1059" s="152"/>
      <c r="AF1059" s="152"/>
      <c r="AG1059" s="152"/>
      <c r="AH1059" s="381" t="s">
        <v>256</v>
      </c>
      <c r="AI1059" s="379"/>
      <c r="AJ1059" s="379"/>
      <c r="AK1059" s="379"/>
      <c r="AL1059" s="379" t="s">
        <v>21</v>
      </c>
      <c r="AM1059" s="379"/>
      <c r="AN1059" s="379"/>
      <c r="AO1059" s="383"/>
      <c r="AP1059" s="384" t="s">
        <v>291</v>
      </c>
      <c r="AQ1059" s="384"/>
      <c r="AR1059" s="384"/>
      <c r="AS1059" s="384"/>
      <c r="AT1059" s="384"/>
      <c r="AU1059" s="384"/>
      <c r="AV1059" s="384"/>
      <c r="AW1059" s="384"/>
      <c r="AX1059" s="384"/>
      <c r="AY1059" s="34">
        <f t="shared" ref="AY1059:AY1060" si="29">$AY$1057</f>
        <v>0</v>
      </c>
    </row>
    <row r="1060" spans="1:51" ht="26.25" hidden="1" customHeight="1" x14ac:dyDescent="0.15">
      <c r="A1060" s="1186">
        <v>1</v>
      </c>
      <c r="B1060" s="118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87"/>
      <c r="AD1060" s="1187"/>
      <c r="AE1060" s="1187"/>
      <c r="AF1060" s="1187"/>
      <c r="AG1060" s="118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186">
        <v>2</v>
      </c>
      <c r="B1061" s="118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87"/>
      <c r="AD1061" s="1187"/>
      <c r="AE1061" s="1187"/>
      <c r="AF1061" s="1187"/>
      <c r="AG1061" s="118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186">
        <v>3</v>
      </c>
      <c r="B1062" s="118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87"/>
      <c r="AD1062" s="1187"/>
      <c r="AE1062" s="1187"/>
      <c r="AF1062" s="1187"/>
      <c r="AG1062" s="118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186">
        <v>4</v>
      </c>
      <c r="B1063" s="118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87"/>
      <c r="AD1063" s="1187"/>
      <c r="AE1063" s="1187"/>
      <c r="AF1063" s="1187"/>
      <c r="AG1063" s="118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186">
        <v>5</v>
      </c>
      <c r="B1064" s="118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87"/>
      <c r="AD1064" s="1187"/>
      <c r="AE1064" s="1187"/>
      <c r="AF1064" s="1187"/>
      <c r="AG1064" s="118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186">
        <v>6</v>
      </c>
      <c r="B1065" s="118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87"/>
      <c r="AD1065" s="1187"/>
      <c r="AE1065" s="1187"/>
      <c r="AF1065" s="1187"/>
      <c r="AG1065" s="118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186">
        <v>7</v>
      </c>
      <c r="B1066" s="118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87"/>
      <c r="AD1066" s="1187"/>
      <c r="AE1066" s="1187"/>
      <c r="AF1066" s="1187"/>
      <c r="AG1066" s="118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186">
        <v>8</v>
      </c>
      <c r="B1067" s="118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87"/>
      <c r="AD1067" s="1187"/>
      <c r="AE1067" s="1187"/>
      <c r="AF1067" s="1187"/>
      <c r="AG1067" s="118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186">
        <v>9</v>
      </c>
      <c r="B1068" s="118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87"/>
      <c r="AD1068" s="1187"/>
      <c r="AE1068" s="1187"/>
      <c r="AF1068" s="1187"/>
      <c r="AG1068" s="118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186">
        <v>10</v>
      </c>
      <c r="B1069" s="118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87"/>
      <c r="AD1069" s="1187"/>
      <c r="AE1069" s="1187"/>
      <c r="AF1069" s="1187"/>
      <c r="AG1069" s="118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186">
        <v>11</v>
      </c>
      <c r="B1070" s="118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87"/>
      <c r="AD1070" s="1187"/>
      <c r="AE1070" s="1187"/>
      <c r="AF1070" s="1187"/>
      <c r="AG1070" s="118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186">
        <v>12</v>
      </c>
      <c r="B1071" s="118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87"/>
      <c r="AD1071" s="1187"/>
      <c r="AE1071" s="1187"/>
      <c r="AF1071" s="1187"/>
      <c r="AG1071" s="118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186">
        <v>13</v>
      </c>
      <c r="B1072" s="118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87"/>
      <c r="AD1072" s="1187"/>
      <c r="AE1072" s="1187"/>
      <c r="AF1072" s="1187"/>
      <c r="AG1072" s="118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186">
        <v>14</v>
      </c>
      <c r="B1073" s="118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87"/>
      <c r="AD1073" s="1187"/>
      <c r="AE1073" s="1187"/>
      <c r="AF1073" s="1187"/>
      <c r="AG1073" s="118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186">
        <v>15</v>
      </c>
      <c r="B1074" s="118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87"/>
      <c r="AD1074" s="1187"/>
      <c r="AE1074" s="1187"/>
      <c r="AF1074" s="1187"/>
      <c r="AG1074" s="118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186">
        <v>16</v>
      </c>
      <c r="B1075" s="118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87"/>
      <c r="AD1075" s="1187"/>
      <c r="AE1075" s="1187"/>
      <c r="AF1075" s="1187"/>
      <c r="AG1075" s="118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186">
        <v>17</v>
      </c>
      <c r="B1076" s="118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87"/>
      <c r="AD1076" s="1187"/>
      <c r="AE1076" s="1187"/>
      <c r="AF1076" s="1187"/>
      <c r="AG1076" s="118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186">
        <v>18</v>
      </c>
      <c r="B1077" s="118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87"/>
      <c r="AD1077" s="1187"/>
      <c r="AE1077" s="1187"/>
      <c r="AF1077" s="1187"/>
      <c r="AG1077" s="118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186">
        <v>19</v>
      </c>
      <c r="B1078" s="118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87"/>
      <c r="AD1078" s="1187"/>
      <c r="AE1078" s="1187"/>
      <c r="AF1078" s="1187"/>
      <c r="AG1078" s="118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186">
        <v>20</v>
      </c>
      <c r="B1079" s="118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87"/>
      <c r="AD1079" s="1187"/>
      <c r="AE1079" s="1187"/>
      <c r="AF1079" s="1187"/>
      <c r="AG1079" s="118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186">
        <v>21</v>
      </c>
      <c r="B1080" s="118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87"/>
      <c r="AD1080" s="1187"/>
      <c r="AE1080" s="1187"/>
      <c r="AF1080" s="1187"/>
      <c r="AG1080" s="118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186">
        <v>22</v>
      </c>
      <c r="B1081" s="118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87"/>
      <c r="AD1081" s="1187"/>
      <c r="AE1081" s="1187"/>
      <c r="AF1081" s="1187"/>
      <c r="AG1081" s="118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186">
        <v>23</v>
      </c>
      <c r="B1082" s="118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87"/>
      <c r="AD1082" s="1187"/>
      <c r="AE1082" s="1187"/>
      <c r="AF1082" s="1187"/>
      <c r="AG1082" s="118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186">
        <v>24</v>
      </c>
      <c r="B1083" s="118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87"/>
      <c r="AD1083" s="1187"/>
      <c r="AE1083" s="1187"/>
      <c r="AF1083" s="1187"/>
      <c r="AG1083" s="118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186">
        <v>25</v>
      </c>
      <c r="B1084" s="118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87"/>
      <c r="AD1084" s="1187"/>
      <c r="AE1084" s="1187"/>
      <c r="AF1084" s="1187"/>
      <c r="AG1084" s="118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186">
        <v>26</v>
      </c>
      <c r="B1085" s="118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87"/>
      <c r="AD1085" s="1187"/>
      <c r="AE1085" s="1187"/>
      <c r="AF1085" s="1187"/>
      <c r="AG1085" s="118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186">
        <v>27</v>
      </c>
      <c r="B1086" s="118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87"/>
      <c r="AD1086" s="1187"/>
      <c r="AE1086" s="1187"/>
      <c r="AF1086" s="1187"/>
      <c r="AG1086" s="118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186">
        <v>28</v>
      </c>
      <c r="B1087" s="118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87"/>
      <c r="AD1087" s="1187"/>
      <c r="AE1087" s="1187"/>
      <c r="AF1087" s="1187"/>
      <c r="AG1087" s="118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186">
        <v>29</v>
      </c>
      <c r="B1088" s="118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87"/>
      <c r="AD1088" s="1187"/>
      <c r="AE1088" s="1187"/>
      <c r="AF1088" s="1187"/>
      <c r="AG1088" s="118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186">
        <v>30</v>
      </c>
      <c r="B1089" s="118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87"/>
      <c r="AD1089" s="1187"/>
      <c r="AE1089" s="1187"/>
      <c r="AF1089" s="1187"/>
      <c r="AG1089" s="118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79"/>
      <c r="B1092" s="379"/>
      <c r="C1092" s="379" t="s">
        <v>26</v>
      </c>
      <c r="D1092" s="379"/>
      <c r="E1092" s="379"/>
      <c r="F1092" s="379"/>
      <c r="G1092" s="379"/>
      <c r="H1092" s="379"/>
      <c r="I1092" s="379"/>
      <c r="J1092" s="152" t="s">
        <v>290</v>
      </c>
      <c r="K1092" s="380"/>
      <c r="L1092" s="380"/>
      <c r="M1092" s="380"/>
      <c r="N1092" s="380"/>
      <c r="O1092" s="380"/>
      <c r="P1092" s="247" t="s">
        <v>27</v>
      </c>
      <c r="Q1092" s="247"/>
      <c r="R1092" s="247"/>
      <c r="S1092" s="247"/>
      <c r="T1092" s="247"/>
      <c r="U1092" s="247"/>
      <c r="V1092" s="247"/>
      <c r="W1092" s="247"/>
      <c r="X1092" s="247"/>
      <c r="Y1092" s="381" t="s">
        <v>341</v>
      </c>
      <c r="Z1092" s="382"/>
      <c r="AA1092" s="382"/>
      <c r="AB1092" s="382"/>
      <c r="AC1092" s="152" t="s">
        <v>326</v>
      </c>
      <c r="AD1092" s="152"/>
      <c r="AE1092" s="152"/>
      <c r="AF1092" s="152"/>
      <c r="AG1092" s="152"/>
      <c r="AH1092" s="381" t="s">
        <v>256</v>
      </c>
      <c r="AI1092" s="379"/>
      <c r="AJ1092" s="379"/>
      <c r="AK1092" s="379"/>
      <c r="AL1092" s="379" t="s">
        <v>21</v>
      </c>
      <c r="AM1092" s="379"/>
      <c r="AN1092" s="379"/>
      <c r="AO1092" s="383"/>
      <c r="AP1092" s="384" t="s">
        <v>291</v>
      </c>
      <c r="AQ1092" s="384"/>
      <c r="AR1092" s="384"/>
      <c r="AS1092" s="384"/>
      <c r="AT1092" s="384"/>
      <c r="AU1092" s="384"/>
      <c r="AV1092" s="384"/>
      <c r="AW1092" s="384"/>
      <c r="AX1092" s="384"/>
      <c r="AY1092">
        <f t="shared" ref="AY1092:AY1093" si="30">$AY$1090</f>
        <v>0</v>
      </c>
    </row>
    <row r="1093" spans="1:51" ht="26.25" hidden="1" customHeight="1" x14ac:dyDescent="0.15">
      <c r="A1093" s="1186">
        <v>1</v>
      </c>
      <c r="B1093" s="118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87"/>
      <c r="AD1093" s="1187"/>
      <c r="AE1093" s="1187"/>
      <c r="AF1093" s="1187"/>
      <c r="AG1093" s="118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186">
        <v>2</v>
      </c>
      <c r="B1094" s="118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87"/>
      <c r="AD1094" s="1187"/>
      <c r="AE1094" s="1187"/>
      <c r="AF1094" s="1187"/>
      <c r="AG1094" s="118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186">
        <v>3</v>
      </c>
      <c r="B1095" s="118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87"/>
      <c r="AD1095" s="1187"/>
      <c r="AE1095" s="1187"/>
      <c r="AF1095" s="1187"/>
      <c r="AG1095" s="118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186">
        <v>4</v>
      </c>
      <c r="B1096" s="118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87"/>
      <c r="AD1096" s="1187"/>
      <c r="AE1096" s="1187"/>
      <c r="AF1096" s="1187"/>
      <c r="AG1096" s="118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186">
        <v>5</v>
      </c>
      <c r="B1097" s="118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87"/>
      <c r="AD1097" s="1187"/>
      <c r="AE1097" s="1187"/>
      <c r="AF1097" s="1187"/>
      <c r="AG1097" s="118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186">
        <v>6</v>
      </c>
      <c r="B1098" s="118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87"/>
      <c r="AD1098" s="1187"/>
      <c r="AE1098" s="1187"/>
      <c r="AF1098" s="1187"/>
      <c r="AG1098" s="118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186">
        <v>7</v>
      </c>
      <c r="B1099" s="118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87"/>
      <c r="AD1099" s="1187"/>
      <c r="AE1099" s="1187"/>
      <c r="AF1099" s="1187"/>
      <c r="AG1099" s="118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186">
        <v>8</v>
      </c>
      <c r="B1100" s="118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87"/>
      <c r="AD1100" s="1187"/>
      <c r="AE1100" s="1187"/>
      <c r="AF1100" s="1187"/>
      <c r="AG1100" s="118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186">
        <v>9</v>
      </c>
      <c r="B1101" s="118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87"/>
      <c r="AD1101" s="1187"/>
      <c r="AE1101" s="1187"/>
      <c r="AF1101" s="1187"/>
      <c r="AG1101" s="118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186">
        <v>10</v>
      </c>
      <c r="B1102" s="118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87"/>
      <c r="AD1102" s="1187"/>
      <c r="AE1102" s="1187"/>
      <c r="AF1102" s="1187"/>
      <c r="AG1102" s="118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186">
        <v>11</v>
      </c>
      <c r="B1103" s="118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87"/>
      <c r="AD1103" s="1187"/>
      <c r="AE1103" s="1187"/>
      <c r="AF1103" s="1187"/>
      <c r="AG1103" s="118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186">
        <v>12</v>
      </c>
      <c r="B1104" s="118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87"/>
      <c r="AD1104" s="1187"/>
      <c r="AE1104" s="1187"/>
      <c r="AF1104" s="1187"/>
      <c r="AG1104" s="118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186">
        <v>13</v>
      </c>
      <c r="B1105" s="118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87"/>
      <c r="AD1105" s="1187"/>
      <c r="AE1105" s="1187"/>
      <c r="AF1105" s="1187"/>
      <c r="AG1105" s="118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186">
        <v>14</v>
      </c>
      <c r="B1106" s="118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87"/>
      <c r="AD1106" s="1187"/>
      <c r="AE1106" s="1187"/>
      <c r="AF1106" s="1187"/>
      <c r="AG1106" s="118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186">
        <v>15</v>
      </c>
      <c r="B1107" s="118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87"/>
      <c r="AD1107" s="1187"/>
      <c r="AE1107" s="1187"/>
      <c r="AF1107" s="1187"/>
      <c r="AG1107" s="118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186">
        <v>16</v>
      </c>
      <c r="B1108" s="118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87"/>
      <c r="AD1108" s="1187"/>
      <c r="AE1108" s="1187"/>
      <c r="AF1108" s="1187"/>
      <c r="AG1108" s="118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186">
        <v>17</v>
      </c>
      <c r="B1109" s="118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87"/>
      <c r="AD1109" s="1187"/>
      <c r="AE1109" s="1187"/>
      <c r="AF1109" s="1187"/>
      <c r="AG1109" s="118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186">
        <v>18</v>
      </c>
      <c r="B1110" s="118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87"/>
      <c r="AD1110" s="1187"/>
      <c r="AE1110" s="1187"/>
      <c r="AF1110" s="1187"/>
      <c r="AG1110" s="118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186">
        <v>19</v>
      </c>
      <c r="B1111" s="118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87"/>
      <c r="AD1111" s="1187"/>
      <c r="AE1111" s="1187"/>
      <c r="AF1111" s="1187"/>
      <c r="AG1111" s="118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186">
        <v>20</v>
      </c>
      <c r="B1112" s="118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87"/>
      <c r="AD1112" s="1187"/>
      <c r="AE1112" s="1187"/>
      <c r="AF1112" s="1187"/>
      <c r="AG1112" s="118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186">
        <v>21</v>
      </c>
      <c r="B1113" s="118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87"/>
      <c r="AD1113" s="1187"/>
      <c r="AE1113" s="1187"/>
      <c r="AF1113" s="1187"/>
      <c r="AG1113" s="118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186">
        <v>22</v>
      </c>
      <c r="B1114" s="118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87"/>
      <c r="AD1114" s="1187"/>
      <c r="AE1114" s="1187"/>
      <c r="AF1114" s="1187"/>
      <c r="AG1114" s="118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186">
        <v>23</v>
      </c>
      <c r="B1115" s="118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87"/>
      <c r="AD1115" s="1187"/>
      <c r="AE1115" s="1187"/>
      <c r="AF1115" s="1187"/>
      <c r="AG1115" s="118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186">
        <v>24</v>
      </c>
      <c r="B1116" s="118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87"/>
      <c r="AD1116" s="1187"/>
      <c r="AE1116" s="1187"/>
      <c r="AF1116" s="1187"/>
      <c r="AG1116" s="118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186">
        <v>25</v>
      </c>
      <c r="B1117" s="118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87"/>
      <c r="AD1117" s="1187"/>
      <c r="AE1117" s="1187"/>
      <c r="AF1117" s="1187"/>
      <c r="AG1117" s="118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186">
        <v>26</v>
      </c>
      <c r="B1118" s="118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87"/>
      <c r="AD1118" s="1187"/>
      <c r="AE1118" s="1187"/>
      <c r="AF1118" s="1187"/>
      <c r="AG1118" s="118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186">
        <v>27</v>
      </c>
      <c r="B1119" s="118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87"/>
      <c r="AD1119" s="1187"/>
      <c r="AE1119" s="1187"/>
      <c r="AF1119" s="1187"/>
      <c r="AG1119" s="118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186">
        <v>28</v>
      </c>
      <c r="B1120" s="118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87"/>
      <c r="AD1120" s="1187"/>
      <c r="AE1120" s="1187"/>
      <c r="AF1120" s="1187"/>
      <c r="AG1120" s="118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186">
        <v>29</v>
      </c>
      <c r="B1121" s="118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87"/>
      <c r="AD1121" s="1187"/>
      <c r="AE1121" s="1187"/>
      <c r="AF1121" s="1187"/>
      <c r="AG1121" s="118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186">
        <v>30</v>
      </c>
      <c r="B1122" s="118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87"/>
      <c r="AD1122" s="1187"/>
      <c r="AE1122" s="1187"/>
      <c r="AF1122" s="1187"/>
      <c r="AG1122" s="118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79"/>
      <c r="B1125" s="379"/>
      <c r="C1125" s="379" t="s">
        <v>26</v>
      </c>
      <c r="D1125" s="379"/>
      <c r="E1125" s="379"/>
      <c r="F1125" s="379"/>
      <c r="G1125" s="379"/>
      <c r="H1125" s="379"/>
      <c r="I1125" s="379"/>
      <c r="J1125" s="152" t="s">
        <v>290</v>
      </c>
      <c r="K1125" s="380"/>
      <c r="L1125" s="380"/>
      <c r="M1125" s="380"/>
      <c r="N1125" s="380"/>
      <c r="O1125" s="380"/>
      <c r="P1125" s="247" t="s">
        <v>27</v>
      </c>
      <c r="Q1125" s="247"/>
      <c r="R1125" s="247"/>
      <c r="S1125" s="247"/>
      <c r="T1125" s="247"/>
      <c r="U1125" s="247"/>
      <c r="V1125" s="247"/>
      <c r="W1125" s="247"/>
      <c r="X1125" s="247"/>
      <c r="Y1125" s="381" t="s">
        <v>341</v>
      </c>
      <c r="Z1125" s="382"/>
      <c r="AA1125" s="382"/>
      <c r="AB1125" s="382"/>
      <c r="AC1125" s="152" t="s">
        <v>326</v>
      </c>
      <c r="AD1125" s="152"/>
      <c r="AE1125" s="152"/>
      <c r="AF1125" s="152"/>
      <c r="AG1125" s="152"/>
      <c r="AH1125" s="381" t="s">
        <v>256</v>
      </c>
      <c r="AI1125" s="379"/>
      <c r="AJ1125" s="379"/>
      <c r="AK1125" s="379"/>
      <c r="AL1125" s="379" t="s">
        <v>21</v>
      </c>
      <c r="AM1125" s="379"/>
      <c r="AN1125" s="379"/>
      <c r="AO1125" s="383"/>
      <c r="AP1125" s="384" t="s">
        <v>291</v>
      </c>
      <c r="AQ1125" s="384"/>
      <c r="AR1125" s="384"/>
      <c r="AS1125" s="384"/>
      <c r="AT1125" s="384"/>
      <c r="AU1125" s="384"/>
      <c r="AV1125" s="384"/>
      <c r="AW1125" s="384"/>
      <c r="AX1125" s="384"/>
      <c r="AY1125">
        <f t="shared" ref="AY1125:AY1126" si="31">$AY$1123</f>
        <v>0</v>
      </c>
    </row>
    <row r="1126" spans="1:51" ht="26.25" hidden="1" customHeight="1" x14ac:dyDescent="0.15">
      <c r="A1126" s="1186">
        <v>1</v>
      </c>
      <c r="B1126" s="118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87"/>
      <c r="AD1126" s="1187"/>
      <c r="AE1126" s="1187"/>
      <c r="AF1126" s="1187"/>
      <c r="AG1126" s="118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186">
        <v>2</v>
      </c>
      <c r="B1127" s="118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87"/>
      <c r="AD1127" s="1187"/>
      <c r="AE1127" s="1187"/>
      <c r="AF1127" s="1187"/>
      <c r="AG1127" s="118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186">
        <v>3</v>
      </c>
      <c r="B1128" s="118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87"/>
      <c r="AD1128" s="1187"/>
      <c r="AE1128" s="1187"/>
      <c r="AF1128" s="1187"/>
      <c r="AG1128" s="118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186">
        <v>4</v>
      </c>
      <c r="B1129" s="118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87"/>
      <c r="AD1129" s="1187"/>
      <c r="AE1129" s="1187"/>
      <c r="AF1129" s="1187"/>
      <c r="AG1129" s="118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186">
        <v>5</v>
      </c>
      <c r="B1130" s="118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87"/>
      <c r="AD1130" s="1187"/>
      <c r="AE1130" s="1187"/>
      <c r="AF1130" s="1187"/>
      <c r="AG1130" s="118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186">
        <v>6</v>
      </c>
      <c r="B1131" s="118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87"/>
      <c r="AD1131" s="1187"/>
      <c r="AE1131" s="1187"/>
      <c r="AF1131" s="1187"/>
      <c r="AG1131" s="118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186">
        <v>7</v>
      </c>
      <c r="B1132" s="118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87"/>
      <c r="AD1132" s="1187"/>
      <c r="AE1132" s="1187"/>
      <c r="AF1132" s="1187"/>
      <c r="AG1132" s="118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186">
        <v>8</v>
      </c>
      <c r="B1133" s="118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87"/>
      <c r="AD1133" s="1187"/>
      <c r="AE1133" s="1187"/>
      <c r="AF1133" s="1187"/>
      <c r="AG1133" s="118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186">
        <v>9</v>
      </c>
      <c r="B1134" s="118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87"/>
      <c r="AD1134" s="1187"/>
      <c r="AE1134" s="1187"/>
      <c r="AF1134" s="1187"/>
      <c r="AG1134" s="118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186">
        <v>10</v>
      </c>
      <c r="B1135" s="118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87"/>
      <c r="AD1135" s="1187"/>
      <c r="AE1135" s="1187"/>
      <c r="AF1135" s="1187"/>
      <c r="AG1135" s="118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186">
        <v>11</v>
      </c>
      <c r="B1136" s="118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87"/>
      <c r="AD1136" s="1187"/>
      <c r="AE1136" s="1187"/>
      <c r="AF1136" s="1187"/>
      <c r="AG1136" s="118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186">
        <v>12</v>
      </c>
      <c r="B1137" s="118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87"/>
      <c r="AD1137" s="1187"/>
      <c r="AE1137" s="1187"/>
      <c r="AF1137" s="1187"/>
      <c r="AG1137" s="118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186">
        <v>13</v>
      </c>
      <c r="B1138" s="118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87"/>
      <c r="AD1138" s="1187"/>
      <c r="AE1138" s="1187"/>
      <c r="AF1138" s="1187"/>
      <c r="AG1138" s="118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186">
        <v>14</v>
      </c>
      <c r="B1139" s="118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87"/>
      <c r="AD1139" s="1187"/>
      <c r="AE1139" s="1187"/>
      <c r="AF1139" s="1187"/>
      <c r="AG1139" s="118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186">
        <v>15</v>
      </c>
      <c r="B1140" s="118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87"/>
      <c r="AD1140" s="1187"/>
      <c r="AE1140" s="1187"/>
      <c r="AF1140" s="1187"/>
      <c r="AG1140" s="118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186">
        <v>16</v>
      </c>
      <c r="B1141" s="118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87"/>
      <c r="AD1141" s="1187"/>
      <c r="AE1141" s="1187"/>
      <c r="AF1141" s="1187"/>
      <c r="AG1141" s="118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186">
        <v>17</v>
      </c>
      <c r="B1142" s="118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87"/>
      <c r="AD1142" s="1187"/>
      <c r="AE1142" s="1187"/>
      <c r="AF1142" s="1187"/>
      <c r="AG1142" s="118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186">
        <v>18</v>
      </c>
      <c r="B1143" s="118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87"/>
      <c r="AD1143" s="1187"/>
      <c r="AE1143" s="1187"/>
      <c r="AF1143" s="1187"/>
      <c r="AG1143" s="118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186">
        <v>19</v>
      </c>
      <c r="B1144" s="118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87"/>
      <c r="AD1144" s="1187"/>
      <c r="AE1144" s="1187"/>
      <c r="AF1144" s="1187"/>
      <c r="AG1144" s="118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186">
        <v>20</v>
      </c>
      <c r="B1145" s="118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87"/>
      <c r="AD1145" s="1187"/>
      <c r="AE1145" s="1187"/>
      <c r="AF1145" s="1187"/>
      <c r="AG1145" s="118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186">
        <v>21</v>
      </c>
      <c r="B1146" s="118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87"/>
      <c r="AD1146" s="1187"/>
      <c r="AE1146" s="1187"/>
      <c r="AF1146" s="1187"/>
      <c r="AG1146" s="118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186">
        <v>22</v>
      </c>
      <c r="B1147" s="118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87"/>
      <c r="AD1147" s="1187"/>
      <c r="AE1147" s="1187"/>
      <c r="AF1147" s="1187"/>
      <c r="AG1147" s="118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186">
        <v>23</v>
      </c>
      <c r="B1148" s="118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87"/>
      <c r="AD1148" s="1187"/>
      <c r="AE1148" s="1187"/>
      <c r="AF1148" s="1187"/>
      <c r="AG1148" s="118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186">
        <v>24</v>
      </c>
      <c r="B1149" s="118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87"/>
      <c r="AD1149" s="1187"/>
      <c r="AE1149" s="1187"/>
      <c r="AF1149" s="1187"/>
      <c r="AG1149" s="118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186">
        <v>25</v>
      </c>
      <c r="B1150" s="118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87"/>
      <c r="AD1150" s="1187"/>
      <c r="AE1150" s="1187"/>
      <c r="AF1150" s="1187"/>
      <c r="AG1150" s="118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186">
        <v>26</v>
      </c>
      <c r="B1151" s="118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87"/>
      <c r="AD1151" s="1187"/>
      <c r="AE1151" s="1187"/>
      <c r="AF1151" s="1187"/>
      <c r="AG1151" s="118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186">
        <v>27</v>
      </c>
      <c r="B1152" s="118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87"/>
      <c r="AD1152" s="1187"/>
      <c r="AE1152" s="1187"/>
      <c r="AF1152" s="1187"/>
      <c r="AG1152" s="118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186">
        <v>28</v>
      </c>
      <c r="B1153" s="118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87"/>
      <c r="AD1153" s="1187"/>
      <c r="AE1153" s="1187"/>
      <c r="AF1153" s="1187"/>
      <c r="AG1153" s="118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186">
        <v>29</v>
      </c>
      <c r="B1154" s="118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87"/>
      <c r="AD1154" s="1187"/>
      <c r="AE1154" s="1187"/>
      <c r="AF1154" s="1187"/>
      <c r="AG1154" s="118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186">
        <v>30</v>
      </c>
      <c r="B1155" s="118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87"/>
      <c r="AD1155" s="1187"/>
      <c r="AE1155" s="1187"/>
      <c r="AF1155" s="1187"/>
      <c r="AG1155" s="118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79"/>
      <c r="B1158" s="379"/>
      <c r="C1158" s="379" t="s">
        <v>26</v>
      </c>
      <c r="D1158" s="379"/>
      <c r="E1158" s="379"/>
      <c r="F1158" s="379"/>
      <c r="G1158" s="379"/>
      <c r="H1158" s="379"/>
      <c r="I1158" s="379"/>
      <c r="J1158" s="152" t="s">
        <v>290</v>
      </c>
      <c r="K1158" s="380"/>
      <c r="L1158" s="380"/>
      <c r="M1158" s="380"/>
      <c r="N1158" s="380"/>
      <c r="O1158" s="380"/>
      <c r="P1158" s="247" t="s">
        <v>27</v>
      </c>
      <c r="Q1158" s="247"/>
      <c r="R1158" s="247"/>
      <c r="S1158" s="247"/>
      <c r="T1158" s="247"/>
      <c r="U1158" s="247"/>
      <c r="V1158" s="247"/>
      <c r="W1158" s="247"/>
      <c r="X1158" s="247"/>
      <c r="Y1158" s="381" t="s">
        <v>341</v>
      </c>
      <c r="Z1158" s="382"/>
      <c r="AA1158" s="382"/>
      <c r="AB1158" s="382"/>
      <c r="AC1158" s="152" t="s">
        <v>326</v>
      </c>
      <c r="AD1158" s="152"/>
      <c r="AE1158" s="152"/>
      <c r="AF1158" s="152"/>
      <c r="AG1158" s="152"/>
      <c r="AH1158" s="381" t="s">
        <v>256</v>
      </c>
      <c r="AI1158" s="379"/>
      <c r="AJ1158" s="379"/>
      <c r="AK1158" s="379"/>
      <c r="AL1158" s="379" t="s">
        <v>21</v>
      </c>
      <c r="AM1158" s="379"/>
      <c r="AN1158" s="379"/>
      <c r="AO1158" s="383"/>
      <c r="AP1158" s="384" t="s">
        <v>291</v>
      </c>
      <c r="AQ1158" s="384"/>
      <c r="AR1158" s="384"/>
      <c r="AS1158" s="384"/>
      <c r="AT1158" s="384"/>
      <c r="AU1158" s="384"/>
      <c r="AV1158" s="384"/>
      <c r="AW1158" s="384"/>
      <c r="AX1158" s="384"/>
      <c r="AY1158">
        <f t="shared" ref="AY1158:AY1159" si="32">$AY$1156</f>
        <v>0</v>
      </c>
    </row>
    <row r="1159" spans="1:51" ht="26.25" hidden="1" customHeight="1" x14ac:dyDescent="0.15">
      <c r="A1159" s="1186">
        <v>1</v>
      </c>
      <c r="B1159" s="118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87"/>
      <c r="AD1159" s="1187"/>
      <c r="AE1159" s="1187"/>
      <c r="AF1159" s="1187"/>
      <c r="AG1159" s="118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186">
        <v>2</v>
      </c>
      <c r="B1160" s="118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87"/>
      <c r="AD1160" s="1187"/>
      <c r="AE1160" s="1187"/>
      <c r="AF1160" s="1187"/>
      <c r="AG1160" s="118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186">
        <v>3</v>
      </c>
      <c r="B1161" s="118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87"/>
      <c r="AD1161" s="1187"/>
      <c r="AE1161" s="1187"/>
      <c r="AF1161" s="1187"/>
      <c r="AG1161" s="118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186">
        <v>4</v>
      </c>
      <c r="B1162" s="118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87"/>
      <c r="AD1162" s="1187"/>
      <c r="AE1162" s="1187"/>
      <c r="AF1162" s="1187"/>
      <c r="AG1162" s="118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186">
        <v>5</v>
      </c>
      <c r="B1163" s="118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87"/>
      <c r="AD1163" s="1187"/>
      <c r="AE1163" s="1187"/>
      <c r="AF1163" s="1187"/>
      <c r="AG1163" s="118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186">
        <v>6</v>
      </c>
      <c r="B1164" s="118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87"/>
      <c r="AD1164" s="1187"/>
      <c r="AE1164" s="1187"/>
      <c r="AF1164" s="1187"/>
      <c r="AG1164" s="118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186">
        <v>7</v>
      </c>
      <c r="B1165" s="118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87"/>
      <c r="AD1165" s="1187"/>
      <c r="AE1165" s="1187"/>
      <c r="AF1165" s="1187"/>
      <c r="AG1165" s="118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186">
        <v>8</v>
      </c>
      <c r="B1166" s="118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87"/>
      <c r="AD1166" s="1187"/>
      <c r="AE1166" s="1187"/>
      <c r="AF1166" s="1187"/>
      <c r="AG1166" s="118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186">
        <v>9</v>
      </c>
      <c r="B1167" s="118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87"/>
      <c r="AD1167" s="1187"/>
      <c r="AE1167" s="1187"/>
      <c r="AF1167" s="1187"/>
      <c r="AG1167" s="118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186">
        <v>10</v>
      </c>
      <c r="B1168" s="118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87"/>
      <c r="AD1168" s="1187"/>
      <c r="AE1168" s="1187"/>
      <c r="AF1168" s="1187"/>
      <c r="AG1168" s="118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186">
        <v>11</v>
      </c>
      <c r="B1169" s="118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87"/>
      <c r="AD1169" s="1187"/>
      <c r="AE1169" s="1187"/>
      <c r="AF1169" s="1187"/>
      <c r="AG1169" s="118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186">
        <v>12</v>
      </c>
      <c r="B1170" s="118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87"/>
      <c r="AD1170" s="1187"/>
      <c r="AE1170" s="1187"/>
      <c r="AF1170" s="1187"/>
      <c r="AG1170" s="118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186">
        <v>13</v>
      </c>
      <c r="B1171" s="118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87"/>
      <c r="AD1171" s="1187"/>
      <c r="AE1171" s="1187"/>
      <c r="AF1171" s="1187"/>
      <c r="AG1171" s="118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186">
        <v>14</v>
      </c>
      <c r="B1172" s="118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87"/>
      <c r="AD1172" s="1187"/>
      <c r="AE1172" s="1187"/>
      <c r="AF1172" s="1187"/>
      <c r="AG1172" s="118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186">
        <v>15</v>
      </c>
      <c r="B1173" s="118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87"/>
      <c r="AD1173" s="1187"/>
      <c r="AE1173" s="1187"/>
      <c r="AF1173" s="1187"/>
      <c r="AG1173" s="118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186">
        <v>16</v>
      </c>
      <c r="B1174" s="118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87"/>
      <c r="AD1174" s="1187"/>
      <c r="AE1174" s="1187"/>
      <c r="AF1174" s="1187"/>
      <c r="AG1174" s="118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186">
        <v>17</v>
      </c>
      <c r="B1175" s="118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87"/>
      <c r="AD1175" s="1187"/>
      <c r="AE1175" s="1187"/>
      <c r="AF1175" s="1187"/>
      <c r="AG1175" s="118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186">
        <v>18</v>
      </c>
      <c r="B1176" s="118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87"/>
      <c r="AD1176" s="1187"/>
      <c r="AE1176" s="1187"/>
      <c r="AF1176" s="1187"/>
      <c r="AG1176" s="118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186">
        <v>19</v>
      </c>
      <c r="B1177" s="118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87"/>
      <c r="AD1177" s="1187"/>
      <c r="AE1177" s="1187"/>
      <c r="AF1177" s="1187"/>
      <c r="AG1177" s="118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186">
        <v>20</v>
      </c>
      <c r="B1178" s="118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87"/>
      <c r="AD1178" s="1187"/>
      <c r="AE1178" s="1187"/>
      <c r="AF1178" s="1187"/>
      <c r="AG1178" s="118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186">
        <v>21</v>
      </c>
      <c r="B1179" s="118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87"/>
      <c r="AD1179" s="1187"/>
      <c r="AE1179" s="1187"/>
      <c r="AF1179" s="1187"/>
      <c r="AG1179" s="118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186">
        <v>22</v>
      </c>
      <c r="B1180" s="118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87"/>
      <c r="AD1180" s="1187"/>
      <c r="AE1180" s="1187"/>
      <c r="AF1180" s="1187"/>
      <c r="AG1180" s="118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186">
        <v>23</v>
      </c>
      <c r="B1181" s="118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87"/>
      <c r="AD1181" s="1187"/>
      <c r="AE1181" s="1187"/>
      <c r="AF1181" s="1187"/>
      <c r="AG1181" s="118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186">
        <v>24</v>
      </c>
      <c r="B1182" s="118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87"/>
      <c r="AD1182" s="1187"/>
      <c r="AE1182" s="1187"/>
      <c r="AF1182" s="1187"/>
      <c r="AG1182" s="118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186">
        <v>25</v>
      </c>
      <c r="B1183" s="118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87"/>
      <c r="AD1183" s="1187"/>
      <c r="AE1183" s="1187"/>
      <c r="AF1183" s="1187"/>
      <c r="AG1183" s="118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186">
        <v>26</v>
      </c>
      <c r="B1184" s="118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87"/>
      <c r="AD1184" s="1187"/>
      <c r="AE1184" s="1187"/>
      <c r="AF1184" s="1187"/>
      <c r="AG1184" s="118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186">
        <v>27</v>
      </c>
      <c r="B1185" s="118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87"/>
      <c r="AD1185" s="1187"/>
      <c r="AE1185" s="1187"/>
      <c r="AF1185" s="1187"/>
      <c r="AG1185" s="118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186">
        <v>28</v>
      </c>
      <c r="B1186" s="118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87"/>
      <c r="AD1186" s="1187"/>
      <c r="AE1186" s="1187"/>
      <c r="AF1186" s="1187"/>
      <c r="AG1186" s="118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186">
        <v>29</v>
      </c>
      <c r="B1187" s="118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87"/>
      <c r="AD1187" s="1187"/>
      <c r="AE1187" s="1187"/>
      <c r="AF1187" s="1187"/>
      <c r="AG1187" s="118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186">
        <v>30</v>
      </c>
      <c r="B1188" s="118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87"/>
      <c r="AD1188" s="1187"/>
      <c r="AE1188" s="1187"/>
      <c r="AF1188" s="1187"/>
      <c r="AG1188" s="118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79"/>
      <c r="B1191" s="379"/>
      <c r="C1191" s="379" t="s">
        <v>26</v>
      </c>
      <c r="D1191" s="379"/>
      <c r="E1191" s="379"/>
      <c r="F1191" s="379"/>
      <c r="G1191" s="379"/>
      <c r="H1191" s="379"/>
      <c r="I1191" s="379"/>
      <c r="J1191" s="152" t="s">
        <v>290</v>
      </c>
      <c r="K1191" s="380"/>
      <c r="L1191" s="380"/>
      <c r="M1191" s="380"/>
      <c r="N1191" s="380"/>
      <c r="O1191" s="380"/>
      <c r="P1191" s="247" t="s">
        <v>27</v>
      </c>
      <c r="Q1191" s="247"/>
      <c r="R1191" s="247"/>
      <c r="S1191" s="247"/>
      <c r="T1191" s="247"/>
      <c r="U1191" s="247"/>
      <c r="V1191" s="247"/>
      <c r="W1191" s="247"/>
      <c r="X1191" s="247"/>
      <c r="Y1191" s="381" t="s">
        <v>341</v>
      </c>
      <c r="Z1191" s="382"/>
      <c r="AA1191" s="382"/>
      <c r="AB1191" s="382"/>
      <c r="AC1191" s="152" t="s">
        <v>326</v>
      </c>
      <c r="AD1191" s="152"/>
      <c r="AE1191" s="152"/>
      <c r="AF1191" s="152"/>
      <c r="AG1191" s="152"/>
      <c r="AH1191" s="381" t="s">
        <v>256</v>
      </c>
      <c r="AI1191" s="379"/>
      <c r="AJ1191" s="379"/>
      <c r="AK1191" s="379"/>
      <c r="AL1191" s="379" t="s">
        <v>21</v>
      </c>
      <c r="AM1191" s="379"/>
      <c r="AN1191" s="379"/>
      <c r="AO1191" s="383"/>
      <c r="AP1191" s="384" t="s">
        <v>291</v>
      </c>
      <c r="AQ1191" s="384"/>
      <c r="AR1191" s="384"/>
      <c r="AS1191" s="384"/>
      <c r="AT1191" s="384"/>
      <c r="AU1191" s="384"/>
      <c r="AV1191" s="384"/>
      <c r="AW1191" s="384"/>
      <c r="AX1191" s="384"/>
      <c r="AY1191">
        <f t="shared" ref="AY1191:AY1192" si="33">$AY$1189</f>
        <v>0</v>
      </c>
    </row>
    <row r="1192" spans="1:51" ht="26.25" hidden="1" customHeight="1" x14ac:dyDescent="0.15">
      <c r="A1192" s="1186">
        <v>1</v>
      </c>
      <c r="B1192" s="118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87"/>
      <c r="AD1192" s="1187"/>
      <c r="AE1192" s="1187"/>
      <c r="AF1192" s="1187"/>
      <c r="AG1192" s="118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186">
        <v>2</v>
      </c>
      <c r="B1193" s="118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87"/>
      <c r="AD1193" s="1187"/>
      <c r="AE1193" s="1187"/>
      <c r="AF1193" s="1187"/>
      <c r="AG1193" s="118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186">
        <v>3</v>
      </c>
      <c r="B1194" s="118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87"/>
      <c r="AD1194" s="1187"/>
      <c r="AE1194" s="1187"/>
      <c r="AF1194" s="1187"/>
      <c r="AG1194" s="118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186">
        <v>4</v>
      </c>
      <c r="B1195" s="118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87"/>
      <c r="AD1195" s="1187"/>
      <c r="AE1195" s="1187"/>
      <c r="AF1195" s="1187"/>
      <c r="AG1195" s="118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186">
        <v>5</v>
      </c>
      <c r="B1196" s="118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87"/>
      <c r="AD1196" s="1187"/>
      <c r="AE1196" s="1187"/>
      <c r="AF1196" s="1187"/>
      <c r="AG1196" s="118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186">
        <v>6</v>
      </c>
      <c r="B1197" s="118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87"/>
      <c r="AD1197" s="1187"/>
      <c r="AE1197" s="1187"/>
      <c r="AF1197" s="1187"/>
      <c r="AG1197" s="118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186">
        <v>7</v>
      </c>
      <c r="B1198" s="118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87"/>
      <c r="AD1198" s="1187"/>
      <c r="AE1198" s="1187"/>
      <c r="AF1198" s="1187"/>
      <c r="AG1198" s="118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186">
        <v>8</v>
      </c>
      <c r="B1199" s="118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87"/>
      <c r="AD1199" s="1187"/>
      <c r="AE1199" s="1187"/>
      <c r="AF1199" s="1187"/>
      <c r="AG1199" s="118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186">
        <v>9</v>
      </c>
      <c r="B1200" s="118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87"/>
      <c r="AD1200" s="1187"/>
      <c r="AE1200" s="1187"/>
      <c r="AF1200" s="1187"/>
      <c r="AG1200" s="118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186">
        <v>10</v>
      </c>
      <c r="B1201" s="118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87"/>
      <c r="AD1201" s="1187"/>
      <c r="AE1201" s="1187"/>
      <c r="AF1201" s="1187"/>
      <c r="AG1201" s="118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186">
        <v>11</v>
      </c>
      <c r="B1202" s="118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87"/>
      <c r="AD1202" s="1187"/>
      <c r="AE1202" s="1187"/>
      <c r="AF1202" s="1187"/>
      <c r="AG1202" s="118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186">
        <v>12</v>
      </c>
      <c r="B1203" s="118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87"/>
      <c r="AD1203" s="1187"/>
      <c r="AE1203" s="1187"/>
      <c r="AF1203" s="1187"/>
      <c r="AG1203" s="118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186">
        <v>13</v>
      </c>
      <c r="B1204" s="118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87"/>
      <c r="AD1204" s="1187"/>
      <c r="AE1204" s="1187"/>
      <c r="AF1204" s="1187"/>
      <c r="AG1204" s="118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186">
        <v>14</v>
      </c>
      <c r="B1205" s="118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87"/>
      <c r="AD1205" s="1187"/>
      <c r="AE1205" s="1187"/>
      <c r="AF1205" s="1187"/>
      <c r="AG1205" s="118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186">
        <v>15</v>
      </c>
      <c r="B1206" s="118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87"/>
      <c r="AD1206" s="1187"/>
      <c r="AE1206" s="1187"/>
      <c r="AF1206" s="1187"/>
      <c r="AG1206" s="118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186">
        <v>16</v>
      </c>
      <c r="B1207" s="118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87"/>
      <c r="AD1207" s="1187"/>
      <c r="AE1207" s="1187"/>
      <c r="AF1207" s="1187"/>
      <c r="AG1207" s="118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186">
        <v>17</v>
      </c>
      <c r="B1208" s="118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87"/>
      <c r="AD1208" s="1187"/>
      <c r="AE1208" s="1187"/>
      <c r="AF1208" s="1187"/>
      <c r="AG1208" s="118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186">
        <v>18</v>
      </c>
      <c r="B1209" s="118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87"/>
      <c r="AD1209" s="1187"/>
      <c r="AE1209" s="1187"/>
      <c r="AF1209" s="1187"/>
      <c r="AG1209" s="118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186">
        <v>19</v>
      </c>
      <c r="B1210" s="118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87"/>
      <c r="AD1210" s="1187"/>
      <c r="AE1210" s="1187"/>
      <c r="AF1210" s="1187"/>
      <c r="AG1210" s="118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186">
        <v>20</v>
      </c>
      <c r="B1211" s="118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87"/>
      <c r="AD1211" s="1187"/>
      <c r="AE1211" s="1187"/>
      <c r="AF1211" s="1187"/>
      <c r="AG1211" s="118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186">
        <v>21</v>
      </c>
      <c r="B1212" s="118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87"/>
      <c r="AD1212" s="1187"/>
      <c r="AE1212" s="1187"/>
      <c r="AF1212" s="1187"/>
      <c r="AG1212" s="118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186">
        <v>22</v>
      </c>
      <c r="B1213" s="118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87"/>
      <c r="AD1213" s="1187"/>
      <c r="AE1213" s="1187"/>
      <c r="AF1213" s="1187"/>
      <c r="AG1213" s="118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186">
        <v>23</v>
      </c>
      <c r="B1214" s="118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87"/>
      <c r="AD1214" s="1187"/>
      <c r="AE1214" s="1187"/>
      <c r="AF1214" s="1187"/>
      <c r="AG1214" s="118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186">
        <v>24</v>
      </c>
      <c r="B1215" s="118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87"/>
      <c r="AD1215" s="1187"/>
      <c r="AE1215" s="1187"/>
      <c r="AF1215" s="1187"/>
      <c r="AG1215" s="118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186">
        <v>25</v>
      </c>
      <c r="B1216" s="118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87"/>
      <c r="AD1216" s="1187"/>
      <c r="AE1216" s="1187"/>
      <c r="AF1216" s="1187"/>
      <c r="AG1216" s="118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186">
        <v>26</v>
      </c>
      <c r="B1217" s="118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87"/>
      <c r="AD1217" s="1187"/>
      <c r="AE1217" s="1187"/>
      <c r="AF1217" s="1187"/>
      <c r="AG1217" s="118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186">
        <v>27</v>
      </c>
      <c r="B1218" s="118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87"/>
      <c r="AD1218" s="1187"/>
      <c r="AE1218" s="1187"/>
      <c r="AF1218" s="1187"/>
      <c r="AG1218" s="118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186">
        <v>28</v>
      </c>
      <c r="B1219" s="118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87"/>
      <c r="AD1219" s="1187"/>
      <c r="AE1219" s="1187"/>
      <c r="AF1219" s="1187"/>
      <c r="AG1219" s="118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186">
        <v>29</v>
      </c>
      <c r="B1220" s="118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87"/>
      <c r="AD1220" s="1187"/>
      <c r="AE1220" s="1187"/>
      <c r="AF1220" s="1187"/>
      <c r="AG1220" s="118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186">
        <v>30</v>
      </c>
      <c r="B1221" s="118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87"/>
      <c r="AD1221" s="1187"/>
      <c r="AE1221" s="1187"/>
      <c r="AF1221" s="1187"/>
      <c r="AG1221" s="118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79"/>
      <c r="B1224" s="379"/>
      <c r="C1224" s="379" t="s">
        <v>26</v>
      </c>
      <c r="D1224" s="379"/>
      <c r="E1224" s="379"/>
      <c r="F1224" s="379"/>
      <c r="G1224" s="379"/>
      <c r="H1224" s="379"/>
      <c r="I1224" s="379"/>
      <c r="J1224" s="152" t="s">
        <v>290</v>
      </c>
      <c r="K1224" s="380"/>
      <c r="L1224" s="380"/>
      <c r="M1224" s="380"/>
      <c r="N1224" s="380"/>
      <c r="O1224" s="380"/>
      <c r="P1224" s="247" t="s">
        <v>27</v>
      </c>
      <c r="Q1224" s="247"/>
      <c r="R1224" s="247"/>
      <c r="S1224" s="247"/>
      <c r="T1224" s="247"/>
      <c r="U1224" s="247"/>
      <c r="V1224" s="247"/>
      <c r="W1224" s="247"/>
      <c r="X1224" s="247"/>
      <c r="Y1224" s="381" t="s">
        <v>341</v>
      </c>
      <c r="Z1224" s="382"/>
      <c r="AA1224" s="382"/>
      <c r="AB1224" s="382"/>
      <c r="AC1224" s="152" t="s">
        <v>326</v>
      </c>
      <c r="AD1224" s="152"/>
      <c r="AE1224" s="152"/>
      <c r="AF1224" s="152"/>
      <c r="AG1224" s="152"/>
      <c r="AH1224" s="381" t="s">
        <v>256</v>
      </c>
      <c r="AI1224" s="379"/>
      <c r="AJ1224" s="379"/>
      <c r="AK1224" s="379"/>
      <c r="AL1224" s="379" t="s">
        <v>21</v>
      </c>
      <c r="AM1224" s="379"/>
      <c r="AN1224" s="379"/>
      <c r="AO1224" s="383"/>
      <c r="AP1224" s="384" t="s">
        <v>291</v>
      </c>
      <c r="AQ1224" s="384"/>
      <c r="AR1224" s="384"/>
      <c r="AS1224" s="384"/>
      <c r="AT1224" s="384"/>
      <c r="AU1224" s="384"/>
      <c r="AV1224" s="384"/>
      <c r="AW1224" s="384"/>
      <c r="AX1224" s="384"/>
      <c r="AY1224">
        <f t="shared" ref="AY1224:AY1225" si="34">$AY$1222</f>
        <v>0</v>
      </c>
    </row>
    <row r="1225" spans="1:51" ht="26.25" hidden="1" customHeight="1" x14ac:dyDescent="0.15">
      <c r="A1225" s="1186">
        <v>1</v>
      </c>
      <c r="B1225" s="118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87"/>
      <c r="AD1225" s="1187"/>
      <c r="AE1225" s="1187"/>
      <c r="AF1225" s="1187"/>
      <c r="AG1225" s="118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186">
        <v>2</v>
      </c>
      <c r="B1226" s="118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87"/>
      <c r="AD1226" s="1187"/>
      <c r="AE1226" s="1187"/>
      <c r="AF1226" s="1187"/>
      <c r="AG1226" s="118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186">
        <v>3</v>
      </c>
      <c r="B1227" s="118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87"/>
      <c r="AD1227" s="1187"/>
      <c r="AE1227" s="1187"/>
      <c r="AF1227" s="1187"/>
      <c r="AG1227" s="118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186">
        <v>4</v>
      </c>
      <c r="B1228" s="118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87"/>
      <c r="AD1228" s="1187"/>
      <c r="AE1228" s="1187"/>
      <c r="AF1228" s="1187"/>
      <c r="AG1228" s="118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186">
        <v>5</v>
      </c>
      <c r="B1229" s="118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87"/>
      <c r="AD1229" s="1187"/>
      <c r="AE1229" s="1187"/>
      <c r="AF1229" s="1187"/>
      <c r="AG1229" s="118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186">
        <v>6</v>
      </c>
      <c r="B1230" s="118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87"/>
      <c r="AD1230" s="1187"/>
      <c r="AE1230" s="1187"/>
      <c r="AF1230" s="1187"/>
      <c r="AG1230" s="118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186">
        <v>7</v>
      </c>
      <c r="B1231" s="118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87"/>
      <c r="AD1231" s="1187"/>
      <c r="AE1231" s="1187"/>
      <c r="AF1231" s="1187"/>
      <c r="AG1231" s="118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186">
        <v>8</v>
      </c>
      <c r="B1232" s="118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87"/>
      <c r="AD1232" s="1187"/>
      <c r="AE1232" s="1187"/>
      <c r="AF1232" s="1187"/>
      <c r="AG1232" s="118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186">
        <v>9</v>
      </c>
      <c r="B1233" s="118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87"/>
      <c r="AD1233" s="1187"/>
      <c r="AE1233" s="1187"/>
      <c r="AF1233" s="1187"/>
      <c r="AG1233" s="118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186">
        <v>10</v>
      </c>
      <c r="B1234" s="118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87"/>
      <c r="AD1234" s="1187"/>
      <c r="AE1234" s="1187"/>
      <c r="AF1234" s="1187"/>
      <c r="AG1234" s="118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186">
        <v>11</v>
      </c>
      <c r="B1235" s="118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87"/>
      <c r="AD1235" s="1187"/>
      <c r="AE1235" s="1187"/>
      <c r="AF1235" s="1187"/>
      <c r="AG1235" s="118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186">
        <v>12</v>
      </c>
      <c r="B1236" s="118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87"/>
      <c r="AD1236" s="1187"/>
      <c r="AE1236" s="1187"/>
      <c r="AF1236" s="1187"/>
      <c r="AG1236" s="118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186">
        <v>13</v>
      </c>
      <c r="B1237" s="118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87"/>
      <c r="AD1237" s="1187"/>
      <c r="AE1237" s="1187"/>
      <c r="AF1237" s="1187"/>
      <c r="AG1237" s="118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186">
        <v>14</v>
      </c>
      <c r="B1238" s="118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87"/>
      <c r="AD1238" s="1187"/>
      <c r="AE1238" s="1187"/>
      <c r="AF1238" s="1187"/>
      <c r="AG1238" s="118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186">
        <v>15</v>
      </c>
      <c r="B1239" s="118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87"/>
      <c r="AD1239" s="1187"/>
      <c r="AE1239" s="1187"/>
      <c r="AF1239" s="1187"/>
      <c r="AG1239" s="118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186">
        <v>16</v>
      </c>
      <c r="B1240" s="118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87"/>
      <c r="AD1240" s="1187"/>
      <c r="AE1240" s="1187"/>
      <c r="AF1240" s="1187"/>
      <c r="AG1240" s="118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186">
        <v>17</v>
      </c>
      <c r="B1241" s="118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87"/>
      <c r="AD1241" s="1187"/>
      <c r="AE1241" s="1187"/>
      <c r="AF1241" s="1187"/>
      <c r="AG1241" s="118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186">
        <v>18</v>
      </c>
      <c r="B1242" s="118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87"/>
      <c r="AD1242" s="1187"/>
      <c r="AE1242" s="1187"/>
      <c r="AF1242" s="1187"/>
      <c r="AG1242" s="118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186">
        <v>19</v>
      </c>
      <c r="B1243" s="118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87"/>
      <c r="AD1243" s="1187"/>
      <c r="AE1243" s="1187"/>
      <c r="AF1243" s="1187"/>
      <c r="AG1243" s="118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186">
        <v>20</v>
      </c>
      <c r="B1244" s="118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87"/>
      <c r="AD1244" s="1187"/>
      <c r="AE1244" s="1187"/>
      <c r="AF1244" s="1187"/>
      <c r="AG1244" s="118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186">
        <v>21</v>
      </c>
      <c r="B1245" s="118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87"/>
      <c r="AD1245" s="1187"/>
      <c r="AE1245" s="1187"/>
      <c r="AF1245" s="1187"/>
      <c r="AG1245" s="118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186">
        <v>22</v>
      </c>
      <c r="B1246" s="118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87"/>
      <c r="AD1246" s="1187"/>
      <c r="AE1246" s="1187"/>
      <c r="AF1246" s="1187"/>
      <c r="AG1246" s="118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186">
        <v>23</v>
      </c>
      <c r="B1247" s="118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87"/>
      <c r="AD1247" s="1187"/>
      <c r="AE1247" s="1187"/>
      <c r="AF1247" s="1187"/>
      <c r="AG1247" s="118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186">
        <v>24</v>
      </c>
      <c r="B1248" s="118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87"/>
      <c r="AD1248" s="1187"/>
      <c r="AE1248" s="1187"/>
      <c r="AF1248" s="1187"/>
      <c r="AG1248" s="118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186">
        <v>25</v>
      </c>
      <c r="B1249" s="118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87"/>
      <c r="AD1249" s="1187"/>
      <c r="AE1249" s="1187"/>
      <c r="AF1249" s="1187"/>
      <c r="AG1249" s="118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186">
        <v>26</v>
      </c>
      <c r="B1250" s="118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87"/>
      <c r="AD1250" s="1187"/>
      <c r="AE1250" s="1187"/>
      <c r="AF1250" s="1187"/>
      <c r="AG1250" s="118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186">
        <v>27</v>
      </c>
      <c r="B1251" s="118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87"/>
      <c r="AD1251" s="1187"/>
      <c r="AE1251" s="1187"/>
      <c r="AF1251" s="1187"/>
      <c r="AG1251" s="118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186">
        <v>28</v>
      </c>
      <c r="B1252" s="118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87"/>
      <c r="AD1252" s="1187"/>
      <c r="AE1252" s="1187"/>
      <c r="AF1252" s="1187"/>
      <c r="AG1252" s="118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186">
        <v>29</v>
      </c>
      <c r="B1253" s="118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87"/>
      <c r="AD1253" s="1187"/>
      <c r="AE1253" s="1187"/>
      <c r="AF1253" s="1187"/>
      <c r="AG1253" s="118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186">
        <v>30</v>
      </c>
      <c r="B1254" s="118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87"/>
      <c r="AD1254" s="1187"/>
      <c r="AE1254" s="1187"/>
      <c r="AF1254" s="1187"/>
      <c r="AG1254" s="118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79"/>
      <c r="B1257" s="379"/>
      <c r="C1257" s="379" t="s">
        <v>26</v>
      </c>
      <c r="D1257" s="379"/>
      <c r="E1257" s="379"/>
      <c r="F1257" s="379"/>
      <c r="G1257" s="379"/>
      <c r="H1257" s="379"/>
      <c r="I1257" s="379"/>
      <c r="J1257" s="152" t="s">
        <v>290</v>
      </c>
      <c r="K1257" s="380"/>
      <c r="L1257" s="380"/>
      <c r="M1257" s="380"/>
      <c r="N1257" s="380"/>
      <c r="O1257" s="380"/>
      <c r="P1257" s="247" t="s">
        <v>27</v>
      </c>
      <c r="Q1257" s="247"/>
      <c r="R1257" s="247"/>
      <c r="S1257" s="247"/>
      <c r="T1257" s="247"/>
      <c r="U1257" s="247"/>
      <c r="V1257" s="247"/>
      <c r="W1257" s="247"/>
      <c r="X1257" s="247"/>
      <c r="Y1257" s="381" t="s">
        <v>341</v>
      </c>
      <c r="Z1257" s="382"/>
      <c r="AA1257" s="382"/>
      <c r="AB1257" s="382"/>
      <c r="AC1257" s="152" t="s">
        <v>326</v>
      </c>
      <c r="AD1257" s="152"/>
      <c r="AE1257" s="152"/>
      <c r="AF1257" s="152"/>
      <c r="AG1257" s="152"/>
      <c r="AH1257" s="381" t="s">
        <v>256</v>
      </c>
      <c r="AI1257" s="379"/>
      <c r="AJ1257" s="379"/>
      <c r="AK1257" s="379"/>
      <c r="AL1257" s="379" t="s">
        <v>21</v>
      </c>
      <c r="AM1257" s="379"/>
      <c r="AN1257" s="379"/>
      <c r="AO1257" s="383"/>
      <c r="AP1257" s="384" t="s">
        <v>291</v>
      </c>
      <c r="AQ1257" s="384"/>
      <c r="AR1257" s="384"/>
      <c r="AS1257" s="384"/>
      <c r="AT1257" s="384"/>
      <c r="AU1257" s="384"/>
      <c r="AV1257" s="384"/>
      <c r="AW1257" s="384"/>
      <c r="AX1257" s="384"/>
      <c r="AY1257">
        <f t="shared" ref="AY1257:AY1258" si="35">$AY$1255</f>
        <v>0</v>
      </c>
    </row>
    <row r="1258" spans="1:51" ht="26.25" hidden="1" customHeight="1" x14ac:dyDescent="0.15">
      <c r="A1258" s="1186">
        <v>1</v>
      </c>
      <c r="B1258" s="118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87"/>
      <c r="AD1258" s="1187"/>
      <c r="AE1258" s="1187"/>
      <c r="AF1258" s="1187"/>
      <c r="AG1258" s="118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186">
        <v>2</v>
      </c>
      <c r="B1259" s="118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87"/>
      <c r="AD1259" s="1187"/>
      <c r="AE1259" s="1187"/>
      <c r="AF1259" s="1187"/>
      <c r="AG1259" s="118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186">
        <v>3</v>
      </c>
      <c r="B1260" s="118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87"/>
      <c r="AD1260" s="1187"/>
      <c r="AE1260" s="1187"/>
      <c r="AF1260" s="1187"/>
      <c r="AG1260" s="118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186">
        <v>4</v>
      </c>
      <c r="B1261" s="118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87"/>
      <c r="AD1261" s="1187"/>
      <c r="AE1261" s="1187"/>
      <c r="AF1261" s="1187"/>
      <c r="AG1261" s="118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186">
        <v>5</v>
      </c>
      <c r="B1262" s="118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87"/>
      <c r="AD1262" s="1187"/>
      <c r="AE1262" s="1187"/>
      <c r="AF1262" s="1187"/>
      <c r="AG1262" s="118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186">
        <v>6</v>
      </c>
      <c r="B1263" s="118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87"/>
      <c r="AD1263" s="1187"/>
      <c r="AE1263" s="1187"/>
      <c r="AF1263" s="1187"/>
      <c r="AG1263" s="118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186">
        <v>7</v>
      </c>
      <c r="B1264" s="118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87"/>
      <c r="AD1264" s="1187"/>
      <c r="AE1264" s="1187"/>
      <c r="AF1264" s="1187"/>
      <c r="AG1264" s="118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186">
        <v>8</v>
      </c>
      <c r="B1265" s="118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87"/>
      <c r="AD1265" s="1187"/>
      <c r="AE1265" s="1187"/>
      <c r="AF1265" s="1187"/>
      <c r="AG1265" s="118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186">
        <v>9</v>
      </c>
      <c r="B1266" s="118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87"/>
      <c r="AD1266" s="1187"/>
      <c r="AE1266" s="1187"/>
      <c r="AF1266" s="1187"/>
      <c r="AG1266" s="118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186">
        <v>10</v>
      </c>
      <c r="B1267" s="118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87"/>
      <c r="AD1267" s="1187"/>
      <c r="AE1267" s="1187"/>
      <c r="AF1267" s="1187"/>
      <c r="AG1267" s="118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186">
        <v>11</v>
      </c>
      <c r="B1268" s="118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87"/>
      <c r="AD1268" s="1187"/>
      <c r="AE1268" s="1187"/>
      <c r="AF1268" s="1187"/>
      <c r="AG1268" s="118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186">
        <v>12</v>
      </c>
      <c r="B1269" s="118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87"/>
      <c r="AD1269" s="1187"/>
      <c r="AE1269" s="1187"/>
      <c r="AF1269" s="1187"/>
      <c r="AG1269" s="118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186">
        <v>13</v>
      </c>
      <c r="B1270" s="118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87"/>
      <c r="AD1270" s="1187"/>
      <c r="AE1270" s="1187"/>
      <c r="AF1270" s="1187"/>
      <c r="AG1270" s="118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186">
        <v>14</v>
      </c>
      <c r="B1271" s="118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87"/>
      <c r="AD1271" s="1187"/>
      <c r="AE1271" s="1187"/>
      <c r="AF1271" s="1187"/>
      <c r="AG1271" s="118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186">
        <v>15</v>
      </c>
      <c r="B1272" s="118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87"/>
      <c r="AD1272" s="1187"/>
      <c r="AE1272" s="1187"/>
      <c r="AF1272" s="1187"/>
      <c r="AG1272" s="118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186">
        <v>16</v>
      </c>
      <c r="B1273" s="118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87"/>
      <c r="AD1273" s="1187"/>
      <c r="AE1273" s="1187"/>
      <c r="AF1273" s="1187"/>
      <c r="AG1273" s="118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186">
        <v>17</v>
      </c>
      <c r="B1274" s="118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87"/>
      <c r="AD1274" s="1187"/>
      <c r="AE1274" s="1187"/>
      <c r="AF1274" s="1187"/>
      <c r="AG1274" s="118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186">
        <v>18</v>
      </c>
      <c r="B1275" s="118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87"/>
      <c r="AD1275" s="1187"/>
      <c r="AE1275" s="1187"/>
      <c r="AF1275" s="1187"/>
      <c r="AG1275" s="118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186">
        <v>19</v>
      </c>
      <c r="B1276" s="118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87"/>
      <c r="AD1276" s="1187"/>
      <c r="AE1276" s="1187"/>
      <c r="AF1276" s="1187"/>
      <c r="AG1276" s="118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186">
        <v>20</v>
      </c>
      <c r="B1277" s="118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87"/>
      <c r="AD1277" s="1187"/>
      <c r="AE1277" s="1187"/>
      <c r="AF1277" s="1187"/>
      <c r="AG1277" s="118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186">
        <v>21</v>
      </c>
      <c r="B1278" s="118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87"/>
      <c r="AD1278" s="1187"/>
      <c r="AE1278" s="1187"/>
      <c r="AF1278" s="1187"/>
      <c r="AG1278" s="118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186">
        <v>22</v>
      </c>
      <c r="B1279" s="118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87"/>
      <c r="AD1279" s="1187"/>
      <c r="AE1279" s="1187"/>
      <c r="AF1279" s="1187"/>
      <c r="AG1279" s="118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186">
        <v>23</v>
      </c>
      <c r="B1280" s="118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87"/>
      <c r="AD1280" s="1187"/>
      <c r="AE1280" s="1187"/>
      <c r="AF1280" s="1187"/>
      <c r="AG1280" s="118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186">
        <v>24</v>
      </c>
      <c r="B1281" s="118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87"/>
      <c r="AD1281" s="1187"/>
      <c r="AE1281" s="1187"/>
      <c r="AF1281" s="1187"/>
      <c r="AG1281" s="118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186">
        <v>25</v>
      </c>
      <c r="B1282" s="118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87"/>
      <c r="AD1282" s="1187"/>
      <c r="AE1282" s="1187"/>
      <c r="AF1282" s="1187"/>
      <c r="AG1282" s="118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186">
        <v>26</v>
      </c>
      <c r="B1283" s="118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87"/>
      <c r="AD1283" s="1187"/>
      <c r="AE1283" s="1187"/>
      <c r="AF1283" s="1187"/>
      <c r="AG1283" s="118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186">
        <v>27</v>
      </c>
      <c r="B1284" s="118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87"/>
      <c r="AD1284" s="1187"/>
      <c r="AE1284" s="1187"/>
      <c r="AF1284" s="1187"/>
      <c r="AG1284" s="118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186">
        <v>28</v>
      </c>
      <c r="B1285" s="118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87"/>
      <c r="AD1285" s="1187"/>
      <c r="AE1285" s="1187"/>
      <c r="AF1285" s="1187"/>
      <c r="AG1285" s="118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186">
        <v>29</v>
      </c>
      <c r="B1286" s="118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87"/>
      <c r="AD1286" s="1187"/>
      <c r="AE1286" s="1187"/>
      <c r="AF1286" s="1187"/>
      <c r="AG1286" s="118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186">
        <v>30</v>
      </c>
      <c r="B1287" s="118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87"/>
      <c r="AD1287" s="1187"/>
      <c r="AE1287" s="1187"/>
      <c r="AF1287" s="1187"/>
      <c r="AG1287" s="118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79"/>
      <c r="B1290" s="379"/>
      <c r="C1290" s="379" t="s">
        <v>26</v>
      </c>
      <c r="D1290" s="379"/>
      <c r="E1290" s="379"/>
      <c r="F1290" s="379"/>
      <c r="G1290" s="379"/>
      <c r="H1290" s="379"/>
      <c r="I1290" s="379"/>
      <c r="J1290" s="152" t="s">
        <v>290</v>
      </c>
      <c r="K1290" s="380"/>
      <c r="L1290" s="380"/>
      <c r="M1290" s="380"/>
      <c r="N1290" s="380"/>
      <c r="O1290" s="380"/>
      <c r="P1290" s="247" t="s">
        <v>27</v>
      </c>
      <c r="Q1290" s="247"/>
      <c r="R1290" s="247"/>
      <c r="S1290" s="247"/>
      <c r="T1290" s="247"/>
      <c r="U1290" s="247"/>
      <c r="V1290" s="247"/>
      <c r="W1290" s="247"/>
      <c r="X1290" s="247"/>
      <c r="Y1290" s="381" t="s">
        <v>341</v>
      </c>
      <c r="Z1290" s="382"/>
      <c r="AA1290" s="382"/>
      <c r="AB1290" s="382"/>
      <c r="AC1290" s="152" t="s">
        <v>326</v>
      </c>
      <c r="AD1290" s="152"/>
      <c r="AE1290" s="152"/>
      <c r="AF1290" s="152"/>
      <c r="AG1290" s="152"/>
      <c r="AH1290" s="381" t="s">
        <v>256</v>
      </c>
      <c r="AI1290" s="379"/>
      <c r="AJ1290" s="379"/>
      <c r="AK1290" s="379"/>
      <c r="AL1290" s="379" t="s">
        <v>21</v>
      </c>
      <c r="AM1290" s="379"/>
      <c r="AN1290" s="379"/>
      <c r="AO1290" s="383"/>
      <c r="AP1290" s="384" t="s">
        <v>291</v>
      </c>
      <c r="AQ1290" s="384"/>
      <c r="AR1290" s="384"/>
      <c r="AS1290" s="384"/>
      <c r="AT1290" s="384"/>
      <c r="AU1290" s="384"/>
      <c r="AV1290" s="384"/>
      <c r="AW1290" s="384"/>
      <c r="AX1290" s="384"/>
      <c r="AY1290">
        <f t="shared" ref="AY1290:AY1291" si="36">$AY$1288</f>
        <v>0</v>
      </c>
    </row>
    <row r="1291" spans="1:51" ht="26.25" hidden="1" customHeight="1" x14ac:dyDescent="0.15">
      <c r="A1291" s="1186">
        <v>1</v>
      </c>
      <c r="B1291" s="118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87"/>
      <c r="AD1291" s="1187"/>
      <c r="AE1291" s="1187"/>
      <c r="AF1291" s="1187"/>
      <c r="AG1291" s="118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186">
        <v>2</v>
      </c>
      <c r="B1292" s="118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87"/>
      <c r="AD1292" s="1187"/>
      <c r="AE1292" s="1187"/>
      <c r="AF1292" s="1187"/>
      <c r="AG1292" s="118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186">
        <v>3</v>
      </c>
      <c r="B1293" s="118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87"/>
      <c r="AD1293" s="1187"/>
      <c r="AE1293" s="1187"/>
      <c r="AF1293" s="1187"/>
      <c r="AG1293" s="118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186">
        <v>4</v>
      </c>
      <c r="B1294" s="118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87"/>
      <c r="AD1294" s="1187"/>
      <c r="AE1294" s="1187"/>
      <c r="AF1294" s="1187"/>
      <c r="AG1294" s="118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186">
        <v>5</v>
      </c>
      <c r="B1295" s="118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87"/>
      <c r="AD1295" s="1187"/>
      <c r="AE1295" s="1187"/>
      <c r="AF1295" s="1187"/>
      <c r="AG1295" s="118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186">
        <v>6</v>
      </c>
      <c r="B1296" s="118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87"/>
      <c r="AD1296" s="1187"/>
      <c r="AE1296" s="1187"/>
      <c r="AF1296" s="1187"/>
      <c r="AG1296" s="118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186">
        <v>7</v>
      </c>
      <c r="B1297" s="118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87"/>
      <c r="AD1297" s="1187"/>
      <c r="AE1297" s="1187"/>
      <c r="AF1297" s="1187"/>
      <c r="AG1297" s="118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186">
        <v>8</v>
      </c>
      <c r="B1298" s="118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87"/>
      <c r="AD1298" s="1187"/>
      <c r="AE1298" s="1187"/>
      <c r="AF1298" s="1187"/>
      <c r="AG1298" s="118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186">
        <v>9</v>
      </c>
      <c r="B1299" s="118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87"/>
      <c r="AD1299" s="1187"/>
      <c r="AE1299" s="1187"/>
      <c r="AF1299" s="1187"/>
      <c r="AG1299" s="118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186">
        <v>10</v>
      </c>
      <c r="B1300" s="118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87"/>
      <c r="AD1300" s="1187"/>
      <c r="AE1300" s="1187"/>
      <c r="AF1300" s="1187"/>
      <c r="AG1300" s="118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186">
        <v>11</v>
      </c>
      <c r="B1301" s="118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87"/>
      <c r="AD1301" s="1187"/>
      <c r="AE1301" s="1187"/>
      <c r="AF1301" s="1187"/>
      <c r="AG1301" s="118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186">
        <v>12</v>
      </c>
      <c r="B1302" s="118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87"/>
      <c r="AD1302" s="1187"/>
      <c r="AE1302" s="1187"/>
      <c r="AF1302" s="1187"/>
      <c r="AG1302" s="118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186">
        <v>13</v>
      </c>
      <c r="B1303" s="118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87"/>
      <c r="AD1303" s="1187"/>
      <c r="AE1303" s="1187"/>
      <c r="AF1303" s="1187"/>
      <c r="AG1303" s="118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186">
        <v>14</v>
      </c>
      <c r="B1304" s="118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87"/>
      <c r="AD1304" s="1187"/>
      <c r="AE1304" s="1187"/>
      <c r="AF1304" s="1187"/>
      <c r="AG1304" s="118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186">
        <v>15</v>
      </c>
      <c r="B1305" s="118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87"/>
      <c r="AD1305" s="1187"/>
      <c r="AE1305" s="1187"/>
      <c r="AF1305" s="1187"/>
      <c r="AG1305" s="118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186">
        <v>16</v>
      </c>
      <c r="B1306" s="118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87"/>
      <c r="AD1306" s="1187"/>
      <c r="AE1306" s="1187"/>
      <c r="AF1306" s="1187"/>
      <c r="AG1306" s="118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186">
        <v>17</v>
      </c>
      <c r="B1307" s="118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87"/>
      <c r="AD1307" s="1187"/>
      <c r="AE1307" s="1187"/>
      <c r="AF1307" s="1187"/>
      <c r="AG1307" s="118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186">
        <v>18</v>
      </c>
      <c r="B1308" s="118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87"/>
      <c r="AD1308" s="1187"/>
      <c r="AE1308" s="1187"/>
      <c r="AF1308" s="1187"/>
      <c r="AG1308" s="118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186">
        <v>19</v>
      </c>
      <c r="B1309" s="118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87"/>
      <c r="AD1309" s="1187"/>
      <c r="AE1309" s="1187"/>
      <c r="AF1309" s="1187"/>
      <c r="AG1309" s="118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186">
        <v>20</v>
      </c>
      <c r="B1310" s="118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87"/>
      <c r="AD1310" s="1187"/>
      <c r="AE1310" s="1187"/>
      <c r="AF1310" s="1187"/>
      <c r="AG1310" s="118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186">
        <v>21</v>
      </c>
      <c r="B1311" s="118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87"/>
      <c r="AD1311" s="1187"/>
      <c r="AE1311" s="1187"/>
      <c r="AF1311" s="1187"/>
      <c r="AG1311" s="118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186">
        <v>22</v>
      </c>
      <c r="B1312" s="118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87"/>
      <c r="AD1312" s="1187"/>
      <c r="AE1312" s="1187"/>
      <c r="AF1312" s="1187"/>
      <c r="AG1312" s="118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186">
        <v>23</v>
      </c>
      <c r="B1313" s="118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87"/>
      <c r="AD1313" s="1187"/>
      <c r="AE1313" s="1187"/>
      <c r="AF1313" s="1187"/>
      <c r="AG1313" s="118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186">
        <v>24</v>
      </c>
      <c r="B1314" s="118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87"/>
      <c r="AD1314" s="1187"/>
      <c r="AE1314" s="1187"/>
      <c r="AF1314" s="1187"/>
      <c r="AG1314" s="118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186">
        <v>25</v>
      </c>
      <c r="B1315" s="118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87"/>
      <c r="AD1315" s="1187"/>
      <c r="AE1315" s="1187"/>
      <c r="AF1315" s="1187"/>
      <c r="AG1315" s="118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186">
        <v>26</v>
      </c>
      <c r="B1316" s="118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87"/>
      <c r="AD1316" s="1187"/>
      <c r="AE1316" s="1187"/>
      <c r="AF1316" s="1187"/>
      <c r="AG1316" s="118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186">
        <v>27</v>
      </c>
      <c r="B1317" s="118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87"/>
      <c r="AD1317" s="1187"/>
      <c r="AE1317" s="1187"/>
      <c r="AF1317" s="1187"/>
      <c r="AG1317" s="118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186">
        <v>28</v>
      </c>
      <c r="B1318" s="118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87"/>
      <c r="AD1318" s="1187"/>
      <c r="AE1318" s="1187"/>
      <c r="AF1318" s="1187"/>
      <c r="AG1318" s="118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186">
        <v>29</v>
      </c>
      <c r="B1319" s="118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87"/>
      <c r="AD1319" s="1187"/>
      <c r="AE1319" s="1187"/>
      <c r="AF1319" s="1187"/>
      <c r="AG1319" s="118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186">
        <v>30</v>
      </c>
      <c r="B1320" s="118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87"/>
      <c r="AD1320" s="1187"/>
      <c r="AE1320" s="1187"/>
      <c r="AF1320" s="1187"/>
      <c r="AG1320" s="118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469" priority="541">
      <formula>IF(AND(AL14&gt;=0, RIGHT(TEXT(AL14,"0.#"),1)&lt;&gt;"."),TRUE,FALSE)</formula>
    </cfRule>
    <cfRule type="expression" dxfId="468" priority="542">
      <formula>IF(AND(AL14&gt;=0, RIGHT(TEXT(AL14,"0.#"),1)="."),TRUE,FALSE)</formula>
    </cfRule>
    <cfRule type="expression" dxfId="467" priority="543">
      <formula>IF(AND(AL14&lt;0, RIGHT(TEXT(AL14,"0.#"),1)&lt;&gt;"."),TRUE,FALSE)</formula>
    </cfRule>
    <cfRule type="expression" dxfId="466" priority="544">
      <formula>IF(AND(AL14&lt;0, RIGHT(TEXT(AL14,"0.#"),1)="."),TRUE,FALSE)</formula>
    </cfRule>
  </conditionalFormatting>
  <conditionalFormatting sqref="Y14:Y33">
    <cfRule type="expression" dxfId="465" priority="539">
      <formula>IF(RIGHT(TEXT(Y14,"0.#"),1)=".",FALSE,TRUE)</formula>
    </cfRule>
    <cfRule type="expression" dxfId="464" priority="540">
      <formula>IF(RIGHT(TEXT(Y14,"0.#"),1)=".",TRUE,FALSE)</formula>
    </cfRule>
  </conditionalFormatting>
  <conditionalFormatting sqref="AL47:AO66">
    <cfRule type="expression" dxfId="463" priority="535">
      <formula>IF(AND(AL47&gt;=0, RIGHT(TEXT(AL47,"0.#"),1)&lt;&gt;"."),TRUE,FALSE)</formula>
    </cfRule>
    <cfRule type="expression" dxfId="462" priority="536">
      <formula>IF(AND(AL47&gt;=0, RIGHT(TEXT(AL47,"0.#"),1)="."),TRUE,FALSE)</formula>
    </cfRule>
    <cfRule type="expression" dxfId="461" priority="537">
      <formula>IF(AND(AL47&lt;0, RIGHT(TEXT(AL47,"0.#"),1)&lt;&gt;"."),TRUE,FALSE)</formula>
    </cfRule>
    <cfRule type="expression" dxfId="460" priority="538">
      <formula>IF(AND(AL47&lt;0, RIGHT(TEXT(AL47,"0.#"),1)="."),TRUE,FALSE)</formula>
    </cfRule>
  </conditionalFormatting>
  <conditionalFormatting sqref="Y47:Y66">
    <cfRule type="expression" dxfId="459" priority="533">
      <formula>IF(RIGHT(TEXT(Y47,"0.#"),1)=".",FALSE,TRUE)</formula>
    </cfRule>
    <cfRule type="expression" dxfId="458" priority="534">
      <formula>IF(RIGHT(TEXT(Y47,"0.#"),1)=".",TRUE,FALSE)</formula>
    </cfRule>
  </conditionalFormatting>
  <conditionalFormatting sqref="AL80:AO99">
    <cfRule type="expression" dxfId="457" priority="529">
      <formula>IF(AND(AL80&gt;=0, RIGHT(TEXT(AL80,"0.#"),1)&lt;&gt;"."),TRUE,FALSE)</formula>
    </cfRule>
    <cfRule type="expression" dxfId="456" priority="530">
      <formula>IF(AND(AL80&gt;=0, RIGHT(TEXT(AL80,"0.#"),1)="."),TRUE,FALSE)</formula>
    </cfRule>
    <cfRule type="expression" dxfId="455" priority="531">
      <formula>IF(AND(AL80&lt;0, RIGHT(TEXT(AL80,"0.#"),1)&lt;&gt;"."),TRUE,FALSE)</formula>
    </cfRule>
    <cfRule type="expression" dxfId="454" priority="532">
      <formula>IF(AND(AL80&lt;0, RIGHT(TEXT(AL80,"0.#"),1)="."),TRUE,FALSE)</formula>
    </cfRule>
  </conditionalFormatting>
  <conditionalFormatting sqref="Y80:Y99">
    <cfRule type="expression" dxfId="453" priority="527">
      <formula>IF(RIGHT(TEXT(Y80,"0.#"),1)=".",FALSE,TRUE)</formula>
    </cfRule>
    <cfRule type="expression" dxfId="452" priority="528">
      <formula>IF(RIGHT(TEXT(Y80,"0.#"),1)=".",TRUE,FALSE)</formula>
    </cfRule>
  </conditionalFormatting>
  <conditionalFormatting sqref="AL113:AO132">
    <cfRule type="expression" dxfId="451" priority="523">
      <formula>IF(AND(AL113&gt;=0, RIGHT(TEXT(AL113,"0.#"),1)&lt;&gt;"."),TRUE,FALSE)</formula>
    </cfRule>
    <cfRule type="expression" dxfId="450" priority="524">
      <formula>IF(AND(AL113&gt;=0, RIGHT(TEXT(AL113,"0.#"),1)="."),TRUE,FALSE)</formula>
    </cfRule>
    <cfRule type="expression" dxfId="449" priority="525">
      <formula>IF(AND(AL113&lt;0, RIGHT(TEXT(AL113,"0.#"),1)&lt;&gt;"."),TRUE,FALSE)</formula>
    </cfRule>
    <cfRule type="expression" dxfId="448" priority="526">
      <formula>IF(AND(AL113&lt;0, RIGHT(TEXT(AL113,"0.#"),1)="."),TRUE,FALSE)</formula>
    </cfRule>
  </conditionalFormatting>
  <conditionalFormatting sqref="Y113:Y132">
    <cfRule type="expression" dxfId="447" priority="521">
      <formula>IF(RIGHT(TEXT(Y113,"0.#"),1)=".",FALSE,TRUE)</formula>
    </cfRule>
    <cfRule type="expression" dxfId="446" priority="522">
      <formula>IF(RIGHT(TEXT(Y113,"0.#"),1)=".",TRUE,FALSE)</formula>
    </cfRule>
  </conditionalFormatting>
  <conditionalFormatting sqref="AL145:AO165">
    <cfRule type="expression" dxfId="445" priority="517">
      <formula>IF(AND(AL145&gt;=0, RIGHT(TEXT(AL145,"0.#"),1)&lt;&gt;"."),TRUE,FALSE)</formula>
    </cfRule>
    <cfRule type="expression" dxfId="444" priority="518">
      <formula>IF(AND(AL145&gt;=0, RIGHT(TEXT(AL145,"0.#"),1)="."),TRUE,FALSE)</formula>
    </cfRule>
    <cfRule type="expression" dxfId="443" priority="519">
      <formula>IF(AND(AL145&lt;0, RIGHT(TEXT(AL145,"0.#"),1)&lt;&gt;"."),TRUE,FALSE)</formula>
    </cfRule>
    <cfRule type="expression" dxfId="442" priority="520">
      <formula>IF(AND(AL145&lt;0, RIGHT(TEXT(AL145,"0.#"),1)="."),TRUE,FALSE)</formula>
    </cfRule>
  </conditionalFormatting>
  <conditionalFormatting sqref="Y145:Y165">
    <cfRule type="expression" dxfId="441" priority="515">
      <formula>IF(RIGHT(TEXT(Y145,"0.#"),1)=".",FALSE,TRUE)</formula>
    </cfRule>
    <cfRule type="expression" dxfId="440" priority="516">
      <formula>IF(RIGHT(TEXT(Y145,"0.#"),1)=".",TRUE,FALSE)</formula>
    </cfRule>
  </conditionalFormatting>
  <conditionalFormatting sqref="AL179:AO198">
    <cfRule type="expression" dxfId="439" priority="511">
      <formula>IF(AND(AL179&gt;=0, RIGHT(TEXT(AL179,"0.#"),1)&lt;&gt;"."),TRUE,FALSE)</formula>
    </cfRule>
    <cfRule type="expression" dxfId="438" priority="512">
      <formula>IF(AND(AL179&gt;=0, RIGHT(TEXT(AL179,"0.#"),1)="."),TRUE,FALSE)</formula>
    </cfRule>
    <cfRule type="expression" dxfId="437" priority="513">
      <formula>IF(AND(AL179&lt;0, RIGHT(TEXT(AL179,"0.#"),1)&lt;&gt;"."),TRUE,FALSE)</formula>
    </cfRule>
    <cfRule type="expression" dxfId="436" priority="514">
      <formula>IF(AND(AL179&lt;0, RIGHT(TEXT(AL179,"0.#"),1)="."),TRUE,FALSE)</formula>
    </cfRule>
  </conditionalFormatting>
  <conditionalFormatting sqref="Y179:Y198">
    <cfRule type="expression" dxfId="435" priority="509">
      <formula>IF(RIGHT(TEXT(Y179,"0.#"),1)=".",FALSE,TRUE)</formula>
    </cfRule>
    <cfRule type="expression" dxfId="434" priority="510">
      <formula>IF(RIGHT(TEXT(Y179,"0.#"),1)=".",TRUE,FALSE)</formula>
    </cfRule>
  </conditionalFormatting>
  <conditionalFormatting sqref="AL212:AO231">
    <cfRule type="expression" dxfId="433" priority="505">
      <formula>IF(AND(AL212&gt;=0, RIGHT(TEXT(AL212,"0.#"),1)&lt;&gt;"."),TRUE,FALSE)</formula>
    </cfRule>
    <cfRule type="expression" dxfId="432" priority="506">
      <formula>IF(AND(AL212&gt;=0, RIGHT(TEXT(AL212,"0.#"),1)="."),TRUE,FALSE)</formula>
    </cfRule>
    <cfRule type="expression" dxfId="431" priority="507">
      <formula>IF(AND(AL212&lt;0, RIGHT(TEXT(AL212,"0.#"),1)&lt;&gt;"."),TRUE,FALSE)</formula>
    </cfRule>
    <cfRule type="expression" dxfId="430" priority="508">
      <formula>IF(AND(AL212&lt;0, RIGHT(TEXT(AL212,"0.#"),1)="."),TRUE,FALSE)</formula>
    </cfRule>
  </conditionalFormatting>
  <conditionalFormatting sqref="Y212:Y231">
    <cfRule type="expression" dxfId="429" priority="503">
      <formula>IF(RIGHT(TEXT(Y212,"0.#"),1)=".",FALSE,TRUE)</formula>
    </cfRule>
    <cfRule type="expression" dxfId="428" priority="504">
      <formula>IF(RIGHT(TEXT(Y212,"0.#"),1)=".",TRUE,FALSE)</formula>
    </cfRule>
  </conditionalFormatting>
  <conditionalFormatting sqref="AL245:AO264">
    <cfRule type="expression" dxfId="427" priority="499">
      <formula>IF(AND(AL245&gt;=0, RIGHT(TEXT(AL245,"0.#"),1)&lt;&gt;"."),TRUE,FALSE)</formula>
    </cfRule>
    <cfRule type="expression" dxfId="426" priority="500">
      <formula>IF(AND(AL245&gt;=0, RIGHT(TEXT(AL245,"0.#"),1)="."),TRUE,FALSE)</formula>
    </cfRule>
    <cfRule type="expression" dxfId="425" priority="501">
      <formula>IF(AND(AL245&lt;0, RIGHT(TEXT(AL245,"0.#"),1)&lt;&gt;"."),TRUE,FALSE)</formula>
    </cfRule>
    <cfRule type="expression" dxfId="424" priority="502">
      <formula>IF(AND(AL245&lt;0, RIGHT(TEXT(AL245,"0.#"),1)="."),TRUE,FALSE)</formula>
    </cfRule>
  </conditionalFormatting>
  <conditionalFormatting sqref="Y245:Y264">
    <cfRule type="expression" dxfId="423" priority="497">
      <formula>IF(RIGHT(TEXT(Y245,"0.#"),1)=".",FALSE,TRUE)</formula>
    </cfRule>
    <cfRule type="expression" dxfId="422" priority="498">
      <formula>IF(RIGHT(TEXT(Y245,"0.#"),1)=".",TRUE,FALSE)</formula>
    </cfRule>
  </conditionalFormatting>
  <conditionalFormatting sqref="AL268:AO297">
    <cfRule type="expression" dxfId="421" priority="493">
      <formula>IF(AND(AL268&gt;=0, RIGHT(TEXT(AL268,"0.#"),1)&lt;&gt;"."),TRUE,FALSE)</formula>
    </cfRule>
    <cfRule type="expression" dxfId="420" priority="494">
      <formula>IF(AND(AL268&gt;=0, RIGHT(TEXT(AL268,"0.#"),1)="."),TRUE,FALSE)</formula>
    </cfRule>
    <cfRule type="expression" dxfId="419" priority="495">
      <formula>IF(AND(AL268&lt;0, RIGHT(TEXT(AL268,"0.#"),1)&lt;&gt;"."),TRUE,FALSE)</formula>
    </cfRule>
    <cfRule type="expression" dxfId="418" priority="496">
      <formula>IF(AND(AL268&lt;0, RIGHT(TEXT(AL268,"0.#"),1)="."),TRUE,FALSE)</formula>
    </cfRule>
  </conditionalFormatting>
  <conditionalFormatting sqref="Y268:Y297">
    <cfRule type="expression" dxfId="417" priority="491">
      <formula>IF(RIGHT(TEXT(Y268,"0.#"),1)=".",FALSE,TRUE)</formula>
    </cfRule>
    <cfRule type="expression" dxfId="416" priority="492">
      <formula>IF(RIGHT(TEXT(Y268,"0.#"),1)=".",TRUE,FALSE)</formula>
    </cfRule>
  </conditionalFormatting>
  <conditionalFormatting sqref="AL301:AO330">
    <cfRule type="expression" dxfId="415" priority="487">
      <formula>IF(AND(AL301&gt;=0, RIGHT(TEXT(AL301,"0.#"),1)&lt;&gt;"."),TRUE,FALSE)</formula>
    </cfRule>
    <cfRule type="expression" dxfId="414" priority="488">
      <formula>IF(AND(AL301&gt;=0, RIGHT(TEXT(AL301,"0.#"),1)="."),TRUE,FALSE)</formula>
    </cfRule>
    <cfRule type="expression" dxfId="413" priority="489">
      <formula>IF(AND(AL301&lt;0, RIGHT(TEXT(AL301,"0.#"),1)&lt;&gt;"."),TRUE,FALSE)</formula>
    </cfRule>
    <cfRule type="expression" dxfId="412" priority="490">
      <formula>IF(AND(AL301&lt;0, RIGHT(TEXT(AL301,"0.#"),1)="."),TRUE,FALSE)</formula>
    </cfRule>
  </conditionalFormatting>
  <conditionalFormatting sqref="Y301:Y330">
    <cfRule type="expression" dxfId="411" priority="485">
      <formula>IF(RIGHT(TEXT(Y301,"0.#"),1)=".",FALSE,TRUE)</formula>
    </cfRule>
    <cfRule type="expression" dxfId="410" priority="486">
      <formula>IF(RIGHT(TEXT(Y301,"0.#"),1)=".",TRUE,FALSE)</formula>
    </cfRule>
  </conditionalFormatting>
  <conditionalFormatting sqref="AL334:AO363">
    <cfRule type="expression" dxfId="409" priority="481">
      <formula>IF(AND(AL334&gt;=0, RIGHT(TEXT(AL334,"0.#"),1)&lt;&gt;"."),TRUE,FALSE)</formula>
    </cfRule>
    <cfRule type="expression" dxfId="408" priority="482">
      <formula>IF(AND(AL334&gt;=0, RIGHT(TEXT(AL334,"0.#"),1)="."),TRUE,FALSE)</formula>
    </cfRule>
    <cfRule type="expression" dxfId="407" priority="483">
      <formula>IF(AND(AL334&lt;0, RIGHT(TEXT(AL334,"0.#"),1)&lt;&gt;"."),TRUE,FALSE)</formula>
    </cfRule>
    <cfRule type="expression" dxfId="406" priority="484">
      <formula>IF(AND(AL334&lt;0, RIGHT(TEXT(AL334,"0.#"),1)="."),TRUE,FALSE)</formula>
    </cfRule>
  </conditionalFormatting>
  <conditionalFormatting sqref="Y334:Y363">
    <cfRule type="expression" dxfId="405" priority="479">
      <formula>IF(RIGHT(TEXT(Y334,"0.#"),1)=".",FALSE,TRUE)</formula>
    </cfRule>
    <cfRule type="expression" dxfId="404" priority="480">
      <formula>IF(RIGHT(TEXT(Y334,"0.#"),1)=".",TRUE,FALSE)</formula>
    </cfRule>
  </conditionalFormatting>
  <conditionalFormatting sqref="AL367:AO396">
    <cfRule type="expression" dxfId="403" priority="475">
      <formula>IF(AND(AL367&gt;=0, RIGHT(TEXT(AL367,"0.#"),1)&lt;&gt;"."),TRUE,FALSE)</formula>
    </cfRule>
    <cfRule type="expression" dxfId="402" priority="476">
      <formula>IF(AND(AL367&gt;=0, RIGHT(TEXT(AL367,"0.#"),1)="."),TRUE,FALSE)</formula>
    </cfRule>
    <cfRule type="expression" dxfId="401" priority="477">
      <formula>IF(AND(AL367&lt;0, RIGHT(TEXT(AL367,"0.#"),1)&lt;&gt;"."),TRUE,FALSE)</formula>
    </cfRule>
    <cfRule type="expression" dxfId="400" priority="478">
      <formula>IF(AND(AL367&lt;0, RIGHT(TEXT(AL367,"0.#"),1)="."),TRUE,FALSE)</formula>
    </cfRule>
  </conditionalFormatting>
  <conditionalFormatting sqref="Y367:Y396">
    <cfRule type="expression" dxfId="399" priority="473">
      <formula>IF(RIGHT(TEXT(Y367,"0.#"),1)=".",FALSE,TRUE)</formula>
    </cfRule>
    <cfRule type="expression" dxfId="398" priority="474">
      <formula>IF(RIGHT(TEXT(Y367,"0.#"),1)=".",TRUE,FALSE)</formula>
    </cfRule>
  </conditionalFormatting>
  <conditionalFormatting sqref="AL400:AO429">
    <cfRule type="expression" dxfId="397" priority="469">
      <formula>IF(AND(AL400&gt;=0, RIGHT(TEXT(AL400,"0.#"),1)&lt;&gt;"."),TRUE,FALSE)</formula>
    </cfRule>
    <cfRule type="expression" dxfId="396" priority="470">
      <formula>IF(AND(AL400&gt;=0, RIGHT(TEXT(AL400,"0.#"),1)="."),TRUE,FALSE)</formula>
    </cfRule>
    <cfRule type="expression" dxfId="395" priority="471">
      <formula>IF(AND(AL400&lt;0, RIGHT(TEXT(AL400,"0.#"),1)&lt;&gt;"."),TRUE,FALSE)</formula>
    </cfRule>
    <cfRule type="expression" dxfId="394" priority="472">
      <formula>IF(AND(AL400&lt;0, RIGHT(TEXT(AL400,"0.#"),1)="."),TRUE,FALSE)</formula>
    </cfRule>
  </conditionalFormatting>
  <conditionalFormatting sqref="Y400:Y429">
    <cfRule type="expression" dxfId="393" priority="467">
      <formula>IF(RIGHT(TEXT(Y400,"0.#"),1)=".",FALSE,TRUE)</formula>
    </cfRule>
    <cfRule type="expression" dxfId="392" priority="468">
      <formula>IF(RIGHT(TEXT(Y400,"0.#"),1)=".",TRUE,FALSE)</formula>
    </cfRule>
  </conditionalFormatting>
  <conditionalFormatting sqref="AL433:AO462">
    <cfRule type="expression" dxfId="391" priority="463">
      <formula>IF(AND(AL433&gt;=0, RIGHT(TEXT(AL433,"0.#"),1)&lt;&gt;"."),TRUE,FALSE)</formula>
    </cfRule>
    <cfRule type="expression" dxfId="390" priority="464">
      <formula>IF(AND(AL433&gt;=0, RIGHT(TEXT(AL433,"0.#"),1)="."),TRUE,FALSE)</formula>
    </cfRule>
    <cfRule type="expression" dxfId="389" priority="465">
      <formula>IF(AND(AL433&lt;0, RIGHT(TEXT(AL433,"0.#"),1)&lt;&gt;"."),TRUE,FALSE)</formula>
    </cfRule>
    <cfRule type="expression" dxfId="388" priority="466">
      <formula>IF(AND(AL433&lt;0, RIGHT(TEXT(AL433,"0.#"),1)="."),TRUE,FALSE)</formula>
    </cfRule>
  </conditionalFormatting>
  <conditionalFormatting sqref="Y433:Y462">
    <cfRule type="expression" dxfId="387" priority="461">
      <formula>IF(RIGHT(TEXT(Y433,"0.#"),1)=".",FALSE,TRUE)</formula>
    </cfRule>
    <cfRule type="expression" dxfId="386" priority="462">
      <formula>IF(RIGHT(TEXT(Y433,"0.#"),1)=".",TRUE,FALSE)</formula>
    </cfRule>
  </conditionalFormatting>
  <conditionalFormatting sqref="AL466:AO495">
    <cfRule type="expression" dxfId="385" priority="457">
      <formula>IF(AND(AL466&gt;=0, RIGHT(TEXT(AL466,"0.#"),1)&lt;&gt;"."),TRUE,FALSE)</formula>
    </cfRule>
    <cfRule type="expression" dxfId="384" priority="458">
      <formula>IF(AND(AL466&gt;=0, RIGHT(TEXT(AL466,"0.#"),1)="."),TRUE,FALSE)</formula>
    </cfRule>
    <cfRule type="expression" dxfId="383" priority="459">
      <formula>IF(AND(AL466&lt;0, RIGHT(TEXT(AL466,"0.#"),1)&lt;&gt;"."),TRUE,FALSE)</formula>
    </cfRule>
    <cfRule type="expression" dxfId="382" priority="460">
      <formula>IF(AND(AL466&lt;0, RIGHT(TEXT(AL466,"0.#"),1)="."),TRUE,FALSE)</formula>
    </cfRule>
  </conditionalFormatting>
  <conditionalFormatting sqref="Y466:Y495">
    <cfRule type="expression" dxfId="381" priority="455">
      <formula>IF(RIGHT(TEXT(Y466,"0.#"),1)=".",FALSE,TRUE)</formula>
    </cfRule>
    <cfRule type="expression" dxfId="380" priority="456">
      <formula>IF(RIGHT(TEXT(Y466,"0.#"),1)=".",TRUE,FALSE)</formula>
    </cfRule>
  </conditionalFormatting>
  <conditionalFormatting sqref="AL499:AO528">
    <cfRule type="expression" dxfId="379" priority="451">
      <formula>IF(AND(AL499&gt;=0, RIGHT(TEXT(AL499,"0.#"),1)&lt;&gt;"."),TRUE,FALSE)</formula>
    </cfRule>
    <cfRule type="expression" dxfId="378" priority="452">
      <formula>IF(AND(AL499&gt;=0, RIGHT(TEXT(AL499,"0.#"),1)="."),TRUE,FALSE)</formula>
    </cfRule>
    <cfRule type="expression" dxfId="377" priority="453">
      <formula>IF(AND(AL499&lt;0, RIGHT(TEXT(AL499,"0.#"),1)&lt;&gt;"."),TRUE,FALSE)</formula>
    </cfRule>
    <cfRule type="expression" dxfId="376" priority="454">
      <formula>IF(AND(AL499&lt;0, RIGHT(TEXT(AL499,"0.#"),1)="."),TRUE,FALSE)</formula>
    </cfRule>
  </conditionalFormatting>
  <conditionalFormatting sqref="Y499:Y528">
    <cfRule type="expression" dxfId="375" priority="449">
      <formula>IF(RIGHT(TEXT(Y499,"0.#"),1)=".",FALSE,TRUE)</formula>
    </cfRule>
    <cfRule type="expression" dxfId="374" priority="450">
      <formula>IF(RIGHT(TEXT(Y499,"0.#"),1)=".",TRUE,FALSE)</formula>
    </cfRule>
  </conditionalFormatting>
  <conditionalFormatting sqref="AL532:AO561">
    <cfRule type="expression" dxfId="373" priority="445">
      <formula>IF(AND(AL532&gt;=0, RIGHT(TEXT(AL532,"0.#"),1)&lt;&gt;"."),TRUE,FALSE)</formula>
    </cfRule>
    <cfRule type="expression" dxfId="372" priority="446">
      <formula>IF(AND(AL532&gt;=0, RIGHT(TEXT(AL532,"0.#"),1)="."),TRUE,FALSE)</formula>
    </cfRule>
    <cfRule type="expression" dxfId="371" priority="447">
      <formula>IF(AND(AL532&lt;0, RIGHT(TEXT(AL532,"0.#"),1)&lt;&gt;"."),TRUE,FALSE)</formula>
    </cfRule>
    <cfRule type="expression" dxfId="370" priority="448">
      <formula>IF(AND(AL532&lt;0, RIGHT(TEXT(AL532,"0.#"),1)="."),TRUE,FALSE)</formula>
    </cfRule>
  </conditionalFormatting>
  <conditionalFormatting sqref="Y532:Y561">
    <cfRule type="expression" dxfId="369" priority="443">
      <formula>IF(RIGHT(TEXT(Y532,"0.#"),1)=".",FALSE,TRUE)</formula>
    </cfRule>
    <cfRule type="expression" dxfId="368" priority="444">
      <formula>IF(RIGHT(TEXT(Y532,"0.#"),1)=".",TRUE,FALSE)</formula>
    </cfRule>
  </conditionalFormatting>
  <conditionalFormatting sqref="AL565:AO594">
    <cfRule type="expression" dxfId="367" priority="439">
      <formula>IF(AND(AL565&gt;=0, RIGHT(TEXT(AL565,"0.#"),1)&lt;&gt;"."),TRUE,FALSE)</formula>
    </cfRule>
    <cfRule type="expression" dxfId="366" priority="440">
      <formula>IF(AND(AL565&gt;=0, RIGHT(TEXT(AL565,"0.#"),1)="."),TRUE,FALSE)</formula>
    </cfRule>
    <cfRule type="expression" dxfId="365" priority="441">
      <formula>IF(AND(AL565&lt;0, RIGHT(TEXT(AL565,"0.#"),1)&lt;&gt;"."),TRUE,FALSE)</formula>
    </cfRule>
    <cfRule type="expression" dxfId="364" priority="442">
      <formula>IF(AND(AL565&lt;0, RIGHT(TEXT(AL565,"0.#"),1)="."),TRUE,FALSE)</formula>
    </cfRule>
  </conditionalFormatting>
  <conditionalFormatting sqref="Y565:Y594">
    <cfRule type="expression" dxfId="363" priority="437">
      <formula>IF(RIGHT(TEXT(Y565,"0.#"),1)=".",FALSE,TRUE)</formula>
    </cfRule>
    <cfRule type="expression" dxfId="362" priority="438">
      <formula>IF(RIGHT(TEXT(Y565,"0.#"),1)=".",TRUE,FALSE)</formula>
    </cfRule>
  </conditionalFormatting>
  <conditionalFormatting sqref="AL598:AO627">
    <cfRule type="expression" dxfId="361" priority="433">
      <formula>IF(AND(AL598&gt;=0, RIGHT(TEXT(AL598,"0.#"),1)&lt;&gt;"."),TRUE,FALSE)</formula>
    </cfRule>
    <cfRule type="expression" dxfId="360" priority="434">
      <formula>IF(AND(AL598&gt;=0, RIGHT(TEXT(AL598,"0.#"),1)="."),TRUE,FALSE)</formula>
    </cfRule>
    <cfRule type="expression" dxfId="359" priority="435">
      <formula>IF(AND(AL598&lt;0, RIGHT(TEXT(AL598,"0.#"),1)&lt;&gt;"."),TRUE,FALSE)</formula>
    </cfRule>
    <cfRule type="expression" dxfId="358" priority="436">
      <formula>IF(AND(AL598&lt;0, RIGHT(TEXT(AL598,"0.#"),1)="."),TRUE,FALSE)</formula>
    </cfRule>
  </conditionalFormatting>
  <conditionalFormatting sqref="Y598:Y627">
    <cfRule type="expression" dxfId="357" priority="431">
      <formula>IF(RIGHT(TEXT(Y598,"0.#"),1)=".",FALSE,TRUE)</formula>
    </cfRule>
    <cfRule type="expression" dxfId="356" priority="432">
      <formula>IF(RIGHT(TEXT(Y598,"0.#"),1)=".",TRUE,FALSE)</formula>
    </cfRule>
  </conditionalFormatting>
  <conditionalFormatting sqref="AL631:AO660">
    <cfRule type="expression" dxfId="355" priority="427">
      <formula>IF(AND(AL631&gt;=0, RIGHT(TEXT(AL631,"0.#"),1)&lt;&gt;"."),TRUE,FALSE)</formula>
    </cfRule>
    <cfRule type="expression" dxfId="354" priority="428">
      <formula>IF(AND(AL631&gt;=0, RIGHT(TEXT(AL631,"0.#"),1)="."),TRUE,FALSE)</formula>
    </cfRule>
    <cfRule type="expression" dxfId="353" priority="429">
      <formula>IF(AND(AL631&lt;0, RIGHT(TEXT(AL631,"0.#"),1)&lt;&gt;"."),TRUE,FALSE)</formula>
    </cfRule>
    <cfRule type="expression" dxfId="352" priority="430">
      <formula>IF(AND(AL631&lt;0, RIGHT(TEXT(AL631,"0.#"),1)="."),TRUE,FALSE)</formula>
    </cfRule>
  </conditionalFormatting>
  <conditionalFormatting sqref="Y631:Y660">
    <cfRule type="expression" dxfId="351" priority="425">
      <formula>IF(RIGHT(TEXT(Y631,"0.#"),1)=".",FALSE,TRUE)</formula>
    </cfRule>
    <cfRule type="expression" dxfId="350" priority="426">
      <formula>IF(RIGHT(TEXT(Y631,"0.#"),1)=".",TRUE,FALSE)</formula>
    </cfRule>
  </conditionalFormatting>
  <conditionalFormatting sqref="AL664:AO693">
    <cfRule type="expression" dxfId="349" priority="421">
      <formula>IF(AND(AL664&gt;=0, RIGHT(TEXT(AL664,"0.#"),1)&lt;&gt;"."),TRUE,FALSE)</formula>
    </cfRule>
    <cfRule type="expression" dxfId="348" priority="422">
      <formula>IF(AND(AL664&gt;=0, RIGHT(TEXT(AL664,"0.#"),1)="."),TRUE,FALSE)</formula>
    </cfRule>
    <cfRule type="expression" dxfId="347" priority="423">
      <formula>IF(AND(AL664&lt;0, RIGHT(TEXT(AL664,"0.#"),1)&lt;&gt;"."),TRUE,FALSE)</formula>
    </cfRule>
    <cfRule type="expression" dxfId="346" priority="424">
      <formula>IF(AND(AL664&lt;0, RIGHT(TEXT(AL664,"0.#"),1)="."),TRUE,FALSE)</formula>
    </cfRule>
  </conditionalFormatting>
  <conditionalFormatting sqref="Y664:Y693">
    <cfRule type="expression" dxfId="345" priority="419">
      <formula>IF(RIGHT(TEXT(Y664,"0.#"),1)=".",FALSE,TRUE)</formula>
    </cfRule>
    <cfRule type="expression" dxfId="344" priority="420">
      <formula>IF(RIGHT(TEXT(Y664,"0.#"),1)=".",TRUE,FALSE)</formula>
    </cfRule>
  </conditionalFormatting>
  <conditionalFormatting sqref="AL697:AO726">
    <cfRule type="expression" dxfId="343" priority="415">
      <formula>IF(AND(AL697&gt;=0, RIGHT(TEXT(AL697,"0.#"),1)&lt;&gt;"."),TRUE,FALSE)</formula>
    </cfRule>
    <cfRule type="expression" dxfId="342" priority="416">
      <formula>IF(AND(AL697&gt;=0, RIGHT(TEXT(AL697,"0.#"),1)="."),TRUE,FALSE)</formula>
    </cfRule>
    <cfRule type="expression" dxfId="341" priority="417">
      <formula>IF(AND(AL697&lt;0, RIGHT(TEXT(AL697,"0.#"),1)&lt;&gt;"."),TRUE,FALSE)</formula>
    </cfRule>
    <cfRule type="expression" dxfId="340" priority="418">
      <formula>IF(AND(AL697&lt;0, RIGHT(TEXT(AL697,"0.#"),1)="."),TRUE,FALSE)</formula>
    </cfRule>
  </conditionalFormatting>
  <conditionalFormatting sqref="Y697:Y726">
    <cfRule type="expression" dxfId="339" priority="413">
      <formula>IF(RIGHT(TEXT(Y697,"0.#"),1)=".",FALSE,TRUE)</formula>
    </cfRule>
    <cfRule type="expression" dxfId="338" priority="414">
      <formula>IF(RIGHT(TEXT(Y697,"0.#"),1)=".",TRUE,FALSE)</formula>
    </cfRule>
  </conditionalFormatting>
  <conditionalFormatting sqref="AL730:AO759">
    <cfRule type="expression" dxfId="337" priority="409">
      <formula>IF(AND(AL730&gt;=0, RIGHT(TEXT(AL730,"0.#"),1)&lt;&gt;"."),TRUE,FALSE)</formula>
    </cfRule>
    <cfRule type="expression" dxfId="336" priority="410">
      <formula>IF(AND(AL730&gt;=0, RIGHT(TEXT(AL730,"0.#"),1)="."),TRUE,FALSE)</formula>
    </cfRule>
    <cfRule type="expression" dxfId="335" priority="411">
      <formula>IF(AND(AL730&lt;0, RIGHT(TEXT(AL730,"0.#"),1)&lt;&gt;"."),TRUE,FALSE)</formula>
    </cfRule>
    <cfRule type="expression" dxfId="334" priority="412">
      <formula>IF(AND(AL730&lt;0, RIGHT(TEXT(AL730,"0.#"),1)="."),TRUE,FALSE)</formula>
    </cfRule>
  </conditionalFormatting>
  <conditionalFormatting sqref="Y730:Y759">
    <cfRule type="expression" dxfId="333" priority="407">
      <formula>IF(RIGHT(TEXT(Y730,"0.#"),1)=".",FALSE,TRUE)</formula>
    </cfRule>
    <cfRule type="expression" dxfId="332" priority="408">
      <formula>IF(RIGHT(TEXT(Y730,"0.#"),1)=".",TRUE,FALSE)</formula>
    </cfRule>
  </conditionalFormatting>
  <conditionalFormatting sqref="AL763:AO792">
    <cfRule type="expression" dxfId="331" priority="403">
      <formula>IF(AND(AL763&gt;=0, RIGHT(TEXT(AL763,"0.#"),1)&lt;&gt;"."),TRUE,FALSE)</formula>
    </cfRule>
    <cfRule type="expression" dxfId="330" priority="404">
      <formula>IF(AND(AL763&gt;=0, RIGHT(TEXT(AL763,"0.#"),1)="."),TRUE,FALSE)</formula>
    </cfRule>
    <cfRule type="expression" dxfId="329" priority="405">
      <formula>IF(AND(AL763&lt;0, RIGHT(TEXT(AL763,"0.#"),1)&lt;&gt;"."),TRUE,FALSE)</formula>
    </cfRule>
    <cfRule type="expression" dxfId="328" priority="406">
      <formula>IF(AND(AL763&lt;0, RIGHT(TEXT(AL763,"0.#"),1)="."),TRUE,FALSE)</formula>
    </cfRule>
  </conditionalFormatting>
  <conditionalFormatting sqref="Y763:Y792">
    <cfRule type="expression" dxfId="327" priority="401">
      <formula>IF(RIGHT(TEXT(Y763,"0.#"),1)=".",FALSE,TRUE)</formula>
    </cfRule>
    <cfRule type="expression" dxfId="326" priority="402">
      <formula>IF(RIGHT(TEXT(Y763,"0.#"),1)=".",TRUE,FALSE)</formula>
    </cfRule>
  </conditionalFormatting>
  <conditionalFormatting sqref="AL796:AO825">
    <cfRule type="expression" dxfId="325" priority="397">
      <formula>IF(AND(AL796&gt;=0, RIGHT(TEXT(AL796,"0.#"),1)&lt;&gt;"."),TRUE,FALSE)</formula>
    </cfRule>
    <cfRule type="expression" dxfId="324" priority="398">
      <formula>IF(AND(AL796&gt;=0, RIGHT(TEXT(AL796,"0.#"),1)="."),TRUE,FALSE)</formula>
    </cfRule>
    <cfRule type="expression" dxfId="323" priority="399">
      <formula>IF(AND(AL796&lt;0, RIGHT(TEXT(AL796,"0.#"),1)&lt;&gt;"."),TRUE,FALSE)</formula>
    </cfRule>
    <cfRule type="expression" dxfId="322" priority="400">
      <formula>IF(AND(AL796&lt;0, RIGHT(TEXT(AL796,"0.#"),1)="."),TRUE,FALSE)</formula>
    </cfRule>
  </conditionalFormatting>
  <conditionalFormatting sqref="Y796:Y825">
    <cfRule type="expression" dxfId="321" priority="395">
      <formula>IF(RIGHT(TEXT(Y796,"0.#"),1)=".",FALSE,TRUE)</formula>
    </cfRule>
    <cfRule type="expression" dxfId="320" priority="396">
      <formula>IF(RIGHT(TEXT(Y796,"0.#"),1)=".",TRUE,FALSE)</formula>
    </cfRule>
  </conditionalFormatting>
  <conditionalFormatting sqref="AL829:AO858">
    <cfRule type="expression" dxfId="319" priority="391">
      <formula>IF(AND(AL829&gt;=0, RIGHT(TEXT(AL829,"0.#"),1)&lt;&gt;"."),TRUE,FALSE)</formula>
    </cfRule>
    <cfRule type="expression" dxfId="318" priority="392">
      <formula>IF(AND(AL829&gt;=0, RIGHT(TEXT(AL829,"0.#"),1)="."),TRUE,FALSE)</formula>
    </cfRule>
    <cfRule type="expression" dxfId="317" priority="393">
      <formula>IF(AND(AL829&lt;0, RIGHT(TEXT(AL829,"0.#"),1)&lt;&gt;"."),TRUE,FALSE)</formula>
    </cfRule>
    <cfRule type="expression" dxfId="316" priority="394">
      <formula>IF(AND(AL829&lt;0, RIGHT(TEXT(AL829,"0.#"),1)="."),TRUE,FALSE)</formula>
    </cfRule>
  </conditionalFormatting>
  <conditionalFormatting sqref="Y829:Y858">
    <cfRule type="expression" dxfId="315" priority="389">
      <formula>IF(RIGHT(TEXT(Y829,"0.#"),1)=".",FALSE,TRUE)</formula>
    </cfRule>
    <cfRule type="expression" dxfId="314" priority="390">
      <formula>IF(RIGHT(TEXT(Y829,"0.#"),1)=".",TRUE,FALSE)</formula>
    </cfRule>
  </conditionalFormatting>
  <conditionalFormatting sqref="AL862:AO891">
    <cfRule type="expression" dxfId="313" priority="385">
      <formula>IF(AND(AL862&gt;=0, RIGHT(TEXT(AL862,"0.#"),1)&lt;&gt;"."),TRUE,FALSE)</formula>
    </cfRule>
    <cfRule type="expression" dxfId="312" priority="386">
      <formula>IF(AND(AL862&gt;=0, RIGHT(TEXT(AL862,"0.#"),1)="."),TRUE,FALSE)</formula>
    </cfRule>
    <cfRule type="expression" dxfId="311" priority="387">
      <formula>IF(AND(AL862&lt;0, RIGHT(TEXT(AL862,"0.#"),1)&lt;&gt;"."),TRUE,FALSE)</formula>
    </cfRule>
    <cfRule type="expression" dxfId="310" priority="388">
      <formula>IF(AND(AL862&lt;0, RIGHT(TEXT(AL862,"0.#"),1)="."),TRUE,FALSE)</formula>
    </cfRule>
  </conditionalFormatting>
  <conditionalFormatting sqref="Y862:Y891">
    <cfRule type="expression" dxfId="309" priority="383">
      <formula>IF(RIGHT(TEXT(Y862,"0.#"),1)=".",FALSE,TRUE)</formula>
    </cfRule>
    <cfRule type="expression" dxfId="308" priority="384">
      <formula>IF(RIGHT(TEXT(Y862,"0.#"),1)=".",TRUE,FALSE)</formula>
    </cfRule>
  </conditionalFormatting>
  <conditionalFormatting sqref="AL895:AO924">
    <cfRule type="expression" dxfId="307" priority="379">
      <formula>IF(AND(AL895&gt;=0, RIGHT(TEXT(AL895,"0.#"),1)&lt;&gt;"."),TRUE,FALSE)</formula>
    </cfRule>
    <cfRule type="expression" dxfId="306" priority="380">
      <formula>IF(AND(AL895&gt;=0, RIGHT(TEXT(AL895,"0.#"),1)="."),TRUE,FALSE)</formula>
    </cfRule>
    <cfRule type="expression" dxfId="305" priority="381">
      <formula>IF(AND(AL895&lt;0, RIGHT(TEXT(AL895,"0.#"),1)&lt;&gt;"."),TRUE,FALSE)</formula>
    </cfRule>
    <cfRule type="expression" dxfId="304" priority="382">
      <formula>IF(AND(AL895&lt;0, RIGHT(TEXT(AL895,"0.#"),1)="."),TRUE,FALSE)</formula>
    </cfRule>
  </conditionalFormatting>
  <conditionalFormatting sqref="Y895:Y924">
    <cfRule type="expression" dxfId="303" priority="377">
      <formula>IF(RIGHT(TEXT(Y895,"0.#"),1)=".",FALSE,TRUE)</formula>
    </cfRule>
    <cfRule type="expression" dxfId="302" priority="378">
      <formula>IF(RIGHT(TEXT(Y895,"0.#"),1)=".",TRUE,FALSE)</formula>
    </cfRule>
  </conditionalFormatting>
  <conditionalFormatting sqref="AL928:AO957">
    <cfRule type="expression" dxfId="301" priority="373">
      <formula>IF(AND(AL928&gt;=0, RIGHT(TEXT(AL928,"0.#"),1)&lt;&gt;"."),TRUE,FALSE)</formula>
    </cfRule>
    <cfRule type="expression" dxfId="300" priority="374">
      <formula>IF(AND(AL928&gt;=0, RIGHT(TEXT(AL928,"0.#"),1)="."),TRUE,FALSE)</formula>
    </cfRule>
    <cfRule type="expression" dxfId="299" priority="375">
      <formula>IF(AND(AL928&lt;0, RIGHT(TEXT(AL928,"0.#"),1)&lt;&gt;"."),TRUE,FALSE)</formula>
    </cfRule>
    <cfRule type="expression" dxfId="298" priority="376">
      <formula>IF(AND(AL928&lt;0, RIGHT(TEXT(AL928,"0.#"),1)="."),TRUE,FALSE)</formula>
    </cfRule>
  </conditionalFormatting>
  <conditionalFormatting sqref="Y928:Y957">
    <cfRule type="expression" dxfId="297" priority="371">
      <formula>IF(RIGHT(TEXT(Y928,"0.#"),1)=".",FALSE,TRUE)</formula>
    </cfRule>
    <cfRule type="expression" dxfId="296" priority="372">
      <formula>IF(RIGHT(TEXT(Y928,"0.#"),1)=".",TRUE,FALSE)</formula>
    </cfRule>
  </conditionalFormatting>
  <conditionalFormatting sqref="AL961:AO990">
    <cfRule type="expression" dxfId="295" priority="367">
      <formula>IF(AND(AL961&gt;=0, RIGHT(TEXT(AL961,"0.#"),1)&lt;&gt;"."),TRUE,FALSE)</formula>
    </cfRule>
    <cfRule type="expression" dxfId="294" priority="368">
      <formula>IF(AND(AL961&gt;=0, RIGHT(TEXT(AL961,"0.#"),1)="."),TRUE,FALSE)</formula>
    </cfRule>
    <cfRule type="expression" dxfId="293" priority="369">
      <formula>IF(AND(AL961&lt;0, RIGHT(TEXT(AL961,"0.#"),1)&lt;&gt;"."),TRUE,FALSE)</formula>
    </cfRule>
    <cfRule type="expression" dxfId="292" priority="370">
      <formula>IF(AND(AL961&lt;0, RIGHT(TEXT(AL961,"0.#"),1)="."),TRUE,FALSE)</formula>
    </cfRule>
  </conditionalFormatting>
  <conditionalFormatting sqref="Y961:Y990">
    <cfRule type="expression" dxfId="291" priority="365">
      <formula>IF(RIGHT(TEXT(Y961,"0.#"),1)=".",FALSE,TRUE)</formula>
    </cfRule>
    <cfRule type="expression" dxfId="290" priority="366">
      <formula>IF(RIGHT(TEXT(Y961,"0.#"),1)=".",TRUE,FALSE)</formula>
    </cfRule>
  </conditionalFormatting>
  <conditionalFormatting sqref="AL994:AO1023">
    <cfRule type="expression" dxfId="289" priority="361">
      <formula>IF(AND(AL994&gt;=0, RIGHT(TEXT(AL994,"0.#"),1)&lt;&gt;"."),TRUE,FALSE)</formula>
    </cfRule>
    <cfRule type="expression" dxfId="288" priority="362">
      <formula>IF(AND(AL994&gt;=0, RIGHT(TEXT(AL994,"0.#"),1)="."),TRUE,FALSE)</formula>
    </cfRule>
    <cfRule type="expression" dxfId="287" priority="363">
      <formula>IF(AND(AL994&lt;0, RIGHT(TEXT(AL994,"0.#"),1)&lt;&gt;"."),TRUE,FALSE)</formula>
    </cfRule>
    <cfRule type="expression" dxfId="286" priority="364">
      <formula>IF(AND(AL994&lt;0, RIGHT(TEXT(AL994,"0.#"),1)="."),TRUE,FALSE)</formula>
    </cfRule>
  </conditionalFormatting>
  <conditionalFormatting sqref="Y994:Y1023">
    <cfRule type="expression" dxfId="285" priority="359">
      <formula>IF(RIGHT(TEXT(Y994,"0.#"),1)=".",FALSE,TRUE)</formula>
    </cfRule>
    <cfRule type="expression" dxfId="284" priority="360">
      <formula>IF(RIGHT(TEXT(Y994,"0.#"),1)=".",TRUE,FALSE)</formula>
    </cfRule>
  </conditionalFormatting>
  <conditionalFormatting sqref="AL1027:AO1056">
    <cfRule type="expression" dxfId="283" priority="355">
      <formula>IF(AND(AL1027&gt;=0, RIGHT(TEXT(AL1027,"0.#"),1)&lt;&gt;"."),TRUE,FALSE)</formula>
    </cfRule>
    <cfRule type="expression" dxfId="282" priority="356">
      <formula>IF(AND(AL1027&gt;=0, RIGHT(TEXT(AL1027,"0.#"),1)="."),TRUE,FALSE)</formula>
    </cfRule>
    <cfRule type="expression" dxfId="281" priority="357">
      <formula>IF(AND(AL1027&lt;0, RIGHT(TEXT(AL1027,"0.#"),1)&lt;&gt;"."),TRUE,FALSE)</formula>
    </cfRule>
    <cfRule type="expression" dxfId="280" priority="358">
      <formula>IF(AND(AL1027&lt;0, RIGHT(TEXT(AL1027,"0.#"),1)="."),TRUE,FALSE)</formula>
    </cfRule>
  </conditionalFormatting>
  <conditionalFormatting sqref="Y1027:Y1056">
    <cfRule type="expression" dxfId="279" priority="353">
      <formula>IF(RIGHT(TEXT(Y1027,"0.#"),1)=".",FALSE,TRUE)</formula>
    </cfRule>
    <cfRule type="expression" dxfId="278" priority="354">
      <formula>IF(RIGHT(TEXT(Y1027,"0.#"),1)=".",TRUE,FALSE)</formula>
    </cfRule>
  </conditionalFormatting>
  <conditionalFormatting sqref="AL1060:AO1089">
    <cfRule type="expression" dxfId="277" priority="349">
      <formula>IF(AND(AL1060&gt;=0, RIGHT(TEXT(AL1060,"0.#"),1)&lt;&gt;"."),TRUE,FALSE)</formula>
    </cfRule>
    <cfRule type="expression" dxfId="276" priority="350">
      <formula>IF(AND(AL1060&gt;=0, RIGHT(TEXT(AL1060,"0.#"),1)="."),TRUE,FALSE)</formula>
    </cfRule>
    <cfRule type="expression" dxfId="275" priority="351">
      <formula>IF(AND(AL1060&lt;0, RIGHT(TEXT(AL1060,"0.#"),1)&lt;&gt;"."),TRUE,FALSE)</formula>
    </cfRule>
    <cfRule type="expression" dxfId="274" priority="352">
      <formula>IF(AND(AL1060&lt;0, RIGHT(TEXT(AL1060,"0.#"),1)="."),TRUE,FALSE)</formula>
    </cfRule>
  </conditionalFormatting>
  <conditionalFormatting sqref="Y1060:Y1089">
    <cfRule type="expression" dxfId="273" priority="347">
      <formula>IF(RIGHT(TEXT(Y1060,"0.#"),1)=".",FALSE,TRUE)</formula>
    </cfRule>
    <cfRule type="expression" dxfId="272" priority="348">
      <formula>IF(RIGHT(TEXT(Y1060,"0.#"),1)=".",TRUE,FALSE)</formula>
    </cfRule>
  </conditionalFormatting>
  <conditionalFormatting sqref="AL1093:AO1122">
    <cfRule type="expression" dxfId="271" priority="343">
      <formula>IF(AND(AL1093&gt;=0, RIGHT(TEXT(AL1093,"0.#"),1)&lt;&gt;"."),TRUE,FALSE)</formula>
    </cfRule>
    <cfRule type="expression" dxfId="270" priority="344">
      <formula>IF(AND(AL1093&gt;=0, RIGHT(TEXT(AL1093,"0.#"),1)="."),TRUE,FALSE)</formula>
    </cfRule>
    <cfRule type="expression" dxfId="269" priority="345">
      <formula>IF(AND(AL1093&lt;0, RIGHT(TEXT(AL1093,"0.#"),1)&lt;&gt;"."),TRUE,FALSE)</formula>
    </cfRule>
    <cfRule type="expression" dxfId="268" priority="346">
      <formula>IF(AND(AL1093&lt;0, RIGHT(TEXT(AL1093,"0.#"),1)="."),TRUE,FALSE)</formula>
    </cfRule>
  </conditionalFormatting>
  <conditionalFormatting sqref="Y1093:Y1122">
    <cfRule type="expression" dxfId="267" priority="341">
      <formula>IF(RIGHT(TEXT(Y1093,"0.#"),1)=".",FALSE,TRUE)</formula>
    </cfRule>
    <cfRule type="expression" dxfId="266" priority="342">
      <formula>IF(RIGHT(TEXT(Y1093,"0.#"),1)=".",TRUE,FALSE)</formula>
    </cfRule>
  </conditionalFormatting>
  <conditionalFormatting sqref="AL1126:AO1155">
    <cfRule type="expression" dxfId="265" priority="337">
      <formula>IF(AND(AL1126&gt;=0, RIGHT(TEXT(AL1126,"0.#"),1)&lt;&gt;"."),TRUE,FALSE)</formula>
    </cfRule>
    <cfRule type="expression" dxfId="264" priority="338">
      <formula>IF(AND(AL1126&gt;=0, RIGHT(TEXT(AL1126,"0.#"),1)="."),TRUE,FALSE)</formula>
    </cfRule>
    <cfRule type="expression" dxfId="263" priority="339">
      <formula>IF(AND(AL1126&lt;0, RIGHT(TEXT(AL1126,"0.#"),1)&lt;&gt;"."),TRUE,FALSE)</formula>
    </cfRule>
    <cfRule type="expression" dxfId="262" priority="340">
      <formula>IF(AND(AL1126&lt;0, RIGHT(TEXT(AL1126,"0.#"),1)="."),TRUE,FALSE)</formula>
    </cfRule>
  </conditionalFormatting>
  <conditionalFormatting sqref="Y1126:Y1155">
    <cfRule type="expression" dxfId="261" priority="335">
      <formula>IF(RIGHT(TEXT(Y1126,"0.#"),1)=".",FALSE,TRUE)</formula>
    </cfRule>
    <cfRule type="expression" dxfId="260" priority="336">
      <formula>IF(RIGHT(TEXT(Y1126,"0.#"),1)=".",TRUE,FALSE)</formula>
    </cfRule>
  </conditionalFormatting>
  <conditionalFormatting sqref="AL1159:AO1188">
    <cfRule type="expression" dxfId="259" priority="331">
      <formula>IF(AND(AL1159&gt;=0, RIGHT(TEXT(AL1159,"0.#"),1)&lt;&gt;"."),TRUE,FALSE)</formula>
    </cfRule>
    <cfRule type="expression" dxfId="258" priority="332">
      <formula>IF(AND(AL1159&gt;=0, RIGHT(TEXT(AL1159,"0.#"),1)="."),TRUE,FALSE)</formula>
    </cfRule>
    <cfRule type="expression" dxfId="257" priority="333">
      <formula>IF(AND(AL1159&lt;0, RIGHT(TEXT(AL1159,"0.#"),1)&lt;&gt;"."),TRUE,FALSE)</formula>
    </cfRule>
    <cfRule type="expression" dxfId="256" priority="334">
      <formula>IF(AND(AL1159&lt;0, RIGHT(TEXT(AL1159,"0.#"),1)="."),TRUE,FALSE)</formula>
    </cfRule>
  </conditionalFormatting>
  <conditionalFormatting sqref="Y1159:Y1188">
    <cfRule type="expression" dxfId="255" priority="329">
      <formula>IF(RIGHT(TEXT(Y1159,"0.#"),1)=".",FALSE,TRUE)</formula>
    </cfRule>
    <cfRule type="expression" dxfId="254" priority="330">
      <formula>IF(RIGHT(TEXT(Y1159,"0.#"),1)=".",TRUE,FALSE)</formula>
    </cfRule>
  </conditionalFormatting>
  <conditionalFormatting sqref="AL1192:AO1221">
    <cfRule type="expression" dxfId="253" priority="325">
      <formula>IF(AND(AL1192&gt;=0, RIGHT(TEXT(AL1192,"0.#"),1)&lt;&gt;"."),TRUE,FALSE)</formula>
    </cfRule>
    <cfRule type="expression" dxfId="252" priority="326">
      <formula>IF(AND(AL1192&gt;=0, RIGHT(TEXT(AL1192,"0.#"),1)="."),TRUE,FALSE)</formula>
    </cfRule>
    <cfRule type="expression" dxfId="251" priority="327">
      <formula>IF(AND(AL1192&lt;0, RIGHT(TEXT(AL1192,"0.#"),1)&lt;&gt;"."),TRUE,FALSE)</formula>
    </cfRule>
    <cfRule type="expression" dxfId="250" priority="328">
      <formula>IF(AND(AL1192&lt;0, RIGHT(TEXT(AL1192,"0.#"),1)="."),TRUE,FALSE)</formula>
    </cfRule>
  </conditionalFormatting>
  <conditionalFormatting sqref="Y1192:Y1221">
    <cfRule type="expression" dxfId="249" priority="323">
      <formula>IF(RIGHT(TEXT(Y1192,"0.#"),1)=".",FALSE,TRUE)</formula>
    </cfRule>
    <cfRule type="expression" dxfId="248" priority="324">
      <formula>IF(RIGHT(TEXT(Y1192,"0.#"),1)=".",TRUE,FALSE)</formula>
    </cfRule>
  </conditionalFormatting>
  <conditionalFormatting sqref="AL1225:AO1254">
    <cfRule type="expression" dxfId="247" priority="319">
      <formula>IF(AND(AL1225&gt;=0, RIGHT(TEXT(AL1225,"0.#"),1)&lt;&gt;"."),TRUE,FALSE)</formula>
    </cfRule>
    <cfRule type="expression" dxfId="246" priority="320">
      <formula>IF(AND(AL1225&gt;=0, RIGHT(TEXT(AL1225,"0.#"),1)="."),TRUE,FALSE)</formula>
    </cfRule>
    <cfRule type="expression" dxfId="245" priority="321">
      <formula>IF(AND(AL1225&lt;0, RIGHT(TEXT(AL1225,"0.#"),1)&lt;&gt;"."),TRUE,FALSE)</formula>
    </cfRule>
    <cfRule type="expression" dxfId="244" priority="322">
      <formula>IF(AND(AL1225&lt;0, RIGHT(TEXT(AL1225,"0.#"),1)="."),TRUE,FALSE)</formula>
    </cfRule>
  </conditionalFormatting>
  <conditionalFormatting sqref="Y1225:Y1254">
    <cfRule type="expression" dxfId="243" priority="317">
      <formula>IF(RIGHT(TEXT(Y1225,"0.#"),1)=".",FALSE,TRUE)</formula>
    </cfRule>
    <cfRule type="expression" dxfId="242" priority="318">
      <formula>IF(RIGHT(TEXT(Y1225,"0.#"),1)=".",TRUE,FALSE)</formula>
    </cfRule>
  </conditionalFormatting>
  <conditionalFormatting sqref="AL1258:AO1287">
    <cfRule type="expression" dxfId="241" priority="313">
      <formula>IF(AND(AL1258&gt;=0, RIGHT(TEXT(AL1258,"0.#"),1)&lt;&gt;"."),TRUE,FALSE)</formula>
    </cfRule>
    <cfRule type="expression" dxfId="240" priority="314">
      <formula>IF(AND(AL1258&gt;=0, RIGHT(TEXT(AL1258,"0.#"),1)="."),TRUE,FALSE)</formula>
    </cfRule>
    <cfRule type="expression" dxfId="239" priority="315">
      <formula>IF(AND(AL1258&lt;0, RIGHT(TEXT(AL1258,"0.#"),1)&lt;&gt;"."),TRUE,FALSE)</formula>
    </cfRule>
    <cfRule type="expression" dxfId="238" priority="316">
      <formula>IF(AND(AL1258&lt;0, RIGHT(TEXT(AL1258,"0.#"),1)="."),TRUE,FALSE)</formula>
    </cfRule>
  </conditionalFormatting>
  <conditionalFormatting sqref="Y1258:Y1287">
    <cfRule type="expression" dxfId="237" priority="311">
      <formula>IF(RIGHT(TEXT(Y1258,"0.#"),1)=".",FALSE,TRUE)</formula>
    </cfRule>
    <cfRule type="expression" dxfId="236" priority="312">
      <formula>IF(RIGHT(TEXT(Y1258,"0.#"),1)=".",TRUE,FALSE)</formula>
    </cfRule>
  </conditionalFormatting>
  <conditionalFormatting sqref="AL1291:AO1320">
    <cfRule type="expression" dxfId="235" priority="307">
      <formula>IF(AND(AL1291&gt;=0, RIGHT(TEXT(AL1291,"0.#"),1)&lt;&gt;"."),TRUE,FALSE)</formula>
    </cfRule>
    <cfRule type="expression" dxfId="234" priority="308">
      <formula>IF(AND(AL1291&gt;=0, RIGHT(TEXT(AL1291,"0.#"),1)="."),TRUE,FALSE)</formula>
    </cfRule>
    <cfRule type="expression" dxfId="233" priority="309">
      <formula>IF(AND(AL1291&lt;0, RIGHT(TEXT(AL1291,"0.#"),1)&lt;&gt;"."),TRUE,FALSE)</formula>
    </cfRule>
    <cfRule type="expression" dxfId="232" priority="310">
      <formula>IF(AND(AL1291&lt;0, RIGHT(TEXT(AL1291,"0.#"),1)="."),TRUE,FALSE)</formula>
    </cfRule>
  </conditionalFormatting>
  <conditionalFormatting sqref="Y1291:Y1320">
    <cfRule type="expression" dxfId="231" priority="305">
      <formula>IF(RIGHT(TEXT(Y1291,"0.#"),1)=".",FALSE,TRUE)</formula>
    </cfRule>
    <cfRule type="expression" dxfId="230" priority="306">
      <formula>IF(RIGHT(TEXT(Y1291,"0.#"),1)=".",TRUE,FALSE)</formula>
    </cfRule>
  </conditionalFormatting>
  <conditionalFormatting sqref="AL37:AO37">
    <cfRule type="expression" dxfId="229" priority="241">
      <formula>IF(AND(AL37&gt;=0, RIGHT(TEXT(AL37,"0.#"),1)&lt;&gt;"."),TRUE,FALSE)</formula>
    </cfRule>
    <cfRule type="expression" dxfId="228" priority="242">
      <formula>IF(AND(AL37&gt;=0, RIGHT(TEXT(AL37,"0.#"),1)="."),TRUE,FALSE)</formula>
    </cfRule>
    <cfRule type="expression" dxfId="227" priority="243">
      <formula>IF(AND(AL37&lt;0, RIGHT(TEXT(AL37,"0.#"),1)&lt;&gt;"."),TRUE,FALSE)</formula>
    </cfRule>
    <cfRule type="expression" dxfId="226" priority="244">
      <formula>IF(AND(AL37&lt;0, RIGHT(TEXT(AL37,"0.#"),1)="."),TRUE,FALSE)</formula>
    </cfRule>
  </conditionalFormatting>
  <conditionalFormatting sqref="Y37:Y38">
    <cfRule type="expression" dxfId="225" priority="239">
      <formula>IF(RIGHT(TEXT(Y37,"0.#"),1)=".",FALSE,TRUE)</formula>
    </cfRule>
    <cfRule type="expression" dxfId="224" priority="240">
      <formula>IF(RIGHT(TEXT(Y37,"0.#"),1)=".",TRUE,FALSE)</formula>
    </cfRule>
  </conditionalFormatting>
  <conditionalFormatting sqref="AL38:AO38">
    <cfRule type="expression" dxfId="223" priority="235">
      <formula>IF(AND(AL38&gt;=0, RIGHT(TEXT(AL38,"0.#"),1)&lt;&gt;"."),TRUE,FALSE)</formula>
    </cfRule>
    <cfRule type="expression" dxfId="222" priority="236">
      <formula>IF(AND(AL38&gt;=0, RIGHT(TEXT(AL38,"0.#"),1)="."),TRUE,FALSE)</formula>
    </cfRule>
    <cfRule type="expression" dxfId="221" priority="237">
      <formula>IF(AND(AL38&lt;0, RIGHT(TEXT(AL38,"0.#"),1)&lt;&gt;"."),TRUE,FALSE)</formula>
    </cfRule>
    <cfRule type="expression" dxfId="220" priority="238">
      <formula>IF(AND(AL38&lt;0, RIGHT(TEXT(AL38,"0.#"),1)="."),TRUE,FALSE)</formula>
    </cfRule>
  </conditionalFormatting>
  <conditionalFormatting sqref="AL46:AO46">
    <cfRule type="expression" dxfId="219" priority="231">
      <formula>IF(AND(AL46&gt;=0, RIGHT(TEXT(AL46,"0.#"),1)&lt;&gt;"."),TRUE,FALSE)</formula>
    </cfRule>
    <cfRule type="expression" dxfId="218" priority="232">
      <formula>IF(AND(AL46&gt;=0, RIGHT(TEXT(AL46,"0.#"),1)="."),TRUE,FALSE)</formula>
    </cfRule>
    <cfRule type="expression" dxfId="217" priority="233">
      <formula>IF(AND(AL46&lt;0, RIGHT(TEXT(AL46,"0.#"),1)&lt;&gt;"."),TRUE,FALSE)</formula>
    </cfRule>
    <cfRule type="expression" dxfId="216" priority="234">
      <formula>IF(AND(AL46&lt;0, RIGHT(TEXT(AL46,"0.#"),1)="."),TRUE,FALSE)</formula>
    </cfRule>
  </conditionalFormatting>
  <conditionalFormatting sqref="Y46">
    <cfRule type="expression" dxfId="215" priority="229">
      <formula>IF(RIGHT(TEXT(Y46,"0.#"),1)=".",FALSE,TRUE)</formula>
    </cfRule>
    <cfRule type="expression" dxfId="214" priority="230">
      <formula>IF(RIGHT(TEXT(Y46,"0.#"),1)=".",TRUE,FALSE)</formula>
    </cfRule>
  </conditionalFormatting>
  <conditionalFormatting sqref="AL45:AO45">
    <cfRule type="expression" dxfId="213" priority="225">
      <formula>IF(AND(AL45&gt;=0, RIGHT(TEXT(AL45,"0.#"),1)&lt;&gt;"."),TRUE,FALSE)</formula>
    </cfRule>
    <cfRule type="expression" dxfId="212" priority="226">
      <formula>IF(AND(AL45&gt;=0, RIGHT(TEXT(AL45,"0.#"),1)="."),TRUE,FALSE)</formula>
    </cfRule>
    <cfRule type="expression" dxfId="211" priority="227">
      <formula>IF(AND(AL45&lt;0, RIGHT(TEXT(AL45,"0.#"),1)&lt;&gt;"."),TRUE,FALSE)</formula>
    </cfRule>
    <cfRule type="expression" dxfId="210" priority="228">
      <formula>IF(AND(AL45&lt;0, RIGHT(TEXT(AL45,"0.#"),1)="."),TRUE,FALSE)</formula>
    </cfRule>
  </conditionalFormatting>
  <conditionalFormatting sqref="Y45">
    <cfRule type="expression" dxfId="209" priority="223">
      <formula>IF(RIGHT(TEXT(Y45,"0.#"),1)=".",FALSE,TRUE)</formula>
    </cfRule>
    <cfRule type="expression" dxfId="208" priority="224">
      <formula>IF(RIGHT(TEXT(Y45,"0.#"),1)=".",TRUE,FALSE)</formula>
    </cfRule>
  </conditionalFormatting>
  <conditionalFormatting sqref="AL43:AO43">
    <cfRule type="expression" dxfId="207" priority="219">
      <formula>IF(AND(AL43&gt;=0, RIGHT(TEXT(AL43,"0.#"),1)&lt;&gt;"."),TRUE,FALSE)</formula>
    </cfRule>
    <cfRule type="expression" dxfId="206" priority="220">
      <formula>IF(AND(AL43&gt;=0, RIGHT(TEXT(AL43,"0.#"),1)="."),TRUE,FALSE)</formula>
    </cfRule>
    <cfRule type="expression" dxfId="205" priority="221">
      <formula>IF(AND(AL43&lt;0, RIGHT(TEXT(AL43,"0.#"),1)&lt;&gt;"."),TRUE,FALSE)</formula>
    </cfRule>
    <cfRule type="expression" dxfId="204" priority="222">
      <formula>IF(AND(AL43&lt;0, RIGHT(TEXT(AL43,"0.#"),1)="."),TRUE,FALSE)</formula>
    </cfRule>
  </conditionalFormatting>
  <conditionalFormatting sqref="Y43">
    <cfRule type="expression" dxfId="203" priority="217">
      <formula>IF(RIGHT(TEXT(Y43,"0.#"),1)=".",FALSE,TRUE)</formula>
    </cfRule>
    <cfRule type="expression" dxfId="202" priority="218">
      <formula>IF(RIGHT(TEXT(Y43,"0.#"),1)=".",TRUE,FALSE)</formula>
    </cfRule>
  </conditionalFormatting>
  <conditionalFormatting sqref="AL42:AO42">
    <cfRule type="expression" dxfId="201" priority="213">
      <formula>IF(AND(AL42&gt;=0, RIGHT(TEXT(AL42,"0.#"),1)&lt;&gt;"."),TRUE,FALSE)</formula>
    </cfRule>
    <cfRule type="expression" dxfId="200" priority="214">
      <formula>IF(AND(AL42&gt;=0, RIGHT(TEXT(AL42,"0.#"),1)="."),TRUE,FALSE)</formula>
    </cfRule>
    <cfRule type="expression" dxfId="199" priority="215">
      <formula>IF(AND(AL42&lt;0, RIGHT(TEXT(AL42,"0.#"),1)&lt;&gt;"."),TRUE,FALSE)</formula>
    </cfRule>
    <cfRule type="expression" dxfId="198" priority="216">
      <formula>IF(AND(AL42&lt;0, RIGHT(TEXT(AL42,"0.#"),1)="."),TRUE,FALSE)</formula>
    </cfRule>
  </conditionalFormatting>
  <conditionalFormatting sqref="Y42">
    <cfRule type="expression" dxfId="197" priority="211">
      <formula>IF(RIGHT(TEXT(Y42,"0.#"),1)=".",FALSE,TRUE)</formula>
    </cfRule>
    <cfRule type="expression" dxfId="196" priority="212">
      <formula>IF(RIGHT(TEXT(Y42,"0.#"),1)=".",TRUE,FALSE)</formula>
    </cfRule>
  </conditionalFormatting>
  <conditionalFormatting sqref="AL41:AO41">
    <cfRule type="expression" dxfId="195" priority="207">
      <formula>IF(AND(AL41&gt;=0, RIGHT(TEXT(AL41,"0.#"),1)&lt;&gt;"."),TRUE,FALSE)</formula>
    </cfRule>
    <cfRule type="expression" dxfId="194" priority="208">
      <formula>IF(AND(AL41&gt;=0, RIGHT(TEXT(AL41,"0.#"),1)="."),TRUE,FALSE)</formula>
    </cfRule>
    <cfRule type="expression" dxfId="193" priority="209">
      <formula>IF(AND(AL41&lt;0, RIGHT(TEXT(AL41,"0.#"),1)&lt;&gt;"."),TRUE,FALSE)</formula>
    </cfRule>
    <cfRule type="expression" dxfId="192" priority="210">
      <formula>IF(AND(AL41&lt;0, RIGHT(TEXT(AL41,"0.#"),1)="."),TRUE,FALSE)</formula>
    </cfRule>
  </conditionalFormatting>
  <conditionalFormatting sqref="Y41">
    <cfRule type="expression" dxfId="191" priority="205">
      <formula>IF(RIGHT(TEXT(Y41,"0.#"),1)=".",FALSE,TRUE)</formula>
    </cfRule>
    <cfRule type="expression" dxfId="190" priority="206">
      <formula>IF(RIGHT(TEXT(Y41,"0.#"),1)=".",TRUE,FALSE)</formula>
    </cfRule>
  </conditionalFormatting>
  <conditionalFormatting sqref="Y40">
    <cfRule type="expression" dxfId="189" priority="203">
      <formula>IF(RIGHT(TEXT(Y40,"0.#"),1)=".",FALSE,TRUE)</formula>
    </cfRule>
    <cfRule type="expression" dxfId="188" priority="204">
      <formula>IF(RIGHT(TEXT(Y40,"0.#"),1)=".",TRUE,FALSE)</formula>
    </cfRule>
  </conditionalFormatting>
  <conditionalFormatting sqref="AL40:AO40">
    <cfRule type="expression" dxfId="187" priority="199">
      <formula>IF(AND(AL40&gt;=0, RIGHT(TEXT(AL40,"0.#"),1)&lt;&gt;"."),TRUE,FALSE)</formula>
    </cfRule>
    <cfRule type="expression" dxfId="186" priority="200">
      <formula>IF(AND(AL40&gt;=0, RIGHT(TEXT(AL40,"0.#"),1)="."),TRUE,FALSE)</formula>
    </cfRule>
    <cfRule type="expression" dxfId="185" priority="201">
      <formula>IF(AND(AL40&lt;0, RIGHT(TEXT(AL40,"0.#"),1)&lt;&gt;"."),TRUE,FALSE)</formula>
    </cfRule>
    <cfRule type="expression" dxfId="184" priority="202">
      <formula>IF(AND(AL40&lt;0, RIGHT(TEXT(AL40,"0.#"),1)="."),TRUE,FALSE)</formula>
    </cfRule>
  </conditionalFormatting>
  <conditionalFormatting sqref="Y39">
    <cfRule type="expression" dxfId="183" priority="197">
      <formula>IF(RIGHT(TEXT(Y39,"0.#"),1)=".",FALSE,TRUE)</formula>
    </cfRule>
    <cfRule type="expression" dxfId="182" priority="198">
      <formula>IF(RIGHT(TEXT(Y39,"0.#"),1)=".",TRUE,FALSE)</formula>
    </cfRule>
  </conditionalFormatting>
  <conditionalFormatting sqref="AL39:AO39">
    <cfRule type="expression" dxfId="181" priority="193">
      <formula>IF(AND(AL39&gt;=0, RIGHT(TEXT(AL39,"0.#"),1)&lt;&gt;"."),TRUE,FALSE)</formula>
    </cfRule>
    <cfRule type="expression" dxfId="180" priority="194">
      <formula>IF(AND(AL39&gt;=0, RIGHT(TEXT(AL39,"0.#"),1)="."),TRUE,FALSE)</formula>
    </cfRule>
    <cfRule type="expression" dxfId="179" priority="195">
      <formula>IF(AND(AL39&lt;0, RIGHT(TEXT(AL39,"0.#"),1)&lt;&gt;"."),TRUE,FALSE)</formula>
    </cfRule>
    <cfRule type="expression" dxfId="178" priority="196">
      <formula>IF(AND(AL39&lt;0, RIGHT(TEXT(AL39,"0.#"),1)="."),TRUE,FALSE)</formula>
    </cfRule>
  </conditionalFormatting>
  <conditionalFormatting sqref="AL44:AO44">
    <cfRule type="expression" dxfId="177" priority="189">
      <formula>IF(AND(AL44&gt;=0, RIGHT(TEXT(AL44,"0.#"),1)&lt;&gt;"."),TRUE,FALSE)</formula>
    </cfRule>
    <cfRule type="expression" dxfId="176" priority="190">
      <formula>IF(AND(AL44&gt;=0, RIGHT(TEXT(AL44,"0.#"),1)="."),TRUE,FALSE)</formula>
    </cfRule>
    <cfRule type="expression" dxfId="175" priority="191">
      <formula>IF(AND(AL44&lt;0, RIGHT(TEXT(AL44,"0.#"),1)&lt;&gt;"."),TRUE,FALSE)</formula>
    </cfRule>
    <cfRule type="expression" dxfId="174" priority="192">
      <formula>IF(AND(AL44&lt;0, RIGHT(TEXT(AL44,"0.#"),1)="."),TRUE,FALSE)</formula>
    </cfRule>
  </conditionalFormatting>
  <conditionalFormatting sqref="Y44">
    <cfRule type="expression" dxfId="173" priority="187">
      <formula>IF(RIGHT(TEXT(Y44,"0.#"),1)=".",FALSE,TRUE)</formula>
    </cfRule>
    <cfRule type="expression" dxfId="172" priority="188">
      <formula>IF(RIGHT(TEXT(Y44,"0.#"),1)=".",TRUE,FALSE)</formula>
    </cfRule>
  </conditionalFormatting>
  <conditionalFormatting sqref="Y70:Y76">
    <cfRule type="expression" dxfId="171" priority="185">
      <formula>IF(RIGHT(TEXT(Y70,"0.#"),1)=".",FALSE,TRUE)</formula>
    </cfRule>
    <cfRule type="expression" dxfId="170" priority="186">
      <formula>IF(RIGHT(TEXT(Y70,"0.#"),1)=".",TRUE,FALSE)</formula>
    </cfRule>
  </conditionalFormatting>
  <conditionalFormatting sqref="AL72:AO74 AL76:AO76">
    <cfRule type="expression" dxfId="169" priority="181">
      <formula>IF(AND(AL72&gt;=0, RIGHT(TEXT(AL72,"0.#"),1)&lt;&gt;"."),TRUE,FALSE)</formula>
    </cfRule>
    <cfRule type="expression" dxfId="168" priority="182">
      <formula>IF(AND(AL72&gt;=0, RIGHT(TEXT(AL72,"0.#"),1)="."),TRUE,FALSE)</formula>
    </cfRule>
    <cfRule type="expression" dxfId="167" priority="183">
      <formula>IF(AND(AL72&lt;0, RIGHT(TEXT(AL72,"0.#"),1)&lt;&gt;"."),TRUE,FALSE)</formula>
    </cfRule>
    <cfRule type="expression" dxfId="166" priority="184">
      <formula>IF(AND(AL72&lt;0, RIGHT(TEXT(AL72,"0.#"),1)="."),TRUE,FALSE)</formula>
    </cfRule>
  </conditionalFormatting>
  <conditionalFormatting sqref="AL71:AO71">
    <cfRule type="expression" dxfId="165" priority="177">
      <formula>IF(AND(AL71&gt;=0, RIGHT(TEXT(AL71,"0.#"),1)&lt;&gt;"."),TRUE,FALSE)</formula>
    </cfRule>
    <cfRule type="expression" dxfId="164" priority="178">
      <formula>IF(AND(AL71&gt;=0, RIGHT(TEXT(AL71,"0.#"),1)="."),TRUE,FALSE)</formula>
    </cfRule>
    <cfRule type="expression" dxfId="163" priority="179">
      <formula>IF(AND(AL71&lt;0, RIGHT(TEXT(AL71,"0.#"),1)&lt;&gt;"."),TRUE,FALSE)</formula>
    </cfRule>
    <cfRule type="expression" dxfId="162" priority="180">
      <formula>IF(AND(AL71&lt;0, RIGHT(TEXT(AL71,"0.#"),1)="."),TRUE,FALSE)</formula>
    </cfRule>
  </conditionalFormatting>
  <conditionalFormatting sqref="AL70:AO70">
    <cfRule type="expression" dxfId="161" priority="173">
      <formula>IF(AND(AL70&gt;=0, RIGHT(TEXT(AL70,"0.#"),1)&lt;&gt;"."),TRUE,FALSE)</formula>
    </cfRule>
    <cfRule type="expression" dxfId="160" priority="174">
      <formula>IF(AND(AL70&gt;=0, RIGHT(TEXT(AL70,"0.#"),1)="."),TRUE,FALSE)</formula>
    </cfRule>
    <cfRule type="expression" dxfId="159" priority="175">
      <formula>IF(AND(AL70&lt;0, RIGHT(TEXT(AL70,"0.#"),1)&lt;&gt;"."),TRUE,FALSE)</formula>
    </cfRule>
    <cfRule type="expression" dxfId="158" priority="176">
      <formula>IF(AND(AL70&lt;0, RIGHT(TEXT(AL70,"0.#"),1)="."),TRUE,FALSE)</formula>
    </cfRule>
  </conditionalFormatting>
  <conditionalFormatting sqref="AL75:AO75">
    <cfRule type="expression" dxfId="157" priority="169">
      <formula>IF(AND(AL75&gt;=0, RIGHT(TEXT(AL75,"0.#"),1)&lt;&gt;"."),TRUE,FALSE)</formula>
    </cfRule>
    <cfRule type="expression" dxfId="156" priority="170">
      <formula>IF(AND(AL75&gt;=0, RIGHT(TEXT(AL75,"0.#"),1)="."),TRUE,FALSE)</formula>
    </cfRule>
    <cfRule type="expression" dxfId="155" priority="171">
      <formula>IF(AND(AL75&lt;0, RIGHT(TEXT(AL75,"0.#"),1)&lt;&gt;"."),TRUE,FALSE)</formula>
    </cfRule>
    <cfRule type="expression" dxfId="154" priority="172">
      <formula>IF(AND(AL75&lt;0, RIGHT(TEXT(AL75,"0.#"),1)="."),TRUE,FALSE)</formula>
    </cfRule>
  </conditionalFormatting>
  <conditionalFormatting sqref="Y79">
    <cfRule type="expression" dxfId="153" priority="167">
      <formula>IF(RIGHT(TEXT(Y79,"0.#"),1)=".",FALSE,TRUE)</formula>
    </cfRule>
    <cfRule type="expression" dxfId="152" priority="168">
      <formula>IF(RIGHT(TEXT(Y79,"0.#"),1)=".",TRUE,FALSE)</formula>
    </cfRule>
  </conditionalFormatting>
  <conditionalFormatting sqref="AL79:AO79">
    <cfRule type="expression" dxfId="151" priority="163">
      <formula>IF(AND(AL79&gt;=0, RIGHT(TEXT(AL79,"0.#"),1)&lt;&gt;"."),TRUE,FALSE)</formula>
    </cfRule>
    <cfRule type="expression" dxfId="150" priority="164">
      <formula>IF(AND(AL79&gt;=0, RIGHT(TEXT(AL79,"0.#"),1)="."),TRUE,FALSE)</formula>
    </cfRule>
    <cfRule type="expression" dxfId="149" priority="165">
      <formula>IF(AND(AL79&lt;0, RIGHT(TEXT(AL79,"0.#"),1)&lt;&gt;"."),TRUE,FALSE)</formula>
    </cfRule>
    <cfRule type="expression" dxfId="148" priority="166">
      <formula>IF(AND(AL79&lt;0, RIGHT(TEXT(AL79,"0.#"),1)="."),TRUE,FALSE)</formula>
    </cfRule>
  </conditionalFormatting>
  <conditionalFormatting sqref="Y78">
    <cfRule type="expression" dxfId="147" priority="161">
      <formula>IF(RIGHT(TEXT(Y78,"0.#"),1)=".",FALSE,TRUE)</formula>
    </cfRule>
    <cfRule type="expression" dxfId="146" priority="162">
      <formula>IF(RIGHT(TEXT(Y78,"0.#"),1)=".",TRUE,FALSE)</formula>
    </cfRule>
  </conditionalFormatting>
  <conditionalFormatting sqref="AL78:AO78">
    <cfRule type="expression" dxfId="145" priority="157">
      <formula>IF(AND(AL78&gt;=0, RIGHT(TEXT(AL78,"0.#"),1)&lt;&gt;"."),TRUE,FALSE)</formula>
    </cfRule>
    <cfRule type="expression" dxfId="144" priority="158">
      <formula>IF(AND(AL78&gt;=0, RIGHT(TEXT(AL78,"0.#"),1)="."),TRUE,FALSE)</formula>
    </cfRule>
    <cfRule type="expression" dxfId="143" priority="159">
      <formula>IF(AND(AL78&lt;0, RIGHT(TEXT(AL78,"0.#"),1)&lt;&gt;"."),TRUE,FALSE)</formula>
    </cfRule>
    <cfRule type="expression" dxfId="142" priority="160">
      <formula>IF(AND(AL78&lt;0, RIGHT(TEXT(AL78,"0.#"),1)="."),TRUE,FALSE)</formula>
    </cfRule>
  </conditionalFormatting>
  <conditionalFormatting sqref="Y77">
    <cfRule type="expression" dxfId="141" priority="155">
      <formula>IF(RIGHT(TEXT(Y77,"0.#"),1)=".",FALSE,TRUE)</formula>
    </cfRule>
    <cfRule type="expression" dxfId="140" priority="156">
      <formula>IF(RIGHT(TEXT(Y77,"0.#"),1)=".",TRUE,FALSE)</formula>
    </cfRule>
  </conditionalFormatting>
  <conditionalFormatting sqref="AL77:AO77">
    <cfRule type="expression" dxfId="139" priority="151">
      <formula>IF(AND(AL77&gt;=0, RIGHT(TEXT(AL77,"0.#"),1)&lt;&gt;"."),TRUE,FALSE)</formula>
    </cfRule>
    <cfRule type="expression" dxfId="138" priority="152">
      <formula>IF(AND(AL77&gt;=0, RIGHT(TEXT(AL77,"0.#"),1)="."),TRUE,FALSE)</formula>
    </cfRule>
    <cfRule type="expression" dxfId="137" priority="153">
      <formula>IF(AND(AL77&lt;0, RIGHT(TEXT(AL77,"0.#"),1)&lt;&gt;"."),TRUE,FALSE)</formula>
    </cfRule>
    <cfRule type="expression" dxfId="136" priority="154">
      <formula>IF(AND(AL77&lt;0, RIGHT(TEXT(AL77,"0.#"),1)="."),TRUE,FALSE)</formula>
    </cfRule>
  </conditionalFormatting>
  <conditionalFormatting sqref="AL4:AO7 AL9:AO9">
    <cfRule type="expression" dxfId="135" priority="147">
      <formula>IF(AND(AL4&gt;=0, RIGHT(TEXT(AL4,"0.#"),1)&lt;&gt;"."),TRUE,FALSE)</formula>
    </cfRule>
    <cfRule type="expression" dxfId="134" priority="148">
      <formula>IF(AND(AL4&gt;=0, RIGHT(TEXT(AL4,"0.#"),1)="."),TRUE,FALSE)</formula>
    </cfRule>
    <cfRule type="expression" dxfId="133" priority="149">
      <formula>IF(AND(AL4&lt;0, RIGHT(TEXT(AL4,"0.#"),1)&lt;&gt;"."),TRUE,FALSE)</formula>
    </cfRule>
    <cfRule type="expression" dxfId="132" priority="150">
      <formula>IF(AND(AL4&lt;0, RIGHT(TEXT(AL4,"0.#"),1)="."),TRUE,FALSE)</formula>
    </cfRule>
  </conditionalFormatting>
  <conditionalFormatting sqref="Y4:Y5">
    <cfRule type="expression" dxfId="131" priority="145">
      <formula>IF(RIGHT(TEXT(Y4,"0.#"),1)=".",FALSE,TRUE)</formula>
    </cfRule>
    <cfRule type="expression" dxfId="130" priority="146">
      <formula>IF(RIGHT(TEXT(Y4,"0.#"),1)=".",TRUE,FALSE)</formula>
    </cfRule>
  </conditionalFormatting>
  <conditionalFormatting sqref="Y6:Y7">
    <cfRule type="expression" dxfId="129" priority="143">
      <formula>IF(RIGHT(TEXT(Y6,"0.#"),1)=".",FALSE,TRUE)</formula>
    </cfRule>
    <cfRule type="expression" dxfId="128" priority="144">
      <formula>IF(RIGHT(TEXT(Y6,"0.#"),1)=".",TRUE,FALSE)</formula>
    </cfRule>
  </conditionalFormatting>
  <conditionalFormatting sqref="Y9">
    <cfRule type="expression" dxfId="127" priority="141">
      <formula>IF(RIGHT(TEXT(Y9,"0.#"),1)=".",FALSE,TRUE)</formula>
    </cfRule>
    <cfRule type="expression" dxfId="126" priority="142">
      <formula>IF(RIGHT(TEXT(Y9,"0.#"),1)=".",TRUE,FALSE)</formula>
    </cfRule>
  </conditionalFormatting>
  <conditionalFormatting sqref="AL8:AO8">
    <cfRule type="expression" dxfId="125" priority="137">
      <formula>IF(AND(AL8&gt;=0, RIGHT(TEXT(AL8,"0.#"),1)&lt;&gt;"."),TRUE,FALSE)</formula>
    </cfRule>
    <cfRule type="expression" dxfId="124" priority="138">
      <formula>IF(AND(AL8&gt;=0, RIGHT(TEXT(AL8,"0.#"),1)="."),TRUE,FALSE)</formula>
    </cfRule>
    <cfRule type="expression" dxfId="123" priority="139">
      <formula>IF(AND(AL8&lt;0, RIGHT(TEXT(AL8,"0.#"),1)&lt;&gt;"."),TRUE,FALSE)</formula>
    </cfRule>
    <cfRule type="expression" dxfId="122" priority="140">
      <formula>IF(AND(AL8&lt;0, RIGHT(TEXT(AL8,"0.#"),1)="."),TRUE,FALSE)</formula>
    </cfRule>
  </conditionalFormatting>
  <conditionalFormatting sqref="Y8">
    <cfRule type="expression" dxfId="121" priority="135">
      <formula>IF(RIGHT(TEXT(Y8,"0.#"),1)=".",FALSE,TRUE)</formula>
    </cfRule>
    <cfRule type="expression" dxfId="120" priority="136">
      <formula>IF(RIGHT(TEXT(Y8,"0.#"),1)=".",TRUE,FALSE)</formula>
    </cfRule>
  </conditionalFormatting>
  <conditionalFormatting sqref="AL12:AO12">
    <cfRule type="expression" dxfId="119" priority="131">
      <formula>IF(AND(AL12&gt;=0, RIGHT(TEXT(AL12,"0.#"),1)&lt;&gt;"."),TRUE,FALSE)</formula>
    </cfRule>
    <cfRule type="expression" dxfId="118" priority="132">
      <formula>IF(AND(AL12&gt;=0, RIGHT(TEXT(AL12,"0.#"),1)="."),TRUE,FALSE)</formula>
    </cfRule>
    <cfRule type="expression" dxfId="117" priority="133">
      <formula>IF(AND(AL12&lt;0, RIGHT(TEXT(AL12,"0.#"),1)&lt;&gt;"."),TRUE,FALSE)</formula>
    </cfRule>
    <cfRule type="expression" dxfId="116" priority="134">
      <formula>IF(AND(AL12&lt;0, RIGHT(TEXT(AL12,"0.#"),1)="."),TRUE,FALSE)</formula>
    </cfRule>
  </conditionalFormatting>
  <conditionalFormatting sqref="Y12">
    <cfRule type="expression" dxfId="115" priority="129">
      <formula>IF(RIGHT(TEXT(Y12,"0.#"),1)=".",FALSE,TRUE)</formula>
    </cfRule>
    <cfRule type="expression" dxfId="114" priority="130">
      <formula>IF(RIGHT(TEXT(Y12,"0.#"),1)=".",TRUE,FALSE)</formula>
    </cfRule>
  </conditionalFormatting>
  <conditionalFormatting sqref="AL13:AO13">
    <cfRule type="expression" dxfId="113" priority="125">
      <formula>IF(AND(AL13&gt;=0, RIGHT(TEXT(AL13,"0.#"),1)&lt;&gt;"."),TRUE,FALSE)</formula>
    </cfRule>
    <cfRule type="expression" dxfId="112" priority="126">
      <formula>IF(AND(AL13&gt;=0, RIGHT(TEXT(AL13,"0.#"),1)="."),TRUE,FALSE)</formula>
    </cfRule>
    <cfRule type="expression" dxfId="111" priority="127">
      <formula>IF(AND(AL13&lt;0, RIGHT(TEXT(AL13,"0.#"),1)&lt;&gt;"."),TRUE,FALSE)</formula>
    </cfRule>
    <cfRule type="expression" dxfId="110" priority="128">
      <formula>IF(AND(AL13&lt;0, RIGHT(TEXT(AL13,"0.#"),1)="."),TRUE,FALSE)</formula>
    </cfRule>
  </conditionalFormatting>
  <conditionalFormatting sqref="Y13">
    <cfRule type="expression" dxfId="109" priority="123">
      <formula>IF(RIGHT(TEXT(Y13,"0.#"),1)=".",FALSE,TRUE)</formula>
    </cfRule>
    <cfRule type="expression" dxfId="108" priority="124">
      <formula>IF(RIGHT(TEXT(Y13,"0.#"),1)=".",TRUE,FALSE)</formula>
    </cfRule>
  </conditionalFormatting>
  <conditionalFormatting sqref="AL10:AO11">
    <cfRule type="expression" dxfId="107" priority="119">
      <formula>IF(AND(AL10&gt;=0, RIGHT(TEXT(AL10,"0.#"),1)&lt;&gt;"."),TRUE,FALSE)</formula>
    </cfRule>
    <cfRule type="expression" dxfId="106" priority="120">
      <formula>IF(AND(AL10&gt;=0, RIGHT(TEXT(AL10,"0.#"),1)="."),TRUE,FALSE)</formula>
    </cfRule>
    <cfRule type="expression" dxfId="105" priority="121">
      <formula>IF(AND(AL10&lt;0, RIGHT(TEXT(AL10,"0.#"),1)&lt;&gt;"."),TRUE,FALSE)</formula>
    </cfRule>
    <cfRule type="expression" dxfId="104" priority="122">
      <formula>IF(AND(AL10&lt;0, RIGHT(TEXT(AL10,"0.#"),1)="."),TRUE,FALSE)</formula>
    </cfRule>
  </conditionalFormatting>
  <conditionalFormatting sqref="Y10:Y11">
    <cfRule type="expression" dxfId="103" priority="117">
      <formula>IF(RIGHT(TEXT(Y10,"0.#"),1)=".",FALSE,TRUE)</formula>
    </cfRule>
    <cfRule type="expression" dxfId="102" priority="118">
      <formula>IF(RIGHT(TEXT(Y10,"0.#"),1)=".",TRUE,FALSE)</formula>
    </cfRule>
  </conditionalFormatting>
  <conditionalFormatting sqref="AL103:AO103">
    <cfRule type="expression" dxfId="101" priority="113">
      <formula>IF(AND(AL103&gt;=0, RIGHT(TEXT(AL103,"0.#"),1)&lt;&gt;"."),TRUE,FALSE)</formula>
    </cfRule>
    <cfRule type="expression" dxfId="100" priority="114">
      <formula>IF(AND(AL103&gt;=0, RIGHT(TEXT(AL103,"0.#"),1)="."),TRUE,FALSE)</formula>
    </cfRule>
    <cfRule type="expression" dxfId="99" priority="115">
      <formula>IF(AND(AL103&lt;0, RIGHT(TEXT(AL103,"0.#"),1)&lt;&gt;"."),TRUE,FALSE)</formula>
    </cfRule>
    <cfRule type="expression" dxfId="98" priority="116">
      <formula>IF(AND(AL103&lt;0, RIGHT(TEXT(AL103,"0.#"),1)="."),TRUE,FALSE)</formula>
    </cfRule>
  </conditionalFormatting>
  <conditionalFormatting sqref="Y103">
    <cfRule type="expression" dxfId="97" priority="111">
      <formula>IF(RIGHT(TEXT(Y103,"0.#"),1)=".",FALSE,TRUE)</formula>
    </cfRule>
    <cfRule type="expression" dxfId="96" priority="112">
      <formula>IF(RIGHT(TEXT(Y103,"0.#"),1)=".",TRUE,FALSE)</formula>
    </cfRule>
  </conditionalFormatting>
  <conditionalFormatting sqref="AL112:AO112">
    <cfRule type="expression" dxfId="95" priority="107">
      <formula>IF(AND(AL112&gt;=0, RIGHT(TEXT(AL112,"0.#"),1)&lt;&gt;"."),TRUE,FALSE)</formula>
    </cfRule>
    <cfRule type="expression" dxfId="94" priority="108">
      <formula>IF(AND(AL112&gt;=0, RIGHT(TEXT(AL112,"0.#"),1)="."),TRUE,FALSE)</formula>
    </cfRule>
    <cfRule type="expression" dxfId="93" priority="109">
      <formula>IF(AND(AL112&lt;0, RIGHT(TEXT(AL112,"0.#"),1)&lt;&gt;"."),TRUE,FALSE)</formula>
    </cfRule>
    <cfRule type="expression" dxfId="92" priority="110">
      <formula>IF(AND(AL112&lt;0, RIGHT(TEXT(AL112,"0.#"),1)="."),TRUE,FALSE)</formula>
    </cfRule>
  </conditionalFormatting>
  <conditionalFormatting sqref="Y112">
    <cfRule type="expression" dxfId="91" priority="105">
      <formula>IF(RIGHT(TEXT(Y112,"0.#"),1)=".",FALSE,TRUE)</formula>
    </cfRule>
    <cfRule type="expression" dxfId="90" priority="106">
      <formula>IF(RIGHT(TEXT(Y112,"0.#"),1)=".",TRUE,FALSE)</formula>
    </cfRule>
  </conditionalFormatting>
  <conditionalFormatting sqref="AL111:AO111">
    <cfRule type="expression" dxfId="89" priority="101">
      <formula>IF(AND(AL111&gt;=0, RIGHT(TEXT(AL111,"0.#"),1)&lt;&gt;"."),TRUE,FALSE)</formula>
    </cfRule>
    <cfRule type="expression" dxfId="88" priority="102">
      <formula>IF(AND(AL111&gt;=0, RIGHT(TEXT(AL111,"0.#"),1)="."),TRUE,FALSE)</formula>
    </cfRule>
    <cfRule type="expression" dxfId="87" priority="103">
      <formula>IF(AND(AL111&lt;0, RIGHT(TEXT(AL111,"0.#"),1)&lt;&gt;"."),TRUE,FALSE)</formula>
    </cfRule>
    <cfRule type="expression" dxfId="86" priority="104">
      <formula>IF(AND(AL111&lt;0, RIGHT(TEXT(AL111,"0.#"),1)="."),TRUE,FALSE)</formula>
    </cfRule>
  </conditionalFormatting>
  <conditionalFormatting sqref="Y111">
    <cfRule type="expression" dxfId="85" priority="99">
      <formula>IF(RIGHT(TEXT(Y111,"0.#"),1)=".",FALSE,TRUE)</formula>
    </cfRule>
    <cfRule type="expression" dxfId="84" priority="100">
      <formula>IF(RIGHT(TEXT(Y111,"0.#"),1)=".",TRUE,FALSE)</formula>
    </cfRule>
  </conditionalFormatting>
  <conditionalFormatting sqref="AL110:AO110">
    <cfRule type="expression" dxfId="83" priority="95">
      <formula>IF(AND(AL110&gt;=0, RIGHT(TEXT(AL110,"0.#"),1)&lt;&gt;"."),TRUE,FALSE)</formula>
    </cfRule>
    <cfRule type="expression" dxfId="82" priority="96">
      <formula>IF(AND(AL110&gt;=0, RIGHT(TEXT(AL110,"0.#"),1)="."),TRUE,FALSE)</formula>
    </cfRule>
    <cfRule type="expression" dxfId="81" priority="97">
      <formula>IF(AND(AL110&lt;0, RIGHT(TEXT(AL110,"0.#"),1)&lt;&gt;"."),TRUE,FALSE)</formula>
    </cfRule>
    <cfRule type="expression" dxfId="80" priority="98">
      <formula>IF(AND(AL110&lt;0, RIGHT(TEXT(AL110,"0.#"),1)="."),TRUE,FALSE)</formula>
    </cfRule>
  </conditionalFormatting>
  <conditionalFormatting sqref="Y110">
    <cfRule type="expression" dxfId="79" priority="93">
      <formula>IF(RIGHT(TEXT(Y110,"0.#"),1)=".",FALSE,TRUE)</formula>
    </cfRule>
    <cfRule type="expression" dxfId="78" priority="94">
      <formula>IF(RIGHT(TEXT(Y110,"0.#"),1)=".",TRUE,FALSE)</formula>
    </cfRule>
  </conditionalFormatting>
  <conditionalFormatting sqref="Y109">
    <cfRule type="expression" dxfId="77" priority="91">
      <formula>IF(RIGHT(TEXT(Y109,"0.#"),1)=".",FALSE,TRUE)</formula>
    </cfRule>
    <cfRule type="expression" dxfId="76" priority="92">
      <formula>IF(RIGHT(TEXT(Y109,"0.#"),1)=".",TRUE,FALSE)</formula>
    </cfRule>
  </conditionalFormatting>
  <conditionalFormatting sqref="AL109:AO109">
    <cfRule type="expression" dxfId="75" priority="87">
      <formula>IF(AND(AL109&gt;=0, RIGHT(TEXT(AL109,"0.#"),1)&lt;&gt;"."),TRUE,FALSE)</formula>
    </cfRule>
    <cfRule type="expression" dxfId="74" priority="88">
      <formula>IF(AND(AL109&gt;=0, RIGHT(TEXT(AL109,"0.#"),1)="."),TRUE,FALSE)</formula>
    </cfRule>
    <cfRule type="expression" dxfId="73" priority="89">
      <formula>IF(AND(AL109&lt;0, RIGHT(TEXT(AL109,"0.#"),1)&lt;&gt;"."),TRUE,FALSE)</formula>
    </cfRule>
    <cfRule type="expression" dxfId="72" priority="90">
      <formula>IF(AND(AL109&lt;0, RIGHT(TEXT(AL109,"0.#"),1)="."),TRUE,FALSE)</formula>
    </cfRule>
  </conditionalFormatting>
  <conditionalFormatting sqref="AL108:AO108">
    <cfRule type="expression" dxfId="71" priority="83">
      <formula>IF(AND(AL108&gt;=0, RIGHT(TEXT(AL108,"0.#"),1)&lt;&gt;"."),TRUE,FALSE)</formula>
    </cfRule>
    <cfRule type="expression" dxfId="70" priority="84">
      <formula>IF(AND(AL108&gt;=0, RIGHT(TEXT(AL108,"0.#"),1)="."),TRUE,FALSE)</formula>
    </cfRule>
    <cfRule type="expression" dxfId="69" priority="85">
      <formula>IF(AND(AL108&lt;0, RIGHT(TEXT(AL108,"0.#"),1)&lt;&gt;"."),TRUE,FALSE)</formula>
    </cfRule>
    <cfRule type="expression" dxfId="68" priority="86">
      <formula>IF(AND(AL108&lt;0, RIGHT(TEXT(AL108,"0.#"),1)="."),TRUE,FALSE)</formula>
    </cfRule>
  </conditionalFormatting>
  <conditionalFormatting sqref="Y108">
    <cfRule type="expression" dxfId="67" priority="81">
      <formula>IF(RIGHT(TEXT(Y108,"0.#"),1)=".",FALSE,TRUE)</formula>
    </cfRule>
    <cfRule type="expression" dxfId="66" priority="82">
      <formula>IF(RIGHT(TEXT(Y108,"0.#"),1)=".",TRUE,FALSE)</formula>
    </cfRule>
  </conditionalFormatting>
  <conditionalFormatting sqref="Y107">
    <cfRule type="expression" dxfId="65" priority="79">
      <formula>IF(RIGHT(TEXT(Y107,"0.#"),1)=".",FALSE,TRUE)</formula>
    </cfRule>
    <cfRule type="expression" dxfId="64" priority="80">
      <formula>IF(RIGHT(TEXT(Y107,"0.#"),1)=".",TRUE,FALSE)</formula>
    </cfRule>
  </conditionalFormatting>
  <conditionalFormatting sqref="AL107:AO107">
    <cfRule type="expression" dxfId="63" priority="75">
      <formula>IF(AND(AL107&gt;=0, RIGHT(TEXT(AL107,"0.#"),1)&lt;&gt;"."),TRUE,FALSE)</formula>
    </cfRule>
    <cfRule type="expression" dxfId="62" priority="76">
      <formula>IF(AND(AL107&gt;=0, RIGHT(TEXT(AL107,"0.#"),1)="."),TRUE,FALSE)</formula>
    </cfRule>
    <cfRule type="expression" dxfId="61" priority="77">
      <formula>IF(AND(AL107&lt;0, RIGHT(TEXT(AL107,"0.#"),1)&lt;&gt;"."),TRUE,FALSE)</formula>
    </cfRule>
    <cfRule type="expression" dxfId="60" priority="78">
      <formula>IF(AND(AL107&lt;0, RIGHT(TEXT(AL107,"0.#"),1)="."),TRUE,FALSE)</formula>
    </cfRule>
  </conditionalFormatting>
  <conditionalFormatting sqref="AL106:AO106">
    <cfRule type="expression" dxfId="59" priority="71">
      <formula>IF(AND(AL106&gt;=0, RIGHT(TEXT(AL106,"0.#"),1)&lt;&gt;"."),TRUE,FALSE)</formula>
    </cfRule>
    <cfRule type="expression" dxfId="58" priority="72">
      <formula>IF(AND(AL106&gt;=0, RIGHT(TEXT(AL106,"0.#"),1)="."),TRUE,FALSE)</formula>
    </cfRule>
    <cfRule type="expression" dxfId="57" priority="73">
      <formula>IF(AND(AL106&lt;0, RIGHT(TEXT(AL106,"0.#"),1)&lt;&gt;"."),TRUE,FALSE)</formula>
    </cfRule>
    <cfRule type="expression" dxfId="56" priority="74">
      <formula>IF(AND(AL106&lt;0, RIGHT(TEXT(AL106,"0.#"),1)="."),TRUE,FALSE)</formula>
    </cfRule>
  </conditionalFormatting>
  <conditionalFormatting sqref="Y106">
    <cfRule type="expression" dxfId="55" priority="69">
      <formula>IF(RIGHT(TEXT(Y106,"0.#"),1)=".",FALSE,TRUE)</formula>
    </cfRule>
    <cfRule type="expression" dxfId="54" priority="70">
      <formula>IF(RIGHT(TEXT(Y106,"0.#"),1)=".",TRUE,FALSE)</formula>
    </cfRule>
  </conditionalFormatting>
  <conditionalFormatting sqref="AL105:AO105">
    <cfRule type="expression" dxfId="53" priority="65">
      <formula>IF(AND(AL105&gt;=0, RIGHT(TEXT(AL105,"0.#"),1)&lt;&gt;"."),TRUE,FALSE)</formula>
    </cfRule>
    <cfRule type="expression" dxfId="52" priority="66">
      <formula>IF(AND(AL105&gt;=0, RIGHT(TEXT(AL105,"0.#"),1)="."),TRUE,FALSE)</formula>
    </cfRule>
    <cfRule type="expression" dxfId="51" priority="67">
      <formula>IF(AND(AL105&lt;0, RIGHT(TEXT(AL105,"0.#"),1)&lt;&gt;"."),TRUE,FALSE)</formula>
    </cfRule>
    <cfRule type="expression" dxfId="50" priority="68">
      <formula>IF(AND(AL105&lt;0, RIGHT(TEXT(AL105,"0.#"),1)="."),TRUE,FALSE)</formula>
    </cfRule>
  </conditionalFormatting>
  <conditionalFormatting sqref="Y105">
    <cfRule type="expression" dxfId="49" priority="63">
      <formula>IF(RIGHT(TEXT(Y105,"0.#"),1)=".",FALSE,TRUE)</formula>
    </cfRule>
    <cfRule type="expression" dxfId="48" priority="64">
      <formula>IF(RIGHT(TEXT(Y105,"0.#"),1)=".",TRUE,FALSE)</formula>
    </cfRule>
  </conditionalFormatting>
  <conditionalFormatting sqref="AL104:AO104">
    <cfRule type="expression" dxfId="47" priority="59">
      <formula>IF(AND(AL104&gt;=0, RIGHT(TEXT(AL104,"0.#"),1)&lt;&gt;"."),TRUE,FALSE)</formula>
    </cfRule>
    <cfRule type="expression" dxfId="46" priority="60">
      <formula>IF(AND(AL104&gt;=0, RIGHT(TEXT(AL104,"0.#"),1)="."),TRUE,FALSE)</formula>
    </cfRule>
    <cfRule type="expression" dxfId="45" priority="61">
      <formula>IF(AND(AL104&lt;0, RIGHT(TEXT(AL104,"0.#"),1)&lt;&gt;"."),TRUE,FALSE)</formula>
    </cfRule>
    <cfRule type="expression" dxfId="44" priority="62">
      <formula>IF(AND(AL104&lt;0, RIGHT(TEXT(AL104,"0.#"),1)="."),TRUE,FALSE)</formula>
    </cfRule>
  </conditionalFormatting>
  <conditionalFormatting sqref="Y104">
    <cfRule type="expression" dxfId="43" priority="57">
      <formula>IF(RIGHT(TEXT(Y104,"0.#"),1)=".",FALSE,TRUE)</formula>
    </cfRule>
    <cfRule type="expression" dxfId="42" priority="58">
      <formula>IF(RIGHT(TEXT(Y104,"0.#"),1)=".",TRUE,FALSE)</formula>
    </cfRule>
  </conditionalFormatting>
  <conditionalFormatting sqref="Y237:Y244">
    <cfRule type="expression" dxfId="41" priority="41">
      <formula>IF(RIGHT(TEXT(Y237,"0.#"),1)=".",FALSE,TRUE)</formula>
    </cfRule>
    <cfRule type="expression" dxfId="40" priority="42">
      <formula>IF(RIGHT(TEXT(Y237,"0.#"),1)=".",TRUE,FALSE)</formula>
    </cfRule>
  </conditionalFormatting>
  <conditionalFormatting sqref="Y235:Y236">
    <cfRule type="expression" dxfId="39" priority="35">
      <formula>IF(RIGHT(TEXT(Y235,"0.#"),1)=".",FALSE,TRUE)</formula>
    </cfRule>
    <cfRule type="expression" dxfId="38" priority="36">
      <formula>IF(RIGHT(TEXT(Y235,"0.#"),1)=".",TRUE,FALSE)</formula>
    </cfRule>
  </conditionalFormatting>
  <conditionalFormatting sqref="AL235:AO244">
    <cfRule type="expression" dxfId="37" priority="37">
      <formula>IF(AND(AL235&gt;=0, RIGHT(TEXT(AL235,"0.#"),1)&lt;&gt;"."),TRUE,FALSE)</formula>
    </cfRule>
    <cfRule type="expression" dxfId="36" priority="38">
      <formula>IF(AND(AL235&gt;=0, RIGHT(TEXT(AL235,"0.#"),1)="."),TRUE,FALSE)</formula>
    </cfRule>
    <cfRule type="expression" dxfId="35" priority="39">
      <formula>IF(AND(AL235&lt;0, RIGHT(TEXT(AL235,"0.#"),1)&lt;&gt;"."),TRUE,FALSE)</formula>
    </cfRule>
    <cfRule type="expression" dxfId="34" priority="40">
      <formula>IF(AND(AL235&lt;0, RIGHT(TEXT(AL235,"0.#"),1)="."),TRUE,FALSE)</formula>
    </cfRule>
  </conditionalFormatting>
  <conditionalFormatting sqref="AL136:AO141 AL143:AO144">
    <cfRule type="expression" dxfId="33" priority="31">
      <formula>IF(AND(AL136&gt;=0, RIGHT(TEXT(AL136,"0.#"),1)&lt;&gt;"."),TRUE,FALSE)</formula>
    </cfRule>
    <cfRule type="expression" dxfId="32" priority="32">
      <formula>IF(AND(AL136&gt;=0, RIGHT(TEXT(AL136,"0.#"),1)="."),TRUE,FALSE)</formula>
    </cfRule>
    <cfRule type="expression" dxfId="31" priority="33">
      <formula>IF(AND(AL136&lt;0, RIGHT(TEXT(AL136,"0.#"),1)&lt;&gt;"."),TRUE,FALSE)</formula>
    </cfRule>
    <cfRule type="expression" dxfId="30" priority="34">
      <formula>IF(AND(AL136&lt;0, RIGHT(TEXT(AL136,"0.#"),1)="."),TRUE,FALSE)</formula>
    </cfRule>
  </conditionalFormatting>
  <conditionalFormatting sqref="Y136:Y141 Y143:Y144">
    <cfRule type="expression" dxfId="29" priority="29">
      <formula>IF(RIGHT(TEXT(Y136,"0.#"),1)=".",FALSE,TRUE)</formula>
    </cfRule>
    <cfRule type="expression" dxfId="28" priority="30">
      <formula>IF(RIGHT(TEXT(Y136,"0.#"),1)=".",TRUE,FALSE)</formula>
    </cfRule>
  </conditionalFormatting>
  <conditionalFormatting sqref="AL142:AO142">
    <cfRule type="expression" dxfId="27" priority="25">
      <formula>IF(AND(AL142&gt;=0, RIGHT(TEXT(AL142,"0.#"),1)&lt;&gt;"."),TRUE,FALSE)</formula>
    </cfRule>
    <cfRule type="expression" dxfId="26" priority="26">
      <formula>IF(AND(AL142&gt;=0, RIGHT(TEXT(AL142,"0.#"),1)="."),TRUE,FALSE)</formula>
    </cfRule>
    <cfRule type="expression" dxfId="25" priority="27">
      <formula>IF(AND(AL142&lt;0, RIGHT(TEXT(AL142,"0.#"),1)&lt;&gt;"."),TRUE,FALSE)</formula>
    </cfRule>
    <cfRule type="expression" dxfId="24" priority="28">
      <formula>IF(AND(AL142&lt;0, RIGHT(TEXT(AL142,"0.#"),1)="."),TRUE,FALSE)</formula>
    </cfRule>
  </conditionalFormatting>
  <conditionalFormatting sqref="Y142">
    <cfRule type="expression" dxfId="23" priority="23">
      <formula>IF(RIGHT(TEXT(Y142,"0.#"),1)=".",FALSE,TRUE)</formula>
    </cfRule>
    <cfRule type="expression" dxfId="22" priority="24">
      <formula>IF(RIGHT(TEXT(Y142,"0.#"),1)=".",TRUE,FALSE)</formula>
    </cfRule>
  </conditionalFormatting>
  <conditionalFormatting sqref="Y171:Y178">
    <cfRule type="expression" dxfId="21" priority="21">
      <formula>IF(RIGHT(TEXT(Y171,"0.#"),1)=".",FALSE,TRUE)</formula>
    </cfRule>
    <cfRule type="expression" dxfId="20" priority="22">
      <formula>IF(RIGHT(TEXT(Y171,"0.#"),1)=".",TRUE,FALSE)</formula>
    </cfRule>
  </conditionalFormatting>
  <conditionalFormatting sqref="Y170">
    <cfRule type="expression" dxfId="19" priority="19">
      <formula>IF(RIGHT(TEXT(Y170,"0.#"),1)=".",FALSE,TRUE)</formula>
    </cfRule>
    <cfRule type="expression" dxfId="18" priority="20">
      <formula>IF(RIGHT(TEXT(Y170,"0.#"),1)=".",TRUE,FALSE)</formula>
    </cfRule>
  </conditionalFormatting>
  <conditionalFormatting sqref="Y169">
    <cfRule type="expression" dxfId="17" priority="17">
      <formula>IF(RIGHT(TEXT(Y169,"0.#"),1)=".",FALSE,TRUE)</formula>
    </cfRule>
    <cfRule type="expression" dxfId="16" priority="18">
      <formula>IF(RIGHT(TEXT(Y169,"0.#"),1)=".",TRUE,FALSE)</formula>
    </cfRule>
  </conditionalFormatting>
  <conditionalFormatting sqref="AL171:AO178">
    <cfRule type="expression" dxfId="15" priority="13">
      <formula>IF(AND(AL171&gt;=0, RIGHT(TEXT(AL171,"0.#"),1)&lt;&gt;"."),TRUE,FALSE)</formula>
    </cfRule>
    <cfRule type="expression" dxfId="14" priority="14">
      <formula>IF(AND(AL171&gt;=0, RIGHT(TEXT(AL171,"0.#"),1)="."),TRUE,FALSE)</formula>
    </cfRule>
    <cfRule type="expression" dxfId="13" priority="15">
      <formula>IF(AND(AL171&lt;0, RIGHT(TEXT(AL171,"0.#"),1)&lt;&gt;"."),TRUE,FALSE)</formula>
    </cfRule>
    <cfRule type="expression" dxfId="12" priority="16">
      <formula>IF(AND(AL171&lt;0, RIGHT(TEXT(AL171,"0.#"),1)="."),TRUE,FALSE)</formula>
    </cfRule>
  </conditionalFormatting>
  <conditionalFormatting sqref="AL169:AO170">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Y204:Y211">
    <cfRule type="expression" dxfId="7" priority="7">
      <formula>IF(RIGHT(TEXT(Y204,"0.#"),1)=".",FALSE,TRUE)</formula>
    </cfRule>
    <cfRule type="expression" dxfId="6" priority="8">
      <formula>IF(RIGHT(TEXT(Y204,"0.#"),1)=".",TRUE,FALSE)</formula>
    </cfRule>
  </conditionalFormatting>
  <conditionalFormatting sqref="Y202:Y203">
    <cfRule type="expression" dxfId="5" priority="1">
      <formula>IF(RIGHT(TEXT(Y202,"0.#"),1)=".",FALSE,TRUE)</formula>
    </cfRule>
    <cfRule type="expression" dxfId="4" priority="2">
      <formula>IF(RIGHT(TEXT(Y202,"0.#"),1)=".",TRUE,FALSE)</formula>
    </cfRule>
  </conditionalFormatting>
  <conditionalFormatting sqref="AL202:AO211">
    <cfRule type="expression" dxfId="3" priority="3">
      <formula>IF(AND(AL202&gt;=0, RIGHT(TEXT(AL202,"0.#"),1)&lt;&gt;"."),TRUE,FALSE)</formula>
    </cfRule>
    <cfRule type="expression" dxfId="2" priority="4">
      <formula>IF(AND(AL202&gt;=0, RIGHT(TEXT(AL202,"0.#"),1)="."),TRUE,FALSE)</formula>
    </cfRule>
    <cfRule type="expression" dxfId="1" priority="5">
      <formula>IF(AND(AL202&lt;0, RIGHT(TEXT(AL202,"0.#"),1)&lt;&gt;"."),TRUE,FALSE)</formula>
    </cfRule>
    <cfRule type="expression" dxfId="0" priority="6">
      <formula>IF(AND(AL202&lt;0, RIGHT(TEXT(AL202,"0.#"),1)="."),TRUE,FALSE)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 manualBreakCount="3">
    <brk id="67" max="49" man="1"/>
    <brk id="133" max="49" man="1"/>
    <brk id="199"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2021-06-24T08:58:34Z</cp:lastPrinted>
  <dcterms:created xsi:type="dcterms:W3CDTF">2012-03-13T00:50:25Z</dcterms:created>
  <dcterms:modified xsi:type="dcterms:W3CDTF">2021-07-01T10:30:42Z</dcterms:modified>
</cp:coreProperties>
</file>