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213" i="3"/>
  <c r="AY235" i="3"/>
  <c r="AY417" i="3"/>
  <c r="AY459" i="3"/>
  <c r="AY50" i="3"/>
  <c r="AY255" i="3"/>
  <c r="AY369"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<sst xmlns="http://schemas.openxmlformats.org/spreadsheetml/2006/main" count="2385" uniqueCount="722">
  <si>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</si>
  <si>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</si>
  <si>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</si>
  <si>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</si>
  <si>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</si>
  <si>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</si>
  <si>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</si>
  <si>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</si>
  <si>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</si>
  <si>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</si>
  <si>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</si>
  <si>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</si>
  <si>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</si>
  <si>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</si>
  <si>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</si>
  <si>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</si>
  <si>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</si>
  <si>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</si>
  <si>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</si>
  <si>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</si>
  <si>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</si>
  <si>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</si>
  <si>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</si>
  <si>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</si>
  <si>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</si>
  <si>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</si>
  <si>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</si>
  <si>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</si>
  <si>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</si>
  <si>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</si>
  <si>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</si>
  <si>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</si>
  <si>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</si>
  <si>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</si>
  <si>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</si>
  <si>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</si>
  <si>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</si>
  <si>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</si>
  <si>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</si>
  <si>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</si>
  <si>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</si>
  <si>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</si>
  <si>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</si>
  <si>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</si>
  <si>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</si>
  <si>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</si>
  <si>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</si>
  <si>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</si>
  <si>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</si>
  <si>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</si>
  <si>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</si>
  <si>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</si>
  <si>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</si>
  <si>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</si>
  <si>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</si>
  <si>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</si>
  <si>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</si>
  <si>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</si>
  <si>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</si>
  <si>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</si>
  <si>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</si>
  <si>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</si>
  <si>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</si>
  <si>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</si>
  <si>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</si>
  <si>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</si>
  <si>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</si>
  <si>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</si>
  <si>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</si>
  <si>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</si>
  <si>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</si>
  <si>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</si>
  <si>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</si>
  <si>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</si>
  <si>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</si>
  <si>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</si>
  <si>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</si>
  <si>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</si>
  <si>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</si>
  <si>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</si>
  <si>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</si>
  <si>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</si>
  <si>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</si>
  <si>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</si>
  <si>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</si>
  <si>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</si>
  <si>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</si>
  <si>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</si>
  <si>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</si>
  <si>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</si>
  <si>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</si>
  <si>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</si>
  <si>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</si>
  <si>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</si>
  <si>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</si>
  <si>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</si>
  <si>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</si>
  <si>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</si>
  <si>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</si>
  <si>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</si>
  <si>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</si>
  <si>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</si>
  <si>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</si>
  <si>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</si>
  <si>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</si>
  <si>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</si>
  <si>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</si>
  <si>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</si>
  <si>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</si>
  <si>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</si>
  <si>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</si>
  <si>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</si>
  <si>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</si>
  <si>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</si>
  <si>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</si>
  <si>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</si>
  <si>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</si>
  <si>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</si>
  <si>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</si>
  <si>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</si>
  <si>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</si>
  <si>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</si>
  <si>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</si>
  <si>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</si>
  <si>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</si>
  <si>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</si>
  <si>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</si>
  <si>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</si>
  <si>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</si>
  <si>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</si>
  <si>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</si>
  <si>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</si>
  <si>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</si>
  <si>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</si>
  <si>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</si>
  <si>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</si>
  <si>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</si>
  <si>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</si>
  <si>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</si>
  <si>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</si>
  <si>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</si>
  <si>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</si>
  <si>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</si>
  <si>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</si>
  <si>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</si>
  <si>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</si>
  <si>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</si>
  <si>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</si>
  <si>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</si>
  <si>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</si>
  <si>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</si>
  <si>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</si>
  <si>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</si>
  <si>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</si>
  <si>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</si>
  <si>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</si>
  <si>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</si>
  <si>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</si>
  <si>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</si>
  <si>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</si>
  <si>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</si>
  <si>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</si>
  <si>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</si>
  <si>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</si>
  <si>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</si>
  <si>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</si>
  <si>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</si>
  <si>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</si>
  <si>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</si>
  <si>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</si>
  <si>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</si>
  <si>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</si>
  <si>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</si>
  <si>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</si>
  <si>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</si>
  <si>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</si>
  <si>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</si>
  <si>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</si>
  <si>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</si>
  <si>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</si>
  <si>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</si>
  <si>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</si>
  <si>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</si>
  <si>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</si>
  <si>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</si>
  <si>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</si>
  <si>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</si>
  <si>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</si>
  <si>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</si>
  <si>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</si>
  <si>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</si>
  <si>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</si>
  <si>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</si>
  <si>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</si>
  <si>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</si>
  <si>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</si>
  <si>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</si>
  <si>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</si>
  <si>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</si>
  <si>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</si>
  <si>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</si>
  <si>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</si>
  <si>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</si>
  <si>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</si>
  <si>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</si>
  <si>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</si>
  <si>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</si>
  <si>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</si>
  <si>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</si>
  <si>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</si>
  <si>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</si>
  <si>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</si>
  <si>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</si>
  <si>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</si>
  <si>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</si>
  <si>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</si>
  <si>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</si>
  <si>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</si>
  <si>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</si>
  <si>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</si>
  <si>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</si>
  <si>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</si>
  <si>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</si>
  <si>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</si>
  <si>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</si>
  <si>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</si>
  <si>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</si>
  <si>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</si>
  <si>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</si>
  <si>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</si>
  <si>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</si>
  <si>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</si>
  <si>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</si>
  <si>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</si>
  <si>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</si>
  <si>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</si>
  <si>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</si>
  <si>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</si>
  <si>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</si>
  <si>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</si>
  <si>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</si>
  <si>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</si>
  <si>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</si>
  <si>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</si>
  <si>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</si>
  <si>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</si>
  <si>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</si>
  <si>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</si>
  <si>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</si>
  <si>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</si>
  <si>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</si>
  <si>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</si>
  <si>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</si>
  <si>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</si>
  <si>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</si>
  <si>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</si>
  <si>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</si>
  <si>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</si>
  <si>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</si>
  <si>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</si>
  <si>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</si>
  <si>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</si>
  <si>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</si>
  <si>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</si>
  <si>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</si>
  <si>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</si>
  <si>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</si>
  <si>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</si>
  <si>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</si>
  <si>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</si>
  <si>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</si>
  <si>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</si>
  <si>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</si>
  <si>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</si>
  <si>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</si>
  <si>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</si>
  <si>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</si>
  <si>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</si>
  <si>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</si>
  <si>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</si>
  <si>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</si>
  <si>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</si>
  <si>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</si>
  <si>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</si>
  <si>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</si>
  <si>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</si>
  <si>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</si>
  <si>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</si>
  <si>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</si>
  <si>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</si>
  <si>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</si>
  <si>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</si>
  <si>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</si>
  <si>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</si>
  <si>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</si>
  <si>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</si>
  <si>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</si>
  <si>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</si>
  <si>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</si>
  <si>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</si>
  <si>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</si>
  <si>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</si>
  <si>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</si>
  <si>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</si>
  <si>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</si>
  <si>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</si>
  <si>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</si>
  <si>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</si>
  <si>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</si>
  <si>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</si>
  <si>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</si>
  <si>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</si>
  <si>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</si>
  <si>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</si>
  <si>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</si>
  <si>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</si>
  <si>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</si>
  <si>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</si>
  <si>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</si>
  <si>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</si>
  <si>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</si>
  <si>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</si>
  <si>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</si>
  <si>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</si>
  <si>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</si>
  <si>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</si>
  <si>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</si>
  <si>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</si>
  <si>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</si>
  <si>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</si>
  <si>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</si>
  <si>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</si>
  <si>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</si>
  <si>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</si>
  <si>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</si>
  <si>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</si>
  <si>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</si>
  <si>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</si>
  <si>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</si>
  <si>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</si>
  <si>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</si>
  <si>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</si>
  <si>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</si>
  <si>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</si>
  <si>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</si>
  <si>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</si>
  <si>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</si>
  <si>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</si>
  <si>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</si>
  <si>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</si>
  <si>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</si>
  <si>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</si>
  <si>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</si>
  <si>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</si>
  <si>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</si>
  <si>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</si>
  <si>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</si>
  <si>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</si>
  <si>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</si>
  <si>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</si>
  <si>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</si>
  <si>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</si>
  <si>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</si>
  <si>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</si>
  <si>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</si>
  <si>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</si>
  <si>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</si>
  <si>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</si>
  <si>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</si>
  <si>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</si>
  <si>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</si>
  <si>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</si>
  <si>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</si>
  <si>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</si>
  <si>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</si>
  <si>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</si>
  <si>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</si>
  <si>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</si>
  <si>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</si>
  <si>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</si>
  <si>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</si>
  <si>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</si>
  <si>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</si>
  <si>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</si>
  <si>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</si>
  <si>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</si>
  <si>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</si>
  <si>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</si>
  <si>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</si>
  <si>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</si>
  <si>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</si>
  <si>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</si>
  <si>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</si>
  <si>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</si>
  <si>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</si>
  <si>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</si>
  <si>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</si>
  <si>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</si>
  <si>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</si>
  <si>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</si>
  <si>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</si>
  <si>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</si>
  <si>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</si>
  <si>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</si>
  <si>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</si>
  <si>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</si>
  <si>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</si>
  <si>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</si>
  <si>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</si>
  <si>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</si>
  <si>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</si>
  <si>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</si>
  <si>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</si>
  <si>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</si>
  <si>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</si>
  <si>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</si>
  <si>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</si>
  <si>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</si>
  <si>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</si>
  <si>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</si>
  <si>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</si>
  <si>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</si>
  <si>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</si>
  <si>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</si>
  <si>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</si>
  <si>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</si>
  <si>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</si>
  <si>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</si>
  <si>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</si>
  <si>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</si>
  <si>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</si>
  <si>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</si>
  <si>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</si>
  <si>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</si>
  <si>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</si>
  <si>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</si>
  <si>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</si>
  <si>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</si>
  <si>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</si>
  <si>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</si>
  <si>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</si>
  <si>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</si>
  <si>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</si>
  <si>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</si>
  <si>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</si>
  <si>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</si>
  <si>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</si>
  <si>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</si>
  <si>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</si>
  <si>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</si>
  <si>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</si>
  <si>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</si>
  <si>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</si>
  <si>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</si>
  <si>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</si>
  <si>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</si>
  <si>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</si>
  <si>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</si>
  <si>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</si>
  <si>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</si>
  <si>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</si>
  <si>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</si>
  <si>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</si>
  <si>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</si>
  <si>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</si>
  <si>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</si>
  <si>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</si>
  <si>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</si>
  <si>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</si>
  <si>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</si>
  <si>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</si>
  <si>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</si>
  <si>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</si>
  <si>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</si>
  <si>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</si>
  <si>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</si>
  <si>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</si>
  <si>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</si>
  <si>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</si>
  <si>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</si>
  <si>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</si>
  <si>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</si>
  <si>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</si>
  <si>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</si>
  <si>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</si>
  <si>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</si>
  <si>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</si>
  <si>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</si>
  <si>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</si>
  <si>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</si>
  <si>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</si>
  <si>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</si>
  <si>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</si>
  <si>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</si>
  <si>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</si>
  <si>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</si>
  <si>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</si>
  <si>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</si>
  <si>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</si>
  <si>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</si>
  <si>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</si>
  <si>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</si>
  <si>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</si>
  <si>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</si>
  <si>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</si>
  <si>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</si>
  <si>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</si>
  <si>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</si>
  <si>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</si>
  <si>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</si>
  <si>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</si>
  <si>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</si>
  <si>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</si>
  <si>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</si>
  <si>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</si>
  <si>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</si>
  <si>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</si>
  <si>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</si>
  <si>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</si>
  <si>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</si>
  <si>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</si>
  <si>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</si>
  <si>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</si>
  <si>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</si>
  <si>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</si>
  <si>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</si>
  <si>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</si>
  <si>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</si>
  <si>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</si>
  <si>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</si>
  <si>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</si>
  <si>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</si>
  <si>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</si>
  <si>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</si>
  <si>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</si>
  <si>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</si>
  <si>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</si>
  <si>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</si>
  <si>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</si>
  <si>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</si>
  <si>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</si>
  <si>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</si>
  <si>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</si>
  <si>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</si>
  <si>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</si>
  <si>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</si>
  <si>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</si>
  <si>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</si>
  <si>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</si>
  <si>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</si>
  <si>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</si>
  <si>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</si>
  <si>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</si>
  <si>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</si>
  <si>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</si>
  <si>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</si>
  <si>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</si>
  <si>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</si>
  <si>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</si>
  <si>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</si>
  <si>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</si>
  <si>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</si>
  <si>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</si>
  <si>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</si>
  <si>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</si>
  <si>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</si>
  <si>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</si>
  <si>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</si>
  <si>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</si>
  <si>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</si>
  <si>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</si>
  <si>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</si>
  <si>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</si>
  <si>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</si>
  <si>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</si>
  <si>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</si>
  <si>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</si>
  <si>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</si>
  <si>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</si>
  <si>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</si>
  <si>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</si>
  <si>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</si>
  <si>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</si>
  <si>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</si>
  <si>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</si>
  <si>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</si>
  <si>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</si>
  <si>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</si>
  <si>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</si>
  <si>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</si>
  <si>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</si>
  <si>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</si>
  <si>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</si>
  <si>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</si>
  <si>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</si>
  <si>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</si>
  <si>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</si>
  <si>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</si>
  <si>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</si>
  <si>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</si>
  <si>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</si>
  <si>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</si>
  <si>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</si>
  <si>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</si>
  <si>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</si>
  <si>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</si>
  <si>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</si>
  <si>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</si>
  <si>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</si>
  <si>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</si>
  <si>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</si>
  <si>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</si>
  <si>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</si>
  <si>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</si>
  <si>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</si>
  <si>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</si>
  <si>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</si>
  <si>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</si>
  <si>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</si>
  <si>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</si>
  <si>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</si>
  <si>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</si>
  <si>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</si>
  <si>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</si>
  <si>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</si>
  <si>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</si>
  <si>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</si>
  <si>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</si>
  <si>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エコツーリズム総合推進事業費</t>
  </si>
  <si>
    <t>自然環境局</t>
  </si>
  <si>
    <t>室長　中島 尚子</t>
  </si>
  <si>
    <t>平成16年度</t>
  </si>
  <si>
    <t>終了予定なし</t>
  </si>
  <si>
    <t>国立公園課国立公園利用推進室</t>
  </si>
  <si>
    <t>エコツーリズム推進法第4～7条、11～17条</t>
  </si>
  <si>
    <t>日本再興戦略、エコツーリズム推進法、エコツーリズム推進基本方針、生物多様性国家戦略2012-2020、観光ビジョン実現プログラム2017</t>
  </si>
  <si>
    <t>エコツーリズム推進法の基本理念（①自然環境への配慮、②観光振興への寄与、③地域振興への寄与、④環境教育への活用）を踏まえた地域におけるエコツーリズムの一層の推進を図る。</t>
  </si>
  <si>
    <t xml:space="preserve">・エコツーリズムの普及・定着のため地域協議会等への技術的な助言や指導等を行う。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t>
  </si>
  <si>
    <t>-</t>
  </si>
  <si>
    <t>環境保全調査費</t>
  </si>
  <si>
    <t>職員旅費</t>
  </si>
  <si>
    <t>委員等旅費</t>
  </si>
  <si>
    <t>謝謝金</t>
  </si>
  <si>
    <t>全体構想認定数が1以上ある都道府県数</t>
  </si>
  <si>
    <t>件</t>
  </si>
  <si>
    <t>エコツーリズム推進法の規定に基づく全体構想の認定数を計上</t>
  </si>
  <si>
    <t>●●</t>
    <phoneticPr fontId="5"/>
  </si>
  <si>
    <t>アクセス数</t>
  </si>
  <si>
    <t>円</t>
  </si>
  <si>
    <t>万円/アクセス数</t>
    <phoneticPr fontId="5"/>
  </si>
  <si>
    <t>85/10,887</t>
  </si>
  <si>
    <t>87/25,607</t>
  </si>
  <si>
    <t>／　</t>
    <phoneticPr fontId="5"/>
  </si>
  <si>
    <t>　　/</t>
    <phoneticPr fontId="5"/>
  </si>
  <si>
    <t>／　　　　　　　　　　　　　　</t>
    <phoneticPr fontId="5"/>
  </si>
  <si>
    <t>／　　　　　　　　　　　　　　</t>
    <phoneticPr fontId="5"/>
  </si>
  <si>
    <t>-</t>
    <phoneticPr fontId="5"/>
  </si>
  <si>
    <t>５．生物多様性の保全と自然との共生の推進</t>
  </si>
  <si>
    <t>エコツーリズム推進法の規定に基づく全体構想の認定数</t>
  </si>
  <si>
    <t>167</t>
  </si>
  <si>
    <t>161</t>
  </si>
  <si>
    <t>169</t>
  </si>
  <si>
    <t>244</t>
  </si>
  <si>
    <t>241</t>
  </si>
  <si>
    <t>240</t>
  </si>
  <si>
    <t>226</t>
  </si>
  <si>
    <t>0241</t>
  </si>
  <si>
    <t>0243</t>
  </si>
  <si>
    <t>○</t>
  </si>
  <si>
    <t>-</t>
    <phoneticPr fontId="5"/>
  </si>
  <si>
    <t>-</t>
    <phoneticPr fontId="5"/>
  </si>
  <si>
    <t>エコツーリズム推進全体構想認定数が都道府県に1以上</t>
    <phoneticPr fontId="5"/>
  </si>
  <si>
    <t>環境省HP内「エコツーリズムのススメ」のWEBアクセス数(平成29年度からアクセス数集計方法の変更があり、数値は継続比較できない）</t>
    <phoneticPr fontId="5"/>
  </si>
  <si>
    <t>-</t>
    <phoneticPr fontId="5"/>
  </si>
  <si>
    <t>環境省ホームページの運用業務契約額／各年度のアクセス数 (平成29年度からアクセス数集計方法の変更があり、数値は継続比較できない）　　　　　　　　　　　　　</t>
    <phoneticPr fontId="5"/>
  </si>
  <si>
    <t>エコツーリズムに取り組む地域づくりの指標として、全体構想認定地域数を設定している。引き続き、目標の達成に向け、取組を推進することにより、自然との共生に資する。</t>
    <phoneticPr fontId="5"/>
  </si>
  <si>
    <t>-</t>
    <phoneticPr fontId="5"/>
  </si>
  <si>
    <t>-</t>
    <phoneticPr fontId="5"/>
  </si>
  <si>
    <t>-</t>
    <phoneticPr fontId="5"/>
  </si>
  <si>
    <t>-</t>
    <phoneticPr fontId="5"/>
  </si>
  <si>
    <t>-</t>
    <phoneticPr fontId="5"/>
  </si>
  <si>
    <t>無</t>
  </si>
  <si>
    <t>‐</t>
  </si>
  <si>
    <t>△</t>
  </si>
  <si>
    <t>本事業は、エコツーリズム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</si>
  <si>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</si>
  <si>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エコツーリズム推進法に基づく全体構想の認定・周知を行うための事業であり、優先度の高い事業と言える。</t>
    <phoneticPr fontId="5"/>
  </si>
  <si>
    <t>単位当たりのコストは低コストで大きな変動なく推移しており妥当。</t>
    <phoneticPr fontId="5"/>
  </si>
  <si>
    <t>本事業にかかった費用は、すべて事業目的に則したものに支出されている。</t>
    <phoneticPr fontId="5"/>
  </si>
  <si>
    <t>エコツーリズム全体構想の認定・周知に向け、職員実行等を活用することでコスト削減を行っている。</t>
    <phoneticPr fontId="5"/>
  </si>
  <si>
    <t>-</t>
    <phoneticPr fontId="5"/>
  </si>
  <si>
    <t>エコツーリズムの推進体制の強化が図られ、年度内の認定には間に合わなかったが、全体構想の認定に向けて申請数は増加している。今後も、成果に照らし、更なる取組が必要と認識している。</t>
    <phoneticPr fontId="5"/>
  </si>
  <si>
    <t>地域の関係者との協議のもと、もっとも効果的かつ低コストな方法が採用されている。</t>
    <phoneticPr fontId="5"/>
  </si>
  <si>
    <t>本事業において作成された成果物は広く公表されており、エコツーリズムにとり組もうとする地域の参考となっている。</t>
    <phoneticPr fontId="5"/>
  </si>
  <si>
    <t>本事業の効果として、①エコツーリズムに取り組む各地の推進協議会の設立の促進、②地域の自主的なエコツーリズムの取組を推進することを目的として事業を実施しており、当初の予定に見合う実績に向かって取り組んでいるが、今後もより効率的かつ効果的な施策となるよう、引き続き取り組むことが必要。</t>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</si>
  <si>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phoneticPr fontId="5"/>
  </si>
  <si>
    <t>87/34,803</t>
    <phoneticPr fontId="5"/>
  </si>
  <si>
    <t>三条印刷株式会社</t>
    <phoneticPr fontId="5"/>
  </si>
  <si>
    <t>公益財団法人日本交通公社</t>
    <phoneticPr fontId="5"/>
  </si>
  <si>
    <t>（一社）日本エコツーリズム協会</t>
    <phoneticPr fontId="5"/>
  </si>
  <si>
    <t>有限会社ファンキー・コープ</t>
    <phoneticPr fontId="5"/>
  </si>
  <si>
    <t>株式会社アートポスト</t>
    <phoneticPr fontId="5"/>
  </si>
  <si>
    <t>国立公園マナーブック印刷及び発送業務</t>
    <phoneticPr fontId="5"/>
  </si>
  <si>
    <t>-</t>
    <phoneticPr fontId="5"/>
  </si>
  <si>
    <t>-</t>
    <phoneticPr fontId="5"/>
  </si>
  <si>
    <t>-</t>
    <phoneticPr fontId="5"/>
  </si>
  <si>
    <t>-</t>
    <phoneticPr fontId="5"/>
  </si>
  <si>
    <t>（一社）日本エコツーリズム協会</t>
    <phoneticPr fontId="5"/>
  </si>
  <si>
    <t>A.（一社）日本エコツーリズム協会</t>
    <phoneticPr fontId="5"/>
  </si>
  <si>
    <t>第１６回エコツーリズム大賞表彰式実施業務</t>
    <phoneticPr fontId="5"/>
  </si>
  <si>
    <t>令和２年度環境省エコツーリズムホームページ運用業務</t>
    <phoneticPr fontId="5"/>
  </si>
  <si>
    <t>エコツーリズム推進全体構想ネットワーク会議実施業務</t>
    <phoneticPr fontId="5"/>
  </si>
  <si>
    <t>国立公園マナーブック英語原稿修正業務</t>
    <phoneticPr fontId="5"/>
  </si>
  <si>
    <t>エコツーリズム大賞パンフレット印刷業務</t>
    <phoneticPr fontId="5"/>
  </si>
  <si>
    <t>少額案件について、複数者（3者）から見積を取得し、最も安価な者を支出先としている。</t>
    <rPh sb="2" eb="4">
      <t>アンケン</t>
    </rPh>
    <phoneticPr fontId="5"/>
  </si>
  <si>
    <t>-</t>
    <phoneticPr fontId="5"/>
  </si>
  <si>
    <t>-</t>
    <phoneticPr fontId="5"/>
  </si>
  <si>
    <t>-</t>
    <phoneticPr fontId="5"/>
  </si>
  <si>
    <t>-</t>
    <phoneticPr fontId="5"/>
  </si>
  <si>
    <t>-</t>
    <phoneticPr fontId="5"/>
  </si>
  <si>
    <t>-</t>
    <phoneticPr fontId="5"/>
  </si>
  <si>
    <t>ＨＰへのアクセス数については多数閲覧されている。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</si>
</sst>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752</xdr:row>
      <xdr:rowOff>0</xdr:rowOff>
    </xdr:from>
    <xdr:to>
      <xdr:col>48</xdr:col>
      <xdr:colOff>197348</xdr:colOff>
      <xdr:row>757</xdr:row>
      <xdr:rowOff>320677</xdr:rowOff>
    </xdr:to>
    <xdr:sp macro="" textlink="">
      <xdr:nvSpPr>
        <xdr:cNvPr id="2" name="角丸四角形 1"/>
        <xdr:cNvSpPr/>
      </xdr:nvSpPr>
      <xdr:spPr>
        <a:xfrm>
          <a:off x="2413000" y="239130417"/>
          <a:ext cx="7436348" cy="2066927"/>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754</xdr:row>
      <xdr:rowOff>0</xdr:rowOff>
    </xdr:from>
    <xdr:to>
      <xdr:col>28</xdr:col>
      <xdr:colOff>189158</xdr:colOff>
      <xdr:row>756</xdr:row>
      <xdr:rowOff>337909</xdr:rowOff>
    </xdr:to>
    <xdr:sp macro="" textlink="">
      <xdr:nvSpPr>
        <xdr:cNvPr id="3" name="正方形/長方形 2"/>
        <xdr:cNvSpPr/>
      </xdr:nvSpPr>
      <xdr:spPr>
        <a:xfrm>
          <a:off x="2815167" y="239828917"/>
          <a:ext cx="3004324" cy="10364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Ａ．㈱（一社）日本エコツーリズム協会　等</a:t>
          </a:r>
          <a:endParaRPr kumimoji="1" lang="en-US" altLang="ja-JP" sz="1100"/>
        </a:p>
        <a:p>
          <a:pPr algn="l">
            <a:lnSpc>
              <a:spcPts val="1300"/>
            </a:lnSpc>
          </a:pPr>
          <a:r>
            <a:rPr kumimoji="1" lang="ja-JP" altLang="en-US" sz="1100"/>
            <a:t>（６</a:t>
          </a:r>
          <a:endParaRPr kumimoji="1" lang="en-US" altLang="ja-JP" sz="1100"/>
        </a:p>
        <a:p>
          <a:pPr algn="l">
            <a:lnSpc>
              <a:spcPts val="1300"/>
            </a:lnSpc>
          </a:pPr>
          <a:r>
            <a:rPr kumimoji="1" lang="ja-JP" altLang="en-US" sz="1100"/>
            <a:t>件）</a:t>
          </a:r>
          <a:endParaRPr kumimoji="1" lang="en-US" altLang="ja-JP" sz="1100"/>
        </a:p>
        <a:p>
          <a:pPr algn="ctr">
            <a:lnSpc>
              <a:spcPts val="1300"/>
            </a:lnSpc>
          </a:pPr>
          <a:r>
            <a:rPr kumimoji="1" lang="ja-JP" altLang="en-US" sz="1100"/>
            <a:t>　　４．４百万円</a:t>
          </a:r>
        </a:p>
      </xdr:txBody>
    </xdr:sp>
    <xdr:clientData/>
  </xdr:twoCellAnchor>
  <xdr:twoCellAnchor>
    <xdr:from>
      <xdr:col>29</xdr:col>
      <xdr:colOff>190501</xdr:colOff>
      <xdr:row>753</xdr:row>
      <xdr:rowOff>285751</xdr:rowOff>
    </xdr:from>
    <xdr:to>
      <xdr:col>48</xdr:col>
      <xdr:colOff>121759</xdr:colOff>
      <xdr:row>757</xdr:row>
      <xdr:rowOff>65541</xdr:rowOff>
    </xdr:to>
    <xdr:sp macro="" textlink="">
      <xdr:nvSpPr>
        <xdr:cNvPr id="4" name="大かっこ 3"/>
        <xdr:cNvSpPr/>
      </xdr:nvSpPr>
      <xdr:spPr>
        <a:xfrm>
          <a:off x="6060282" y="41636157"/>
          <a:ext cx="3776977" cy="1208540"/>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第１６回エコツーリズム大賞表彰式実施業務、国立公園マナーブック印刷及び発送業務、令和２年度環境省エコツーリズムホームページ運用業務、エコツーリズム推進全体構想ネットワーク会議実施業務、国立公園マナーブック英語原稿修正業務、エコツーリズム大賞パンフレット印刷業務</a:t>
          </a:r>
          <a:endParaRPr kumimoji="1" lang="en-US" altLang="ja-JP" sz="1000">
            <a:solidFill>
              <a:sysClr val="windowText" lastClr="000000"/>
            </a:solidFill>
          </a:endParaRPr>
        </a:p>
      </xdr:txBody>
    </xdr:sp>
    <xdr:clientData/>
  </xdr:twoCellAnchor>
  <xdr:twoCellAnchor>
    <xdr:from>
      <xdr:col>13</xdr:col>
      <xdr:colOff>179918</xdr:colOff>
      <xdr:row>753</xdr:row>
      <xdr:rowOff>52917</xdr:rowOff>
    </xdr:from>
    <xdr:to>
      <xdr:col>34</xdr:col>
      <xdr:colOff>101585</xdr:colOff>
      <xdr:row>753</xdr:row>
      <xdr:rowOff>261561</xdr:rowOff>
    </xdr:to>
    <xdr:sp macro="" textlink="">
      <xdr:nvSpPr>
        <xdr:cNvPr id="5" name="テキスト ボックス 4"/>
        <xdr:cNvSpPr txBox="1"/>
      </xdr:nvSpPr>
      <xdr:spPr>
        <a:xfrm>
          <a:off x="2794001" y="239532584"/>
          <a:ext cx="4144417" cy="208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請負・少額随意契約</a:t>
          </a:r>
          <a:r>
            <a:rPr kumimoji="1" lang="en-US" altLang="ja-JP" sz="1000"/>
            <a:t>】</a:t>
          </a:r>
        </a:p>
        <a:p>
          <a:endParaRPr kumimoji="1" lang="ja-JP" altLang="en-US" sz="1000"/>
        </a:p>
      </xdr:txBody>
    </xdr:sp>
    <xdr:clientData/>
  </xdr:twoCellAnchor>
  <xdr:twoCellAnchor>
    <xdr:from>
      <xdr:col>7</xdr:col>
      <xdr:colOff>0</xdr:colOff>
      <xdr:row>749</xdr:row>
      <xdr:rowOff>0</xdr:rowOff>
    </xdr:from>
    <xdr:to>
      <xdr:col>11</xdr:col>
      <xdr:colOff>162925</xdr:colOff>
      <xdr:row>750</xdr:row>
      <xdr:rowOff>187779</xdr:rowOff>
    </xdr:to>
    <xdr:sp macro="" textlink="">
      <xdr:nvSpPr>
        <xdr:cNvPr id="6" name="正方形/長方形 5"/>
        <xdr:cNvSpPr/>
      </xdr:nvSpPr>
      <xdr:spPr>
        <a:xfrm>
          <a:off x="1407583" y="238082667"/>
          <a:ext cx="967259" cy="537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４</a:t>
          </a:r>
          <a:r>
            <a:rPr kumimoji="1" lang="en-US" altLang="ja-JP" sz="1100">
              <a:solidFill>
                <a:schemeClr val="tx1"/>
              </a:solidFill>
            </a:rPr>
            <a:t>.</a:t>
          </a:r>
          <a:r>
            <a:rPr kumimoji="1" lang="ja-JP" altLang="en-US" sz="1100">
              <a:solidFill>
                <a:schemeClr val="tx1"/>
              </a:solidFill>
            </a:rPr>
            <a:t>４百万円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9</xdr:col>
      <xdr:colOff>5291</xdr:colOff>
      <xdr:row>750</xdr:row>
      <xdr:rowOff>198437</xdr:rowOff>
    </xdr:from>
    <xdr:to>
      <xdr:col>9</xdr:col>
      <xdr:colOff>7937</xdr:colOff>
      <xdr:row>755</xdr:row>
      <xdr:rowOff>55562</xdr:rowOff>
    </xdr:to>
    <xdr:cxnSp macro="">
      <xdr:nvCxnSpPr>
        <xdr:cNvPr id="7" name="直線コネクタ 6"/>
        <xdr:cNvCxnSpPr/>
      </xdr:nvCxnSpPr>
      <xdr:spPr>
        <a:xfrm>
          <a:off x="1791229" y="237013750"/>
          <a:ext cx="2646" cy="1603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755</xdr:row>
      <xdr:rowOff>1589</xdr:rowOff>
    </xdr:from>
    <xdr:to>
      <xdr:col>12</xdr:col>
      <xdr:colOff>7938</xdr:colOff>
      <xdr:row>755</xdr:row>
      <xdr:rowOff>7937</xdr:rowOff>
    </xdr:to>
    <xdr:cxnSp macro="">
      <xdr:nvCxnSpPr>
        <xdr:cNvPr id="10" name="直線矢印コネクタ 9"/>
        <xdr:cNvCxnSpPr/>
      </xdr:nvCxnSpPr>
      <xdr:spPr>
        <a:xfrm flipV="1">
          <a:off x="1809750" y="238563152"/>
          <a:ext cx="579438" cy="634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789</xdr:row>
      <xdr:rowOff>202407</xdr:rowOff>
    </xdr:from>
    <xdr:to>
      <xdr:col>26</xdr:col>
      <xdr:colOff>141052</xdr:colOff>
      <xdr:row>791</xdr:row>
      <xdr:rowOff>286932</xdr:rowOff>
    </xdr:to>
    <xdr:sp macro="" textlink="">
      <xdr:nvSpPr>
        <xdr:cNvPr id="9" name="テキスト ボックス 8"/>
        <xdr:cNvSpPr txBox="1"/>
      </xdr:nvSpPr>
      <xdr:spPr>
        <a:xfrm>
          <a:off x="1416844" y="54494907"/>
          <a:ext cx="3986771" cy="70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245</v>
      </c>
      <c r="AT2" s="192"/>
      <c r="AU2" s="192"/>
      <c r="AV2" s="83" t="str">
        <f>IF(AW2="","","-")</f>
        <v/>
      </c>
      <c r="AW2" s="379"/>
      <c r="AX2" s="379"/>
    </row>
    <row r="3" spans="1:50" ht="21" customHeight="1" thickBot="1" x14ac:dyDescent="0.2">
      <c r="A3" s="504" t="s">
        <v>617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5" t="s">
        <v>25</v>
      </c>
      <c r="B4" s="706"/>
      <c r="C4" s="706"/>
      <c r="D4" s="706"/>
      <c r="E4" s="706"/>
      <c r="F4" s="706"/>
      <c r="G4" s="681" t="s">
        <v>628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9" t="s">
        <v>631</v>
      </c>
      <c r="H5" s="540"/>
      <c r="I5" s="540"/>
      <c r="J5" s="540"/>
      <c r="K5" s="540"/>
      <c r="L5" s="540"/>
      <c r="M5" s="541" t="s">
        <v>65</v>
      </c>
      <c r="N5" s="542"/>
      <c r="O5" s="542"/>
      <c r="P5" s="542"/>
      <c r="Q5" s="542"/>
      <c r="R5" s="543"/>
      <c r="S5" s="544" t="s">
        <v>632</v>
      </c>
      <c r="T5" s="540"/>
      <c r="U5" s="540"/>
      <c r="V5" s="540"/>
      <c r="W5" s="540"/>
      <c r="X5" s="545"/>
      <c r="Y5" s="697" t="s">
        <v>3</v>
      </c>
      <c r="Z5" s="698"/>
      <c r="AA5" s="698"/>
      <c r="AB5" s="698"/>
      <c r="AC5" s="698"/>
      <c r="AD5" s="699"/>
      <c r="AE5" s="700" t="s">
        <v>633</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04" t="s">
        <v>22</v>
      </c>
      <c r="B7" s="805"/>
      <c r="C7" s="805"/>
      <c r="D7" s="805"/>
      <c r="E7" s="805"/>
      <c r="F7" s="806"/>
      <c r="G7" s="807" t="s">
        <v>634</v>
      </c>
      <c r="H7" s="808"/>
      <c r="I7" s="808"/>
      <c r="J7" s="808"/>
      <c r="K7" s="808"/>
      <c r="L7" s="808"/>
      <c r="M7" s="808"/>
      <c r="N7" s="808"/>
      <c r="O7" s="808"/>
      <c r="P7" s="808"/>
      <c r="Q7" s="808"/>
      <c r="R7" s="808"/>
      <c r="S7" s="808"/>
      <c r="T7" s="808"/>
      <c r="U7" s="808"/>
      <c r="V7" s="808"/>
      <c r="W7" s="808"/>
      <c r="X7" s="809"/>
      <c r="Y7" s="377" t="s">
        <v>304</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4" t="s">
        <v>208</v>
      </c>
      <c r="B8" s="805"/>
      <c r="C8" s="805"/>
      <c r="D8" s="805"/>
      <c r="E8" s="805"/>
      <c r="F8" s="806"/>
      <c r="G8" s="203" t="str">
        <f>入力規則等!A27</f>
        <v>海洋政策、観光立国、クールジャパン、知的財産、地方創生</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2" t="s">
        <v>29</v>
      </c>
      <c r="B10" s="723"/>
      <c r="C10" s="723"/>
      <c r="D10" s="723"/>
      <c r="E10" s="723"/>
      <c r="F10" s="723"/>
      <c r="G10" s="655" t="s">
        <v>637</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4"/>
    </row>
    <row r="13" spans="1:50" ht="21" customHeight="1" x14ac:dyDescent="0.15">
      <c r="A13" s="105"/>
      <c r="B13" s="106"/>
      <c r="C13" s="106"/>
      <c r="D13" s="106"/>
      <c r="E13" s="106"/>
      <c r="F13" s="107"/>
      <c r="G13" s="725" t="s">
        <v>6</v>
      </c>
      <c r="H13" s="726"/>
      <c r="I13" s="618" t="s">
        <v>7</v>
      </c>
      <c r="J13" s="619"/>
      <c r="K13" s="619"/>
      <c r="L13" s="619"/>
      <c r="M13" s="619"/>
      <c r="N13" s="619"/>
      <c r="O13" s="620"/>
      <c r="P13" s="148">
        <v>7</v>
      </c>
      <c r="Q13" s="149"/>
      <c r="R13" s="149"/>
      <c r="S13" s="149"/>
      <c r="T13" s="149"/>
      <c r="U13" s="149"/>
      <c r="V13" s="150"/>
      <c r="W13" s="148">
        <v>7</v>
      </c>
      <c r="X13" s="149"/>
      <c r="Y13" s="149"/>
      <c r="Z13" s="149"/>
      <c r="AA13" s="149"/>
      <c r="AB13" s="149"/>
      <c r="AC13" s="150"/>
      <c r="AD13" s="148">
        <v>5</v>
      </c>
      <c r="AE13" s="149"/>
      <c r="AF13" s="149"/>
      <c r="AG13" s="149"/>
      <c r="AH13" s="149"/>
      <c r="AI13" s="149"/>
      <c r="AJ13" s="150"/>
      <c r="AK13" s="148">
        <v>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7"/>
      <c r="H14" s="728"/>
      <c r="I14" s="556" t="s">
        <v>8</v>
      </c>
      <c r="J14" s="609"/>
      <c r="K14" s="609"/>
      <c r="L14" s="609"/>
      <c r="M14" s="609"/>
      <c r="N14" s="609"/>
      <c r="O14" s="610"/>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7"/>
      <c r="H15" s="728"/>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150"/>
    </row>
    <row r="16" spans="1:50" ht="21" customHeight="1" x14ac:dyDescent="0.15">
      <c r="A16" s="105"/>
      <c r="B16" s="106"/>
      <c r="C16" s="106"/>
      <c r="D16" s="106"/>
      <c r="E16" s="106"/>
      <c r="F16" s="107"/>
      <c r="G16" s="727"/>
      <c r="H16" s="728"/>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6" t="s">
        <v>49</v>
      </c>
      <c r="J17" s="609"/>
      <c r="K17" s="609"/>
      <c r="L17" s="609"/>
      <c r="M17" s="609"/>
      <c r="N17" s="609"/>
      <c r="O17" s="610"/>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9"/>
      <c r="H18" s="730"/>
      <c r="I18" s="717" t="s">
        <v>20</v>
      </c>
      <c r="J18" s="718"/>
      <c r="K18" s="718"/>
      <c r="L18" s="718"/>
      <c r="M18" s="718"/>
      <c r="N18" s="718"/>
      <c r="O18" s="719"/>
      <c r="P18" s="154">
        <f>SUM(P13:V17)</f>
        <v>7</v>
      </c>
      <c r="Q18" s="155"/>
      <c r="R18" s="155"/>
      <c r="S18" s="155"/>
      <c r="T18" s="155"/>
      <c r="U18" s="155"/>
      <c r="V18" s="156"/>
      <c r="W18" s="154">
        <f>SUM(W13:AC17)</f>
        <v>7</v>
      </c>
      <c r="X18" s="155"/>
      <c r="Y18" s="155"/>
      <c r="Z18" s="155"/>
      <c r="AA18" s="155"/>
      <c r="AB18" s="155"/>
      <c r="AC18" s="156"/>
      <c r="AD18" s="154">
        <f>SUM(AD13:AJ17)</f>
        <v>5</v>
      </c>
      <c r="AE18" s="155"/>
      <c r="AF18" s="155"/>
      <c r="AG18" s="155"/>
      <c r="AH18" s="155"/>
      <c r="AI18" s="155"/>
      <c r="AJ18" s="156"/>
      <c r="AK18" s="154">
        <f>SUM(AK13:AQ17)</f>
        <v>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v>
      </c>
      <c r="Q19" s="149"/>
      <c r="R19" s="149"/>
      <c r="S19" s="149"/>
      <c r="T19" s="149"/>
      <c r="U19" s="149"/>
      <c r="V19" s="150"/>
      <c r="W19" s="148">
        <v>5</v>
      </c>
      <c r="X19" s="149"/>
      <c r="Y19" s="149"/>
      <c r="Z19" s="149"/>
      <c r="AA19" s="149"/>
      <c r="AB19" s="149"/>
      <c r="AC19" s="150"/>
      <c r="AD19" s="148">
        <v>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0.7142857142857143</v>
      </c>
      <c r="Q20" s="520"/>
      <c r="R20" s="520"/>
      <c r="S20" s="520"/>
      <c r="T20" s="520"/>
      <c r="U20" s="520"/>
      <c r="V20" s="520"/>
      <c r="W20" s="520">
        <f t="shared" ref="W20" si="0">IF(W18=0, "-", SUM(W19)/W18)</f>
        <v>0.7142857142857143</v>
      </c>
      <c r="X20" s="520"/>
      <c r="Y20" s="520"/>
      <c r="Z20" s="520"/>
      <c r="AA20" s="520"/>
      <c r="AB20" s="520"/>
      <c r="AC20" s="520"/>
      <c r="AD20" s="520">
        <f t="shared" ref="AD20" si="1">IF(AD18=0, "-", SUM(AD19)/AD18)</f>
        <v>0.8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2" t="s">
        <v>274</v>
      </c>
      <c r="H21" s="903"/>
      <c r="I21" s="903"/>
      <c r="J21" s="903"/>
      <c r="K21" s="903"/>
      <c r="L21" s="903"/>
      <c r="M21" s="903"/>
      <c r="N21" s="903"/>
      <c r="O21" s="903"/>
      <c r="P21" s="520">
        <f>IF(P19=0, "-", SUM(P19)/SUM(P13,P14))</f>
        <v>0.7142857142857143</v>
      </c>
      <c r="Q21" s="520"/>
      <c r="R21" s="520"/>
      <c r="S21" s="520"/>
      <c r="T21" s="520"/>
      <c r="U21" s="520"/>
      <c r="V21" s="520"/>
      <c r="W21" s="520">
        <f t="shared" ref="W21" si="2">IF(W19=0, "-", SUM(W19)/SUM(W13,W14))</f>
        <v>0.7142857142857143</v>
      </c>
      <c r="X21" s="520"/>
      <c r="Y21" s="520"/>
      <c r="Z21" s="520"/>
      <c r="AA21" s="520"/>
      <c r="AB21" s="520"/>
      <c r="AC21" s="520"/>
      <c r="AD21" s="520">
        <f>IF(AD19=0, "-", SUM(AD19)/SUM(AD13,AD14))</f>
        <v>0.8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0"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305</v>
      </c>
      <c r="AF30" s="368"/>
      <c r="AG30" s="368"/>
      <c r="AH30" s="369"/>
      <c r="AI30" s="370" t="s">
        <v>327</v>
      </c>
      <c r="AJ30" s="370"/>
      <c r="AK30" s="370"/>
      <c r="AL30" s="367"/>
      <c r="AM30" s="370" t="s">
        <v>424</v>
      </c>
      <c r="AN30" s="370"/>
      <c r="AO30" s="370"/>
      <c r="AP30" s="367"/>
      <c r="AQ30" s="621" t="s">
        <v>184</v>
      </c>
      <c r="AR30" s="622"/>
      <c r="AS30" s="622"/>
      <c r="AT30" s="623"/>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30</v>
      </c>
      <c r="AR31" s="163"/>
      <c r="AS31" s="164" t="s">
        <v>185</v>
      </c>
      <c r="AT31" s="187"/>
      <c r="AU31" s="256">
        <v>10</v>
      </c>
      <c r="AV31" s="256"/>
      <c r="AW31" s="360" t="s">
        <v>175</v>
      </c>
      <c r="AX31" s="361"/>
    </row>
    <row r="32" spans="1:50" ht="23.25" customHeight="1" x14ac:dyDescent="0.15">
      <c r="A32" s="496"/>
      <c r="B32" s="494"/>
      <c r="C32" s="494"/>
      <c r="D32" s="494"/>
      <c r="E32" s="494"/>
      <c r="F32" s="495"/>
      <c r="G32" s="521" t="s">
        <v>671</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v>12</v>
      </c>
      <c r="AF32" s="349"/>
      <c r="AG32" s="349"/>
      <c r="AH32" s="349"/>
      <c r="AI32" s="348">
        <v>14</v>
      </c>
      <c r="AJ32" s="349"/>
      <c r="AK32" s="349"/>
      <c r="AL32" s="349"/>
      <c r="AM32" s="348">
        <v>15</v>
      </c>
      <c r="AN32" s="349"/>
      <c r="AO32" s="349"/>
      <c r="AP32" s="349"/>
      <c r="AQ32" s="151">
        <v>12</v>
      </c>
      <c r="AR32" s="152"/>
      <c r="AS32" s="152"/>
      <c r="AT32" s="153"/>
      <c r="AU32" s="349" t="s">
        <v>638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v>22</v>
      </c>
      <c r="AF33" s="349"/>
      <c r="AG33" s="349"/>
      <c r="AH33" s="349"/>
      <c r="AI33" s="348">
        <v>25</v>
      </c>
      <c r="AJ33" s="349"/>
      <c r="AK33" s="349"/>
      <c r="AL33" s="349"/>
      <c r="AM33" s="348">
        <v>27</v>
      </c>
      <c r="AN33" s="349"/>
      <c r="AO33" s="349"/>
      <c r="AP33" s="349"/>
      <c r="AQ33" s="151">
        <v>22</v>
      </c>
      <c r="AR33" s="152"/>
      <c r="AS33" s="152"/>
      <c r="AT33" s="153"/>
      <c r="AU33" s="349">
        <v>47</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55</v>
      </c>
      <c r="AF34" s="349"/>
      <c r="AG34" s="349"/>
      <c r="AH34" s="349"/>
      <c r="AI34" s="348">
        <v>56</v>
      </c>
      <c r="AJ34" s="349"/>
      <c r="AK34" s="349"/>
      <c r="AL34" s="349"/>
      <c r="AM34" s="348">
        <v>56</v>
      </c>
      <c r="AN34" s="349"/>
      <c r="AO34" s="349"/>
      <c r="AP34" s="349"/>
      <c r="AQ34" s="151">
        <v>55</v>
      </c>
      <c r="AR34" s="152"/>
      <c r="AS34" s="152"/>
      <c r="AT34" s="153"/>
      <c r="AU34" s="349" t="s">
        <v>638</v>
      </c>
      <c r="AV34" s="349"/>
      <c r="AW34" s="349"/>
      <c r="AX34" s="350"/>
    </row>
    <row r="35" spans="1:51" ht="23.25" customHeight="1" x14ac:dyDescent="0.15">
      <c r="A35" s="875" t="s">
        <v>296</v>
      </c>
      <c r="B35" s="876"/>
      <c r="C35" s="876"/>
      <c r="D35" s="876"/>
      <c r="E35" s="876"/>
      <c r="F35" s="877"/>
      <c r="G35" s="881" t="s">
        <v>645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4" t="s">
        <v>270</v>
      </c>
      <c r="B37" s="625"/>
      <c r="C37" s="625"/>
      <c r="D37" s="625"/>
      <c r="E37" s="625"/>
      <c r="F37" s="626"/>
      <c r="G37" s="546" t="s">
        <v>145</v>
      </c>
      <c r="H37" s="362"/>
      <c r="I37" s="362"/>
      <c r="J37" s="362"/>
      <c r="K37" s="362"/>
      <c r="L37" s="362"/>
      <c r="M37" s="362"/>
      <c r="N37" s="362"/>
      <c r="O37" s="547"/>
      <c r="P37" s="611" t="s">
        <v>58</v>
      </c>
      <c r="Q37" s="362"/>
      <c r="R37" s="362"/>
      <c r="S37" s="362"/>
      <c r="T37" s="362"/>
      <c r="U37" s="362"/>
      <c r="V37" s="362"/>
      <c r="W37" s="362"/>
      <c r="X37" s="547"/>
      <c r="Y37" s="612"/>
      <c r="Z37" s="613"/>
      <c r="AA37" s="614"/>
      <c r="AB37" s="615" t="s">
        <v>11</v>
      </c>
      <c r="AC37" s="616"/>
      <c r="AD37" s="617"/>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3">$AY$37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3"/>
        <v>0</v>
      </c>
    </row>
    <row r="41" spans="1:51" ht="23.25" hidden="1" customHeight="1" x14ac:dyDescent="0.15">
      <c r="A41" s="627"/>
      <c r="B41" s="628"/>
      <c r="C41" s="628"/>
      <c r="D41" s="628"/>
      <c r="E41" s="628"/>
      <c r="F41" s="629"/>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3"/>
        <v>0</v>
      </c>
    </row>
    <row r="42" spans="1:51" ht="23.25" hidden="1" customHeight="1" x14ac:dyDescent="0.15">
      <c r="A42" s="875" t="s">
        <v>296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3"/>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3"/>
        <v>0</v>
      </c>
    </row>
    <row r="44" spans="1:51" ht="18.75" hidden="1" customHeight="1" x14ac:dyDescent="0.15">
      <c r="A44" s="624" t="s">
        <v>270</v>
      </c>
      <c r="B44" s="625"/>
      <c r="C44" s="625"/>
      <c r="D44" s="625"/>
      <c r="E44" s="625"/>
      <c r="F44" s="626"/>
      <c r="G44" s="546" t="s">
        <v>145</v>
      </c>
      <c r="H44" s="362"/>
      <c r="I44" s="362"/>
      <c r="J44" s="362"/>
      <c r="K44" s="362"/>
      <c r="L44" s="362"/>
      <c r="M44" s="362"/>
      <c r="N44" s="362"/>
      <c r="O44" s="547"/>
      <c r="P44" s="611" t="s">
        <v>58</v>
      </c>
      <c r="Q44" s="362"/>
      <c r="R44" s="362"/>
      <c r="S44" s="362"/>
      <c r="T44" s="362"/>
      <c r="U44" s="362"/>
      <c r="V44" s="362"/>
      <c r="W44" s="362"/>
      <c r="X44" s="547"/>
      <c r="Y44" s="612"/>
      <c r="Z44" s="613"/>
      <c r="AA44" s="614"/>
      <c r="AB44" s="615" t="s">
        <v>11</v>
      </c>
      <c r="AC44" s="616"/>
      <c r="AD44" s="617"/>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4">$AY$44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4"/>
        <v>0</v>
      </c>
    </row>
    <row r="48" spans="1:51" ht="23.25" hidden="1" customHeight="1" x14ac:dyDescent="0.15">
      <c r="A48" s="627"/>
      <c r="B48" s="628"/>
      <c r="C48" s="628"/>
      <c r="D48" s="628"/>
      <c r="E48" s="628"/>
      <c r="F48" s="629"/>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4"/>
        <v>0</v>
      </c>
    </row>
    <row r="49" spans="1:51" ht="23.25" hidden="1" customHeight="1" x14ac:dyDescent="0.15">
      <c r="A49" s="875" t="s">
        <v>296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4"/>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4"/>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1" t="s">
        <v>58</v>
      </c>
      <c r="Q51" s="362"/>
      <c r="R51" s="362"/>
      <c r="S51" s="362"/>
      <c r="T51" s="362"/>
      <c r="U51" s="362"/>
      <c r="V51" s="362"/>
      <c r="W51" s="362"/>
      <c r="X51" s="547"/>
      <c r="Y51" s="612"/>
      <c r="Z51" s="613"/>
      <c r="AA51" s="614"/>
      <c r="AB51" s="615" t="s">
        <v>11</v>
      </c>
      <c r="AC51" s="616"/>
      <c r="AD51" s="617"/>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5">$AY$51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5"/>
        <v>0</v>
      </c>
    </row>
    <row r="55" spans="1:51" ht="23.25" hidden="1" customHeight="1" x14ac:dyDescent="0.15">
      <c r="A55" s="627"/>
      <c r="B55" s="628"/>
      <c r="C55" s="628"/>
      <c r="D55" s="628"/>
      <c r="E55" s="628"/>
      <c r="F55" s="629"/>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5"/>
        <v>0</v>
      </c>
    </row>
    <row r="56" spans="1:51" ht="23.25" hidden="1" customHeight="1" x14ac:dyDescent="0.15">
      <c r="A56" s="875" t="s">
        <v>296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5"/>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5"/>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1" t="s">
        <v>58</v>
      </c>
      <c r="Q58" s="362"/>
      <c r="R58" s="362"/>
      <c r="S58" s="362"/>
      <c r="T58" s="362"/>
      <c r="U58" s="362"/>
      <c r="V58" s="362"/>
      <c r="W58" s="362"/>
      <c r="X58" s="547"/>
      <c r="Y58" s="612"/>
      <c r="Z58" s="613"/>
      <c r="AA58" s="614"/>
      <c r="AB58" s="615" t="s">
        <v>11</v>
      </c>
      <c r="AC58" s="616"/>
      <c r="AD58" s="617"/>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6">$AY$58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6"/>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6"/>
        <v>0</v>
      </c>
    </row>
    <row r="63" spans="1:51" ht="23.25" hidden="1" customHeight="1" x14ac:dyDescent="0.15">
      <c r="A63" s="875" t="s">
        <v>296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6"/>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6"/>
        <v>0</v>
      </c>
    </row>
    <row r="65" spans="1:51" ht="18.75" hidden="1" customHeight="1" x14ac:dyDescent="0.15">
      <c r="A65" s="836" t="s">
        <v>271</v>
      </c>
      <c r="B65" s="837"/>
      <c r="C65" s="837"/>
      <c r="D65" s="837"/>
      <c r="E65" s="837"/>
      <c r="F65" s="838"/>
      <c r="G65" s="839"/>
      <c r="H65" s="841" t="s">
        <v>145</v>
      </c>
      <c r="I65" s="841"/>
      <c r="J65" s="841"/>
      <c r="K65" s="841"/>
      <c r="L65" s="841"/>
      <c r="M65" s="841"/>
      <c r="N65" s="841"/>
      <c r="O65" s="842"/>
      <c r="P65" s="845" t="s">
        <v>58</v>
      </c>
      <c r="Q65" s="841"/>
      <c r="R65" s="841"/>
      <c r="S65" s="841"/>
      <c r="T65" s="841"/>
      <c r="U65" s="841"/>
      <c r="V65" s="842"/>
      <c r="W65" s="847" t="s">
        <v>266</v>
      </c>
      <c r="X65" s="848"/>
      <c r="Y65" s="851"/>
      <c r="Z65" s="851"/>
      <c r="AA65" s="852"/>
      <c r="AB65" s="845" t="s">
        <v>11</v>
      </c>
      <c r="AC65" s="841"/>
      <c r="AD65" s="842"/>
      <c r="AE65" s="320" t="s">
        <v>305</v>
      </c>
      <c r="AF65" s="320"/>
      <c r="AG65" s="320"/>
      <c r="AH65" s="320"/>
      <c r="AI65" s="320" t="s">
        <v>327</v>
      </c>
      <c r="AJ65" s="320"/>
      <c r="AK65" s="320"/>
      <c r="AL65" s="320"/>
      <c r="AM65" s="320" t="s">
        <v>424</v>
      </c>
      <c r="AN65" s="320"/>
      <c r="AO65" s="320"/>
      <c r="AP65" s="320"/>
      <c r="AQ65" s="200" t="s">
        <v>184</v>
      </c>
      <c r="AR65" s="184"/>
      <c r="AS65" s="184"/>
      <c r="AT65" s="185"/>
      <c r="AU65" s="953" t="s">
        <v>133</v>
      </c>
      <c r="AV65" s="953"/>
      <c r="AW65" s="953"/>
      <c r="AX65" s="954"/>
      <c r="AY65">
        <f>COUNTA($H$67)</f>
        <v>0</v>
      </c>
    </row>
    <row r="66" spans="1:51" ht="18.75" hidden="1" customHeight="1" x14ac:dyDescent="0.15">
      <c r="A66" s="829"/>
      <c r="B66" s="830"/>
      <c r="C66" s="830"/>
      <c r="D66" s="830"/>
      <c r="E66" s="830"/>
      <c r="F66" s="831"/>
      <c r="G66" s="840"/>
      <c r="H66" s="843"/>
      <c r="I66" s="843"/>
      <c r="J66" s="843"/>
      <c r="K66" s="843"/>
      <c r="L66" s="843"/>
      <c r="M66" s="843"/>
      <c r="N66" s="843"/>
      <c r="O66" s="844"/>
      <c r="P66" s="846"/>
      <c r="Q66" s="843"/>
      <c r="R66" s="843"/>
      <c r="S66" s="843"/>
      <c r="T66" s="843"/>
      <c r="U66" s="843"/>
      <c r="V66" s="844"/>
      <c r="W66" s="849"/>
      <c r="X66" s="850"/>
      <c r="Y66" s="853"/>
      <c r="Z66" s="853"/>
      <c r="AA66" s="854"/>
      <c r="AB66" s="846"/>
      <c r="AC66" s="843"/>
      <c r="AD66" s="844"/>
      <c r="AE66" s="320"/>
      <c r="AF66" s="320"/>
      <c r="AG66" s="320"/>
      <c r="AH66" s="320"/>
      <c r="AI66" s="320"/>
      <c r="AJ66" s="320"/>
      <c r="AK66" s="320"/>
      <c r="AL66" s="320"/>
      <c r="AM66" s="320"/>
      <c r="AN66" s="320"/>
      <c r="AO66" s="320"/>
      <c r="AP66" s="320"/>
      <c r="AQ66" s="216"/>
      <c r="AR66" s="163"/>
      <c r="AS66" s="164" t="s">
        <v>185</v>
      </c>
      <c r="AT66" s="187"/>
      <c r="AU66" s="256"/>
      <c r="AV66" s="256"/>
      <c r="AW66" s="843" t="s">
        <v>269</v>
      </c>
      <c r="AX66" s="955"/>
      <c r="AY66">
        <f>$AY$65</f>
        <v>0</v>
      </c>
    </row>
    <row r="67" spans="1:51" ht="23.25" hidden="1" customHeight="1" x14ac:dyDescent="0.15">
      <c r="A67" s="829"/>
      <c r="B67" s="830"/>
      <c r="C67" s="830"/>
      <c r="D67" s="830"/>
      <c r="E67" s="830"/>
      <c r="F67" s="831"/>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286</v>
      </c>
      <c r="AC67" s="928"/>
      <c r="AD67" s="928"/>
      <c r="AE67" s="348"/>
      <c r="AF67" s="349"/>
      <c r="AG67" s="349"/>
      <c r="AH67" s="349"/>
      <c r="AI67" s="348"/>
      <c r="AJ67" s="349"/>
      <c r="AK67" s="349"/>
      <c r="AL67" s="349"/>
      <c r="AM67" s="348"/>
      <c r="AN67" s="349"/>
      <c r="AO67" s="349"/>
      <c r="AP67" s="349"/>
      <c r="AQ67" s="348"/>
      <c r="AR67" s="349"/>
      <c r="AS67" s="349"/>
      <c r="AT67" s="793"/>
      <c r="AU67" s="349"/>
      <c r="AV67" s="349"/>
      <c r="AW67" s="349"/>
      <c r="AX67" s="350"/>
      <c r="AY67">
        <f t="shared" ref="AY67:AY72" si="7">$AY$65</f>
        <v>0</v>
      </c>
    </row>
    <row r="68" spans="1:51" ht="23.25" hidden="1" customHeight="1" x14ac:dyDescent="0.15">
      <c r="A68" s="829"/>
      <c r="B68" s="830"/>
      <c r="C68" s="830"/>
      <c r="D68" s="830"/>
      <c r="E68" s="830"/>
      <c r="F68" s="831"/>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286</v>
      </c>
      <c r="AC68" s="951"/>
      <c r="AD68" s="951"/>
      <c r="AE68" s="348"/>
      <c r="AF68" s="349"/>
      <c r="AG68" s="349"/>
      <c r="AH68" s="349"/>
      <c r="AI68" s="348"/>
      <c r="AJ68" s="349"/>
      <c r="AK68" s="349"/>
      <c r="AL68" s="349"/>
      <c r="AM68" s="348"/>
      <c r="AN68" s="349"/>
      <c r="AO68" s="349"/>
      <c r="AP68" s="349"/>
      <c r="AQ68" s="348"/>
      <c r="AR68" s="349"/>
      <c r="AS68" s="349"/>
      <c r="AT68" s="793"/>
      <c r="AU68" s="349"/>
      <c r="AV68" s="349"/>
      <c r="AW68" s="349"/>
      <c r="AX68" s="350"/>
      <c r="AY68">
        <f t="shared" si="7"/>
        <v>0</v>
      </c>
    </row>
    <row r="69" spans="1:51" ht="23.25" hidden="1" customHeight="1" x14ac:dyDescent="0.15">
      <c r="A69" s="829"/>
      <c r="B69" s="830"/>
      <c r="C69" s="830"/>
      <c r="D69" s="830"/>
      <c r="E69" s="830"/>
      <c r="F69" s="831"/>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287</v>
      </c>
      <c r="AC69" s="952"/>
      <c r="AD69" s="952"/>
      <c r="AE69" s="356"/>
      <c r="AF69" s="357"/>
      <c r="AG69" s="357"/>
      <c r="AH69" s="357"/>
      <c r="AI69" s="356"/>
      <c r="AJ69" s="357"/>
      <c r="AK69" s="357"/>
      <c r="AL69" s="357"/>
      <c r="AM69" s="356"/>
      <c r="AN69" s="357"/>
      <c r="AO69" s="357"/>
      <c r="AP69" s="357"/>
      <c r="AQ69" s="348"/>
      <c r="AR69" s="349"/>
      <c r="AS69" s="349"/>
      <c r="AT69" s="793"/>
      <c r="AU69" s="349"/>
      <c r="AV69" s="349"/>
      <c r="AW69" s="349"/>
      <c r="AX69" s="350"/>
      <c r="AY69">
        <f t="shared" si="7"/>
        <v>0</v>
      </c>
    </row>
    <row r="70" spans="1:51" ht="23.25" hidden="1" customHeight="1" x14ac:dyDescent="0.15">
      <c r="A70" s="829" t="s">
        <v>275</v>
      </c>
      <c r="B70" s="830"/>
      <c r="C70" s="830"/>
      <c r="D70" s="830"/>
      <c r="E70" s="830"/>
      <c r="F70" s="831"/>
      <c r="G70" s="916" t="s">
        <v>187</v>
      </c>
      <c r="H70" s="917"/>
      <c r="I70" s="917"/>
      <c r="J70" s="917"/>
      <c r="K70" s="917"/>
      <c r="L70" s="917"/>
      <c r="M70" s="917"/>
      <c r="N70" s="917"/>
      <c r="O70" s="917"/>
      <c r="P70" s="917"/>
      <c r="Q70" s="917"/>
      <c r="R70" s="917"/>
      <c r="S70" s="917"/>
      <c r="T70" s="917"/>
      <c r="U70" s="917"/>
      <c r="V70" s="917"/>
      <c r="W70" s="920" t="s">
        <v>285</v>
      </c>
      <c r="X70" s="921"/>
      <c r="Y70" s="926" t="s">
        <v>12</v>
      </c>
      <c r="Z70" s="926"/>
      <c r="AA70" s="927"/>
      <c r="AB70" s="928" t="s">
        <v>286</v>
      </c>
      <c r="AC70" s="928"/>
      <c r="AD70" s="928"/>
      <c r="AE70" s="348"/>
      <c r="AF70" s="349"/>
      <c r="AG70" s="349"/>
      <c r="AH70" s="349"/>
      <c r="AI70" s="348"/>
      <c r="AJ70" s="349"/>
      <c r="AK70" s="349"/>
      <c r="AL70" s="349"/>
      <c r="AM70" s="348"/>
      <c r="AN70" s="349"/>
      <c r="AO70" s="349"/>
      <c r="AP70" s="349"/>
      <c r="AQ70" s="348"/>
      <c r="AR70" s="349"/>
      <c r="AS70" s="349"/>
      <c r="AT70" s="793"/>
      <c r="AU70" s="349"/>
      <c r="AV70" s="349"/>
      <c r="AW70" s="349"/>
      <c r="AX70" s="350"/>
      <c r="AY70">
        <f t="shared" si="7"/>
        <v>0</v>
      </c>
    </row>
    <row r="71" spans="1:51" ht="23.25" hidden="1" customHeight="1" x14ac:dyDescent="0.15">
      <c r="A71" s="829"/>
      <c r="B71" s="830"/>
      <c r="C71" s="830"/>
      <c r="D71" s="830"/>
      <c r="E71" s="830"/>
      <c r="F71" s="831"/>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286</v>
      </c>
      <c r="AC71" s="951"/>
      <c r="AD71" s="951"/>
      <c r="AE71" s="348"/>
      <c r="AF71" s="349"/>
      <c r="AG71" s="349"/>
      <c r="AH71" s="349"/>
      <c r="AI71" s="348"/>
      <c r="AJ71" s="349"/>
      <c r="AK71" s="349"/>
      <c r="AL71" s="349"/>
      <c r="AM71" s="348"/>
      <c r="AN71" s="349"/>
      <c r="AO71" s="349"/>
      <c r="AP71" s="349"/>
      <c r="AQ71" s="348"/>
      <c r="AR71" s="349"/>
      <c r="AS71" s="349"/>
      <c r="AT71" s="793"/>
      <c r="AU71" s="349"/>
      <c r="AV71" s="349"/>
      <c r="AW71" s="349"/>
      <c r="AX71" s="350"/>
      <c r="AY71">
        <f t="shared" si="7"/>
        <v>0</v>
      </c>
    </row>
    <row r="72" spans="1:51" ht="23.25" hidden="1" customHeight="1" x14ac:dyDescent="0.15">
      <c r="A72" s="832"/>
      <c r="B72" s="833"/>
      <c r="C72" s="833"/>
      <c r="D72" s="833"/>
      <c r="E72" s="833"/>
      <c r="F72" s="834"/>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287</v>
      </c>
      <c r="AC72" s="952"/>
      <c r="AD72" s="952"/>
      <c r="AE72" s="356"/>
      <c r="AF72" s="357"/>
      <c r="AG72" s="357"/>
      <c r="AH72" s="357"/>
      <c r="AI72" s="356"/>
      <c r="AJ72" s="357"/>
      <c r="AK72" s="357"/>
      <c r="AL72" s="357"/>
      <c r="AM72" s="356"/>
      <c r="AN72" s="357"/>
      <c r="AO72" s="357"/>
      <c r="AP72" s="915"/>
      <c r="AQ72" s="348"/>
      <c r="AR72" s="349"/>
      <c r="AS72" s="349"/>
      <c r="AT72" s="793"/>
      <c r="AU72" s="349"/>
      <c r="AV72" s="349"/>
      <c r="AW72" s="349"/>
      <c r="AX72" s="350"/>
      <c r="AY72">
        <f t="shared" si="7"/>
        <v>0</v>
      </c>
    </row>
    <row r="73" spans="1:51" ht="18.75" hidden="1" customHeight="1" x14ac:dyDescent="0.15">
      <c r="A73" s="815" t="s">
        <v>271</v>
      </c>
      <c r="B73" s="816"/>
      <c r="C73" s="816"/>
      <c r="D73" s="816"/>
      <c r="E73" s="816"/>
      <c r="F73" s="817"/>
      <c r="G73" s="786"/>
      <c r="H73" s="184" t="s">
        <v>145</v>
      </c>
      <c r="I73" s="184"/>
      <c r="J73" s="184"/>
      <c r="K73" s="184"/>
      <c r="L73" s="184"/>
      <c r="M73" s="184"/>
      <c r="N73" s="184"/>
      <c r="O73" s="185"/>
      <c r="P73" s="200" t="s">
        <v>58</v>
      </c>
      <c r="Q73" s="184"/>
      <c r="R73" s="184"/>
      <c r="S73" s="184"/>
      <c r="T73" s="184"/>
      <c r="U73" s="184"/>
      <c r="V73" s="184"/>
      <c r="W73" s="184"/>
      <c r="X73" s="185"/>
      <c r="Y73" s="788"/>
      <c r="Z73" s="789"/>
      <c r="AA73" s="790"/>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8"/>
      <c r="B74" s="819"/>
      <c r="C74" s="819"/>
      <c r="D74" s="819"/>
      <c r="E74" s="819"/>
      <c r="F74" s="820"/>
      <c r="G74" s="78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8"/>
      <c r="B75" s="819"/>
      <c r="C75" s="819"/>
      <c r="D75" s="819"/>
      <c r="E75" s="819"/>
      <c r="F75" s="820"/>
      <c r="G75" s="76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8">$AY$73</f>
        <v>0</v>
      </c>
    </row>
    <row r="76" spans="1:51" ht="23.25" hidden="1" customHeight="1" x14ac:dyDescent="0.15">
      <c r="A76" s="818"/>
      <c r="B76" s="819"/>
      <c r="C76" s="819"/>
      <c r="D76" s="819"/>
      <c r="E76" s="819"/>
      <c r="F76" s="820"/>
      <c r="G76" s="76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8"/>
        <v>0</v>
      </c>
    </row>
    <row r="77" spans="1:51" ht="23.25" hidden="1" customHeight="1" x14ac:dyDescent="0.15">
      <c r="A77" s="818"/>
      <c r="B77" s="819"/>
      <c r="C77" s="819"/>
      <c r="D77" s="819"/>
      <c r="E77" s="819"/>
      <c r="F77" s="820"/>
      <c r="G77" s="76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8"/>
        <v>0</v>
      </c>
    </row>
    <row r="78" spans="1:51" ht="69.75" hidden="1" customHeight="1" x14ac:dyDescent="0.15">
      <c r="A78" s="890" t="s">
        <v>646</v>
      </c>
      <c r="B78" s="891"/>
      <c r="C78" s="891"/>
      <c r="D78" s="891"/>
      <c r="E78" s="888" t="s">
        <v>249</v>
      </c>
      <c r="F78" s="889"/>
      <c r="G78" s="45" t="s">
        <v>187</v>
      </c>
      <c r="H78" s="772"/>
      <c r="I78" s="230"/>
      <c r="J78" s="230"/>
      <c r="K78" s="230"/>
      <c r="L78" s="230"/>
      <c r="M78" s="230"/>
      <c r="N78" s="230"/>
      <c r="O78" s="773"/>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8"/>
        <v>0</v>
      </c>
    </row>
    <row r="79" spans="1:51"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4" t="s">
        <v>262</v>
      </c>
      <c r="C80" s="825"/>
      <c r="D80" s="825"/>
      <c r="E80" s="825"/>
      <c r="F80" s="826"/>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615</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0"/>
      <c r="AY80">
        <f>COUNTA($G$82)</f>
        <v>0</v>
      </c>
    </row>
    <row r="81" spans="1:60" ht="22.5" hidden="1" customHeight="1" x14ac:dyDescent="0.15">
      <c r="A81" s="501"/>
      <c r="B81" s="827"/>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7"/>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9">$AY$80</f>
        <v>0</v>
      </c>
    </row>
    <row r="83" spans="1:60" ht="22.5" hidden="1" customHeight="1" x14ac:dyDescent="0.15">
      <c r="A83" s="501"/>
      <c r="B83" s="827"/>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9"/>
        <v>0</v>
      </c>
    </row>
    <row r="84" spans="1:60" ht="19.5" hidden="1" customHeight="1" x14ac:dyDescent="0.15">
      <c r="A84" s="501"/>
      <c r="B84" s="828"/>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4"/>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9"/>
        <v>0</v>
      </c>
    </row>
    <row r="85" spans="1:60" ht="18.75" hidden="1" customHeight="1" x14ac:dyDescent="0.15">
      <c r="A85" s="501"/>
      <c r="B85" s="533" t="s">
        <v>144</v>
      </c>
      <c r="C85" s="533"/>
      <c r="D85" s="533"/>
      <c r="E85" s="533"/>
      <c r="F85" s="534"/>
      <c r="G85" s="774" t="s">
        <v>60</v>
      </c>
      <c r="H85" s="759"/>
      <c r="I85" s="759"/>
      <c r="J85" s="759"/>
      <c r="K85" s="759"/>
      <c r="L85" s="759"/>
      <c r="M85" s="759"/>
      <c r="N85" s="759"/>
      <c r="O85" s="760"/>
      <c r="P85" s="758" t="s">
        <v>62</v>
      </c>
      <c r="Q85" s="759"/>
      <c r="R85" s="759"/>
      <c r="S85" s="759"/>
      <c r="T85" s="759"/>
      <c r="U85" s="759"/>
      <c r="V85" s="759"/>
      <c r="W85" s="759"/>
      <c r="X85" s="760"/>
      <c r="Y85" s="188"/>
      <c r="Z85" s="189"/>
      <c r="AA85" s="190"/>
      <c r="AB85" s="439" t="s">
        <v>11</v>
      </c>
      <c r="AC85" s="440"/>
      <c r="AD85" s="441"/>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9"/>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9"/>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9"/>
      <c r="R87" s="779"/>
      <c r="S87" s="779"/>
      <c r="T87" s="779"/>
      <c r="U87" s="779"/>
      <c r="V87" s="779"/>
      <c r="W87" s="779"/>
      <c r="X87" s="780"/>
      <c r="Y87" s="735" t="s">
        <v>61</v>
      </c>
      <c r="Z87" s="736"/>
      <c r="AA87" s="737"/>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9"/>
        <v>0</v>
      </c>
    </row>
    <row r="88" spans="1:60" ht="23.25" hidden="1" customHeight="1" x14ac:dyDescent="0.15">
      <c r="A88" s="501"/>
      <c r="B88" s="533"/>
      <c r="C88" s="533"/>
      <c r="D88" s="533"/>
      <c r="E88" s="533"/>
      <c r="F88" s="534"/>
      <c r="G88" s="219"/>
      <c r="H88" s="220"/>
      <c r="I88" s="220"/>
      <c r="J88" s="220"/>
      <c r="K88" s="220"/>
      <c r="L88" s="220"/>
      <c r="M88" s="220"/>
      <c r="N88" s="220"/>
      <c r="O88" s="221"/>
      <c r="P88" s="781"/>
      <c r="Q88" s="781"/>
      <c r="R88" s="781"/>
      <c r="S88" s="781"/>
      <c r="T88" s="781"/>
      <c r="U88" s="781"/>
      <c r="V88" s="781"/>
      <c r="W88" s="781"/>
      <c r="X88" s="782"/>
      <c r="Y88" s="712" t="s">
        <v>53</v>
      </c>
      <c r="Z88" s="713"/>
      <c r="AA88" s="714"/>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9"/>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3"/>
      <c r="Y89" s="712" t="s">
        <v>13</v>
      </c>
      <c r="Z89" s="713"/>
      <c r="AA89" s="714"/>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9"/>
        <v>0</v>
      </c>
      <c r="AZ89" s="10"/>
      <c r="BA89" s="10"/>
      <c r="BB89" s="10"/>
      <c r="BC89" s="10"/>
      <c r="BD89" s="10"/>
      <c r="BE89" s="10"/>
      <c r="BF89" s="10"/>
      <c r="BG89" s="10"/>
      <c r="BH89" s="10"/>
    </row>
    <row r="90" spans="1:60" ht="18.75" hidden="1" customHeight="1" x14ac:dyDescent="0.15">
      <c r="A90" s="501"/>
      <c r="B90" s="533" t="s">
        <v>144</v>
      </c>
      <c r="C90" s="533"/>
      <c r="D90" s="533"/>
      <c r="E90" s="533"/>
      <c r="F90" s="534"/>
      <c r="G90" s="774" t="s">
        <v>60</v>
      </c>
      <c r="H90" s="759"/>
      <c r="I90" s="759"/>
      <c r="J90" s="759"/>
      <c r="K90" s="759"/>
      <c r="L90" s="759"/>
      <c r="M90" s="759"/>
      <c r="N90" s="759"/>
      <c r="O90" s="760"/>
      <c r="P90" s="758" t="s">
        <v>62</v>
      </c>
      <c r="Q90" s="759"/>
      <c r="R90" s="759"/>
      <c r="S90" s="759"/>
      <c r="T90" s="759"/>
      <c r="U90" s="759"/>
      <c r="V90" s="759"/>
      <c r="W90" s="759"/>
      <c r="X90" s="760"/>
      <c r="Y90" s="188"/>
      <c r="Z90" s="189"/>
      <c r="AA90" s="190"/>
      <c r="AB90" s="439" t="s">
        <v>11</v>
      </c>
      <c r="AC90" s="440"/>
      <c r="AD90" s="441"/>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9"/>
      <c r="R92" s="779"/>
      <c r="S92" s="779"/>
      <c r="T92" s="779"/>
      <c r="U92" s="779"/>
      <c r="V92" s="779"/>
      <c r="W92" s="779"/>
      <c r="X92" s="780"/>
      <c r="Y92" s="735" t="s">
        <v>61</v>
      </c>
      <c r="Z92" s="736"/>
      <c r="AA92" s="737"/>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0">$AY$90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1"/>
      <c r="Q93" s="781"/>
      <c r="R93" s="781"/>
      <c r="S93" s="781"/>
      <c r="T93" s="781"/>
      <c r="U93" s="781"/>
      <c r="V93" s="781"/>
      <c r="W93" s="781"/>
      <c r="X93" s="782"/>
      <c r="Y93" s="712" t="s">
        <v>53</v>
      </c>
      <c r="Z93" s="713"/>
      <c r="AA93" s="714"/>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0"/>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3"/>
      <c r="Y94" s="712" t="s">
        <v>13</v>
      </c>
      <c r="Z94" s="713"/>
      <c r="AA94" s="714"/>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0"/>
        <v>0</v>
      </c>
      <c r="AZ94" s="10"/>
      <c r="BA94" s="10"/>
      <c r="BB94" s="10"/>
      <c r="BC94" s="10"/>
    </row>
    <row r="95" spans="1:60" ht="18.75" hidden="1" customHeight="1" x14ac:dyDescent="0.15">
      <c r="A95" s="501"/>
      <c r="B95" s="533" t="s">
        <v>144</v>
      </c>
      <c r="C95" s="533"/>
      <c r="D95" s="533"/>
      <c r="E95" s="533"/>
      <c r="F95" s="534"/>
      <c r="G95" s="774" t="s">
        <v>60</v>
      </c>
      <c r="H95" s="759"/>
      <c r="I95" s="759"/>
      <c r="J95" s="759"/>
      <c r="K95" s="759"/>
      <c r="L95" s="759"/>
      <c r="M95" s="759"/>
      <c r="N95" s="759"/>
      <c r="O95" s="760"/>
      <c r="P95" s="758" t="s">
        <v>62</v>
      </c>
      <c r="Q95" s="759"/>
      <c r="R95" s="759"/>
      <c r="S95" s="759"/>
      <c r="T95" s="759"/>
      <c r="U95" s="759"/>
      <c r="V95" s="759"/>
      <c r="W95" s="759"/>
      <c r="X95" s="760"/>
      <c r="Y95" s="188"/>
      <c r="Z95" s="189"/>
      <c r="AA95" s="190"/>
      <c r="AB95" s="439" t="s">
        <v>11</v>
      </c>
      <c r="AC95" s="440"/>
      <c r="AD95" s="441"/>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9"/>
      <c r="R97" s="779"/>
      <c r="S97" s="779"/>
      <c r="T97" s="779"/>
      <c r="U97" s="779"/>
      <c r="V97" s="779"/>
      <c r="W97" s="779"/>
      <c r="X97" s="780"/>
      <c r="Y97" s="735" t="s">
        <v>61</v>
      </c>
      <c r="Z97" s="736"/>
      <c r="AA97" s="737"/>
      <c r="AB97" s="388"/>
      <c r="AC97" s="389"/>
      <c r="AD97" s="390"/>
      <c r="AE97" s="348"/>
      <c r="AF97" s="349"/>
      <c r="AG97" s="349"/>
      <c r="AH97" s="793"/>
      <c r="AI97" s="348"/>
      <c r="AJ97" s="349"/>
      <c r="AK97" s="349"/>
      <c r="AL97" s="793"/>
      <c r="AM97" s="348"/>
      <c r="AN97" s="349"/>
      <c r="AO97" s="349"/>
      <c r="AP97" s="349"/>
      <c r="AQ97" s="151"/>
      <c r="AR97" s="152"/>
      <c r="AS97" s="152"/>
      <c r="AT97" s="153"/>
      <c r="AU97" s="349"/>
      <c r="AV97" s="349"/>
      <c r="AW97" s="349"/>
      <c r="AX97" s="350"/>
      <c r="AY97">
        <f t="shared" ref="AY97:AY99" si="11">$AY$95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1"/>
      <c r="Q98" s="781"/>
      <c r="R98" s="781"/>
      <c r="S98" s="781"/>
      <c r="T98" s="781"/>
      <c r="U98" s="781"/>
      <c r="V98" s="781"/>
      <c r="W98" s="781"/>
      <c r="X98" s="782"/>
      <c r="Y98" s="712" t="s">
        <v>53</v>
      </c>
      <c r="Z98" s="713"/>
      <c r="AA98" s="714"/>
      <c r="AB98" s="285"/>
      <c r="AC98" s="286"/>
      <c r="AD98" s="287"/>
      <c r="AE98" s="348"/>
      <c r="AF98" s="349"/>
      <c r="AG98" s="349"/>
      <c r="AH98" s="793"/>
      <c r="AI98" s="348"/>
      <c r="AJ98" s="349"/>
      <c r="AK98" s="349"/>
      <c r="AL98" s="793"/>
      <c r="AM98" s="348"/>
      <c r="AN98" s="349"/>
      <c r="AO98" s="349"/>
      <c r="AP98" s="349"/>
      <c r="AQ98" s="151"/>
      <c r="AR98" s="152"/>
      <c r="AS98" s="152"/>
      <c r="AT98" s="153"/>
      <c r="AU98" s="349"/>
      <c r="AV98" s="349"/>
      <c r="AW98" s="349"/>
      <c r="AX98" s="350"/>
      <c r="AY98">
        <f t="shared" si="11"/>
        <v>0</v>
      </c>
      <c r="AZ98" s="10"/>
      <c r="BA98" s="10"/>
      <c r="BB98" s="10"/>
      <c r="BC98" s="10"/>
      <c r="BD98" s="10"/>
      <c r="BE98" s="10"/>
      <c r="BF98" s="10"/>
      <c r="BG98" s="10"/>
      <c r="BH98" s="10"/>
    </row>
    <row r="99" spans="1:60" ht="23.25" hidden="1" customHeight="1" thickBot="1" x14ac:dyDescent="0.2">
      <c r="A99" s="502"/>
      <c r="B99" s="858"/>
      <c r="C99" s="858"/>
      <c r="D99" s="858"/>
      <c r="E99" s="858"/>
      <c r="F99" s="859"/>
      <c r="G99" s="784"/>
      <c r="H99" s="233"/>
      <c r="I99" s="233"/>
      <c r="J99" s="233"/>
      <c r="K99" s="233"/>
      <c r="L99" s="233"/>
      <c r="M99" s="233"/>
      <c r="N99" s="233"/>
      <c r="O99" s="785"/>
      <c r="P99" s="821"/>
      <c r="Q99" s="821"/>
      <c r="R99" s="821"/>
      <c r="S99" s="821"/>
      <c r="T99" s="821"/>
      <c r="U99" s="821"/>
      <c r="V99" s="821"/>
      <c r="W99" s="821"/>
      <c r="X99" s="822"/>
      <c r="Y99" s="461" t="s">
        <v>13</v>
      </c>
      <c r="Z99" s="462"/>
      <c r="AA99" s="463"/>
      <c r="AB99" s="443" t="s">
        <v>14</v>
      </c>
      <c r="AC99" s="444"/>
      <c r="AD99" s="445"/>
      <c r="AE99" s="795"/>
      <c r="AF99" s="796"/>
      <c r="AG99" s="796"/>
      <c r="AH99" s="823"/>
      <c r="AI99" s="795"/>
      <c r="AJ99" s="796"/>
      <c r="AK99" s="796"/>
      <c r="AL99" s="823"/>
      <c r="AM99" s="795"/>
      <c r="AN99" s="796"/>
      <c r="AO99" s="796"/>
      <c r="AP99" s="796"/>
      <c r="AQ99" s="797"/>
      <c r="AR99" s="798"/>
      <c r="AS99" s="798"/>
      <c r="AT99" s="799"/>
      <c r="AU99" s="796"/>
      <c r="AV99" s="796"/>
      <c r="AW99" s="796"/>
      <c r="AX99" s="800"/>
      <c r="AY99">
        <f t="shared" si="11"/>
        <v>0</v>
      </c>
    </row>
    <row r="100" spans="1:60" ht="31.5" customHeight="1" x14ac:dyDescent="0.15">
      <c r="A100" s="810" t="s">
        <v>272</v>
      </c>
      <c r="B100" s="811"/>
      <c r="C100" s="811"/>
      <c r="D100" s="811"/>
      <c r="E100" s="811"/>
      <c r="F100" s="812"/>
      <c r="G100" s="813" t="s">
        <v>59</v>
      </c>
      <c r="H100" s="813"/>
      <c r="I100" s="813"/>
      <c r="J100" s="813"/>
      <c r="K100" s="813"/>
      <c r="L100" s="813"/>
      <c r="M100" s="813"/>
      <c r="N100" s="813"/>
      <c r="O100" s="813"/>
      <c r="P100" s="813"/>
      <c r="Q100" s="813"/>
      <c r="R100" s="813"/>
      <c r="S100" s="813"/>
      <c r="T100" s="813"/>
      <c r="U100" s="813"/>
      <c r="V100" s="813"/>
      <c r="W100" s="813"/>
      <c r="X100" s="814"/>
      <c r="Y100" s="446"/>
      <c r="Z100" s="447"/>
      <c r="AA100" s="448"/>
      <c r="AB100" s="835" t="s">
        <v>11</v>
      </c>
      <c r="AC100" s="835"/>
      <c r="AD100" s="835"/>
      <c r="AE100" s="801" t="s">
        <v>305</v>
      </c>
      <c r="AF100" s="802"/>
      <c r="AG100" s="802"/>
      <c r="AH100" s="803"/>
      <c r="AI100" s="801" t="s">
        <v>327</v>
      </c>
      <c r="AJ100" s="802"/>
      <c r="AK100" s="802"/>
      <c r="AL100" s="803"/>
      <c r="AM100" s="801" t="s">
        <v>424</v>
      </c>
      <c r="AN100" s="802"/>
      <c r="AO100" s="802"/>
      <c r="AP100" s="803"/>
      <c r="AQ100" s="904" t="s">
        <v>332</v>
      </c>
      <c r="AR100" s="905"/>
      <c r="AS100" s="905"/>
      <c r="AT100" s="906"/>
      <c r="AU100" s="904" t="s">
        <v>456</v>
      </c>
      <c r="AV100" s="905"/>
      <c r="AW100" s="905"/>
      <c r="AX100" s="907"/>
    </row>
    <row r="101" spans="1:60" ht="23.25" customHeight="1" x14ac:dyDescent="0.15">
      <c r="A101" s="472"/>
      <c r="B101" s="473"/>
      <c r="C101" s="473"/>
      <c r="D101" s="473"/>
      <c r="E101" s="473"/>
      <c r="F101" s="474"/>
      <c r="G101" s="176" t="s">
        <v>672</v>
      </c>
      <c r="H101" s="176"/>
      <c r="I101" s="176"/>
      <c r="J101" s="176"/>
      <c r="K101" s="176"/>
      <c r="L101" s="176"/>
      <c r="M101" s="176"/>
      <c r="N101" s="176"/>
      <c r="O101" s="176"/>
      <c r="P101" s="176"/>
      <c r="Q101" s="176"/>
      <c r="R101" s="176"/>
      <c r="S101" s="176"/>
      <c r="T101" s="176"/>
      <c r="U101" s="176"/>
      <c r="V101" s="176"/>
      <c r="W101" s="176"/>
      <c r="X101" s="218"/>
      <c r="Y101" s="794" t="s">
        <v>54</v>
      </c>
      <c r="Z101" s="698"/>
      <c r="AA101" s="699"/>
      <c r="AB101" s="532" t="s">
        <v>647</v>
      </c>
      <c r="AC101" s="532"/>
      <c r="AD101" s="532"/>
      <c r="AE101" s="343">
        <v>10887</v>
      </c>
      <c r="AF101" s="343"/>
      <c r="AG101" s="343"/>
      <c r="AH101" s="343"/>
      <c r="AI101" s="343">
        <v>25607</v>
      </c>
      <c r="AJ101" s="343"/>
      <c r="AK101" s="343"/>
      <c r="AL101" s="343"/>
      <c r="AM101" s="348">
        <v>34803</v>
      </c>
      <c r="AN101" s="349"/>
      <c r="AO101" s="349"/>
      <c r="AP101" s="349"/>
      <c r="AQ101" s="343" t="s">
        <v>670</v>
      </c>
      <c r="AR101" s="343"/>
      <c r="AS101" s="343"/>
      <c r="AT101" s="343"/>
      <c r="AU101" s="348" t="s">
        <v>673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647</v>
      </c>
      <c r="AC102" s="532"/>
      <c r="AD102" s="532"/>
      <c r="AE102" s="343">
        <v>24000</v>
      </c>
      <c r="AF102" s="343"/>
      <c r="AG102" s="343"/>
      <c r="AH102" s="343"/>
      <c r="AI102" s="343">
        <v>24000</v>
      </c>
      <c r="AJ102" s="343"/>
      <c r="AK102" s="343"/>
      <c r="AL102" s="343"/>
      <c r="AM102" s="343">
        <v>24000</v>
      </c>
      <c r="AN102" s="343"/>
      <c r="AO102" s="343"/>
      <c r="AP102" s="343"/>
      <c r="AQ102" s="343">
        <v>24000</v>
      </c>
      <c r="AR102" s="343"/>
      <c r="AS102" s="343"/>
      <c r="AT102" s="343"/>
      <c r="AU102" s="343">
        <v>24000</v>
      </c>
      <c r="AV102" s="343"/>
      <c r="AW102" s="343"/>
      <c r="AX102" s="343"/>
    </row>
    <row r="103" spans="1:60" ht="31.5" hidden="1" customHeight="1" x14ac:dyDescent="0.15">
      <c r="A103" s="469" t="s">
        <v>272</v>
      </c>
      <c r="B103" s="470"/>
      <c r="C103" s="470"/>
      <c r="D103" s="470"/>
      <c r="E103" s="470"/>
      <c r="F103" s="471"/>
      <c r="G103" s="713" t="s">
        <v>59</v>
      </c>
      <c r="H103" s="713"/>
      <c r="I103" s="713"/>
      <c r="J103" s="713"/>
      <c r="K103" s="713"/>
      <c r="L103" s="713"/>
      <c r="M103" s="713"/>
      <c r="N103" s="713"/>
      <c r="O103" s="713"/>
      <c r="P103" s="713"/>
      <c r="Q103" s="713"/>
      <c r="R103" s="713"/>
      <c r="S103" s="713"/>
      <c r="T103" s="713"/>
      <c r="U103" s="713"/>
      <c r="V103" s="713"/>
      <c r="W103" s="713"/>
      <c r="X103" s="714"/>
      <c r="Y103" s="449"/>
      <c r="Z103" s="450"/>
      <c r="AA103" s="451"/>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3" t="s">
        <v>59</v>
      </c>
      <c r="H106" s="713"/>
      <c r="I106" s="713"/>
      <c r="J106" s="713"/>
      <c r="K106" s="713"/>
      <c r="L106" s="713"/>
      <c r="M106" s="713"/>
      <c r="N106" s="713"/>
      <c r="O106" s="713"/>
      <c r="P106" s="713"/>
      <c r="Q106" s="713"/>
      <c r="R106" s="713"/>
      <c r="S106" s="713"/>
      <c r="T106" s="713"/>
      <c r="U106" s="713"/>
      <c r="V106" s="713"/>
      <c r="W106" s="713"/>
      <c r="X106" s="714"/>
      <c r="Y106" s="449"/>
      <c r="Z106" s="450"/>
      <c r="AA106" s="451"/>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3" t="s">
        <v>59</v>
      </c>
      <c r="H109" s="713"/>
      <c r="I109" s="713"/>
      <c r="J109" s="713"/>
      <c r="K109" s="713"/>
      <c r="L109" s="713"/>
      <c r="M109" s="713"/>
      <c r="N109" s="713"/>
      <c r="O109" s="713"/>
      <c r="P109" s="713"/>
      <c r="Q109" s="713"/>
      <c r="R109" s="713"/>
      <c r="S109" s="713"/>
      <c r="T109" s="713"/>
      <c r="U109" s="713"/>
      <c r="V109" s="713"/>
      <c r="W109" s="713"/>
      <c r="X109" s="714"/>
      <c r="Y109" s="449"/>
      <c r="Z109" s="450"/>
      <c r="AA109" s="451"/>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3" t="s">
        <v>59</v>
      </c>
      <c r="H112" s="713"/>
      <c r="I112" s="713"/>
      <c r="J112" s="713"/>
      <c r="K112" s="713"/>
      <c r="L112" s="713"/>
      <c r="M112" s="713"/>
      <c r="N112" s="713"/>
      <c r="O112" s="713"/>
      <c r="P112" s="713"/>
      <c r="Q112" s="713"/>
      <c r="R112" s="713"/>
      <c r="S112" s="713"/>
      <c r="T112" s="713"/>
      <c r="U112" s="713"/>
      <c r="V112" s="713"/>
      <c r="W112" s="713"/>
      <c r="X112" s="714"/>
      <c r="Y112" s="449"/>
      <c r="Z112" s="450"/>
      <c r="AA112" s="451"/>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3"/>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674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78</v>
      </c>
      <c r="AF116" s="343"/>
      <c r="AG116" s="343"/>
      <c r="AH116" s="343"/>
      <c r="AI116" s="343">
        <v>34</v>
      </c>
      <c r="AJ116" s="343"/>
      <c r="AK116" s="343"/>
      <c r="AL116" s="343"/>
      <c r="AM116" s="348">
        <v>25</v>
      </c>
      <c r="AN116" s="349"/>
      <c r="AO116" s="349"/>
      <c r="AP116" s="793"/>
      <c r="AQ116" s="348" t="s">
        <v>669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696</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653</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653</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0" t="s">
        <v>320</v>
      </c>
      <c r="B130" s="968"/>
      <c r="C130" s="967" t="s">
        <v>188</v>
      </c>
      <c r="D130" s="968"/>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1"/>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30</v>
      </c>
      <c r="AR133" s="256"/>
      <c r="AS133" s="164" t="s">
        <v>185</v>
      </c>
      <c r="AT133" s="187"/>
      <c r="AU133" s="163">
        <v>10</v>
      </c>
      <c r="AV133" s="163"/>
      <c r="AW133" s="164" t="s">
        <v>175</v>
      </c>
      <c r="AX133" s="165"/>
      <c r="AY133">
        <f>$AY$132</f>
        <v>1</v>
      </c>
    </row>
    <row r="134" spans="1:51" ht="39.75" customHeight="1" x14ac:dyDescent="0.15">
      <c r="A134" s="971"/>
      <c r="B134" s="238"/>
      <c r="C134" s="237"/>
      <c r="D134" s="238"/>
      <c r="E134" s="237"/>
      <c r="F134" s="299"/>
      <c r="G134" s="217" t="s">
        <v>658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644</v>
      </c>
      <c r="AC134" s="209"/>
      <c r="AD134" s="209"/>
      <c r="AE134" s="251">
        <v>15</v>
      </c>
      <c r="AF134" s="152"/>
      <c r="AG134" s="152"/>
      <c r="AH134" s="152"/>
      <c r="AI134" s="251">
        <v>17</v>
      </c>
      <c r="AJ134" s="152"/>
      <c r="AK134" s="152"/>
      <c r="AL134" s="152"/>
      <c r="AM134" s="251">
        <v>18</v>
      </c>
      <c r="AN134" s="152"/>
      <c r="AO134" s="152"/>
      <c r="AP134" s="152"/>
      <c r="AQ134" s="251">
        <v>15</v>
      </c>
      <c r="AR134" s="152"/>
      <c r="AS134" s="152"/>
      <c r="AT134" s="152"/>
      <c r="AU134" s="251" t="s">
        <v>638</v>
      </c>
      <c r="AV134" s="152"/>
      <c r="AW134" s="152"/>
      <c r="AX134" s="193"/>
      <c r="AY134">
        <f t="shared" ref="AY134:AY135" si="12">$AY$132</f>
        <v>1</v>
      </c>
    </row>
    <row r="135" spans="1:51" ht="39.75" customHeight="1" x14ac:dyDescent="0.15">
      <c r="A135" s="97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644</v>
      </c>
      <c r="AC135" s="160"/>
      <c r="AD135" s="160"/>
      <c r="AE135" s="251">
        <v>22</v>
      </c>
      <c r="AF135" s="152"/>
      <c r="AG135" s="152"/>
      <c r="AH135" s="152"/>
      <c r="AI135" s="251">
        <v>25</v>
      </c>
      <c r="AJ135" s="152"/>
      <c r="AK135" s="152"/>
      <c r="AL135" s="152"/>
      <c r="AM135" s="251">
        <v>27</v>
      </c>
      <c r="AN135" s="152"/>
      <c r="AO135" s="152"/>
      <c r="AP135" s="152"/>
      <c r="AQ135" s="251">
        <v>22</v>
      </c>
      <c r="AR135" s="152"/>
      <c r="AS135" s="152"/>
      <c r="AT135" s="152"/>
      <c r="AU135" s="251">
        <v>47</v>
      </c>
      <c r="AV135" s="152"/>
      <c r="AW135" s="152"/>
      <c r="AX135" s="193"/>
      <c r="AY135">
        <f t="shared" si="12"/>
        <v>1</v>
      </c>
    </row>
    <row r="136" spans="1:51" ht="18.75" hidden="1" customHeight="1" x14ac:dyDescent="0.15">
      <c r="A136" s="97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3">$AY$136</f>
        <v>0</v>
      </c>
    </row>
    <row r="139" spans="1:51" ht="39.75" hidden="1" customHeight="1" x14ac:dyDescent="0.15">
      <c r="A139" s="97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3"/>
        <v>0</v>
      </c>
    </row>
    <row r="140" spans="1:51" ht="18.75" hidden="1" customHeight="1" x14ac:dyDescent="0.15">
      <c r="A140" s="97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4">$AY$140</f>
        <v>0</v>
      </c>
    </row>
    <row r="143" spans="1:51" ht="39.75" hidden="1" customHeight="1" x14ac:dyDescent="0.15">
      <c r="A143" s="97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4"/>
        <v>0</v>
      </c>
    </row>
    <row r="144" spans="1:51" ht="18.75" hidden="1" customHeight="1" x14ac:dyDescent="0.15">
      <c r="A144" s="97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5">$AY$144</f>
        <v>0</v>
      </c>
    </row>
    <row r="147" spans="1:51" ht="39.75" hidden="1" customHeight="1" x14ac:dyDescent="0.15">
      <c r="A147" s="97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5"/>
        <v>0</v>
      </c>
    </row>
    <row r="148" spans="1:51" ht="18.75" hidden="1" customHeight="1" x14ac:dyDescent="0.15">
      <c r="A148" s="97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6">$AY$148</f>
        <v>0</v>
      </c>
    </row>
    <row r="151" spans="1:51" ht="39.75" hidden="1" customHeight="1" x14ac:dyDescent="0.15">
      <c r="A151" s="97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6"/>
        <v>0</v>
      </c>
    </row>
    <row r="152" spans="1:51" ht="22.5" hidden="1" customHeight="1" x14ac:dyDescent="0.15">
      <c r="A152" s="97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1"/>
      <c r="B154" s="238"/>
      <c r="C154" s="237"/>
      <c r="D154" s="238"/>
      <c r="E154" s="237"/>
      <c r="F154" s="299"/>
      <c r="G154" s="217" t="s">
        <v>717</v>
      </c>
      <c r="H154" s="176"/>
      <c r="I154" s="176"/>
      <c r="J154" s="176"/>
      <c r="K154" s="176"/>
      <c r="L154" s="176"/>
      <c r="M154" s="176"/>
      <c r="N154" s="176"/>
      <c r="O154" s="176"/>
      <c r="P154" s="218"/>
      <c r="Q154" s="175" t="s">
        <v>717</v>
      </c>
      <c r="R154" s="176"/>
      <c r="S154" s="176"/>
      <c r="T154" s="176"/>
      <c r="U154" s="176"/>
      <c r="V154" s="176"/>
      <c r="W154" s="176"/>
      <c r="X154" s="176"/>
      <c r="Y154" s="176"/>
      <c r="Z154" s="176"/>
      <c r="AA154" s="899"/>
      <c r="AB154" s="241" t="s">
        <v>718</v>
      </c>
      <c r="AC154" s="242"/>
      <c r="AD154" s="242"/>
      <c r="AE154" s="247" t="s">
        <v>717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7">$AY$152</f>
        <v>1</v>
      </c>
    </row>
    <row r="155" spans="1:51" ht="22.5" hidden="1" customHeight="1" x14ac:dyDescent="0.15">
      <c r="A155" s="97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7"/>
        <v>1</v>
      </c>
    </row>
    <row r="156" spans="1:51" ht="25.5" hidden="1" customHeight="1" x14ac:dyDescent="0.15">
      <c r="A156" s="97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7"/>
        <v>1</v>
      </c>
    </row>
    <row r="157" spans="1:51" ht="22.5" hidden="1" customHeight="1" x14ac:dyDescent="0.15">
      <c r="A157" s="97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0"/>
      <c r="AB157" s="243"/>
      <c r="AC157" s="244"/>
      <c r="AD157" s="244"/>
      <c r="AE157" s="175" t="s">
        <v>717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7"/>
        <v>1</v>
      </c>
    </row>
    <row r="158" spans="1:51" ht="22.5" hidden="1" customHeight="1" x14ac:dyDescent="0.15">
      <c r="A158" s="97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7"/>
        <v>1</v>
      </c>
    </row>
    <row r="159" spans="1:51" ht="22.5" hidden="1" customHeight="1" x14ac:dyDescent="0.15">
      <c r="A159" s="97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8">$AY$159</f>
        <v>0</v>
      </c>
    </row>
    <row r="162" spans="1:51" ht="22.5" hidden="1" customHeight="1" x14ac:dyDescent="0.15">
      <c r="A162" s="97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8"/>
        <v>0</v>
      </c>
    </row>
    <row r="163" spans="1:51" ht="25.5" hidden="1" customHeight="1" x14ac:dyDescent="0.15">
      <c r="A163" s="97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8"/>
        <v>0</v>
      </c>
    </row>
    <row r="164" spans="1:51" ht="22.5" hidden="1" customHeight="1" x14ac:dyDescent="0.15">
      <c r="A164" s="97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8"/>
        <v>0</v>
      </c>
    </row>
    <row r="165" spans="1:51" ht="22.5" hidden="1" customHeight="1" x14ac:dyDescent="0.15">
      <c r="A165" s="97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8"/>
        <v>0</v>
      </c>
    </row>
    <row r="166" spans="1:51" ht="22.5" hidden="1" customHeight="1" x14ac:dyDescent="0.15">
      <c r="A166" s="97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19">$AY$166</f>
        <v>0</v>
      </c>
    </row>
    <row r="169" spans="1:51" ht="22.5" hidden="1" customHeight="1" x14ac:dyDescent="0.15">
      <c r="A169" s="97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19"/>
        <v>0</v>
      </c>
    </row>
    <row r="170" spans="1:51" ht="25.5" hidden="1" customHeight="1" x14ac:dyDescent="0.15">
      <c r="A170" s="97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19"/>
        <v>0</v>
      </c>
    </row>
    <row r="171" spans="1:51" ht="22.5" hidden="1" customHeight="1" x14ac:dyDescent="0.15">
      <c r="A171" s="97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19"/>
        <v>0</v>
      </c>
    </row>
    <row r="172" spans="1:51" ht="22.5" hidden="1" customHeight="1" x14ac:dyDescent="0.15">
      <c r="A172" s="97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19"/>
        <v>0</v>
      </c>
    </row>
    <row r="173" spans="1:51" ht="22.5" hidden="1" customHeight="1" x14ac:dyDescent="0.15">
      <c r="A173" s="97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0">$AY$173</f>
        <v>0</v>
      </c>
    </row>
    <row r="176" spans="1:51" ht="22.5" hidden="1" customHeight="1" x14ac:dyDescent="0.15">
      <c r="A176" s="97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0"/>
        <v>0</v>
      </c>
    </row>
    <row r="177" spans="1:51" ht="25.5" hidden="1" customHeight="1" x14ac:dyDescent="0.15">
      <c r="A177" s="97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0"/>
        <v>0</v>
      </c>
    </row>
    <row r="178" spans="1:51" ht="22.5" hidden="1" customHeight="1" x14ac:dyDescent="0.15">
      <c r="A178" s="97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0"/>
        <v>0</v>
      </c>
    </row>
    <row r="179" spans="1:51" ht="22.5" hidden="1" customHeight="1" x14ac:dyDescent="0.15">
      <c r="A179" s="97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0"/>
        <v>0</v>
      </c>
    </row>
    <row r="180" spans="1:51" ht="22.5" hidden="1" customHeight="1" x14ac:dyDescent="0.15">
      <c r="A180" s="97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1">$AY$180</f>
        <v>0</v>
      </c>
    </row>
    <row r="183" spans="1:51" ht="22.5" hidden="1" customHeight="1" x14ac:dyDescent="0.15">
      <c r="A183" s="97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1"/>
        <v>0</v>
      </c>
    </row>
    <row r="184" spans="1:51" ht="25.5" hidden="1" customHeight="1" x14ac:dyDescent="0.15">
      <c r="A184" s="97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1"/>
        <v>0</v>
      </c>
    </row>
    <row r="185" spans="1:51" ht="22.5" hidden="1" customHeight="1" x14ac:dyDescent="0.15">
      <c r="A185" s="97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1"/>
        <v>0</v>
      </c>
    </row>
    <row r="186" spans="1:51" ht="22.5" hidden="1" customHeight="1" x14ac:dyDescent="0.15">
      <c r="A186" s="97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1"/>
        <v>0</v>
      </c>
    </row>
    <row r="187" spans="1:51" ht="23.25" customHeight="1" x14ac:dyDescent="0.15">
      <c r="A187" s="97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1"/>
      <c r="B188" s="238"/>
      <c r="C188" s="237"/>
      <c r="D188" s="238"/>
      <c r="E188" s="175" t="s">
        <v>675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2">$AY$192</f>
        <v>0</v>
      </c>
    </row>
    <row r="195" spans="1:51" ht="39.75" hidden="1" customHeight="1" x14ac:dyDescent="0.15">
      <c r="A195" s="97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2"/>
        <v>0</v>
      </c>
    </row>
    <row r="196" spans="1:51" ht="18.75" hidden="1" customHeight="1" x14ac:dyDescent="0.15">
      <c r="A196" s="97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3">$AY$196</f>
        <v>0</v>
      </c>
    </row>
    <row r="199" spans="1:51" ht="39.75" hidden="1" customHeight="1" x14ac:dyDescent="0.15">
      <c r="A199" s="97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3"/>
        <v>0</v>
      </c>
    </row>
    <row r="200" spans="1:51" ht="18.75" hidden="1" customHeight="1" x14ac:dyDescent="0.15">
      <c r="A200" s="97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4">$AY$200</f>
        <v>0</v>
      </c>
    </row>
    <row r="203" spans="1:51" ht="39.75" hidden="1" customHeight="1" x14ac:dyDescent="0.15">
      <c r="A203" s="97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4"/>
        <v>0</v>
      </c>
    </row>
    <row r="204" spans="1:51" ht="18.75" hidden="1" customHeight="1" x14ac:dyDescent="0.15">
      <c r="A204" s="97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5">$AY$204</f>
        <v>0</v>
      </c>
    </row>
    <row r="207" spans="1:51" ht="39.75" hidden="1" customHeight="1" x14ac:dyDescent="0.15">
      <c r="A207" s="97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5"/>
        <v>0</v>
      </c>
    </row>
    <row r="208" spans="1:51" ht="18.75" hidden="1" customHeight="1" x14ac:dyDescent="0.15">
      <c r="A208" s="97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6">$AY$208</f>
        <v>0</v>
      </c>
    </row>
    <row r="211" spans="1:51" ht="39.75" hidden="1" customHeight="1" x14ac:dyDescent="0.15">
      <c r="A211" s="97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6"/>
        <v>0</v>
      </c>
    </row>
    <row r="212" spans="1:51" ht="22.5" hidden="1" customHeight="1" x14ac:dyDescent="0.15">
      <c r="A212" s="97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1"/>
      <c r="B214" s="238"/>
      <c r="C214" s="237"/>
      <c r="D214" s="238"/>
      <c r="E214" s="237"/>
      <c r="F214" s="299"/>
      <c r="G214" s="217"/>
      <c r="H214" s="176"/>
      <c r="I214" s="176"/>
      <c r="J214" s="176"/>
      <c r="K214" s="176"/>
      <c r="L214" s="176"/>
      <c r="M214" s="176"/>
      <c r="N214" s="176"/>
      <c r="O214" s="176"/>
      <c r="P214" s="218"/>
      <c r="Q214" s="958"/>
      <c r="R214" s="959"/>
      <c r="S214" s="959"/>
      <c r="T214" s="959"/>
      <c r="U214" s="959"/>
      <c r="V214" s="959"/>
      <c r="W214" s="959"/>
      <c r="X214" s="959"/>
      <c r="Y214" s="959"/>
      <c r="Z214" s="959"/>
      <c r="AA214" s="96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7">$AY$212</f>
        <v>0</v>
      </c>
    </row>
    <row r="215" spans="1:51" ht="22.5" hidden="1" customHeight="1" x14ac:dyDescent="0.15">
      <c r="A215" s="971"/>
      <c r="B215" s="238"/>
      <c r="C215" s="237"/>
      <c r="D215" s="238"/>
      <c r="E215" s="237"/>
      <c r="F215" s="299"/>
      <c r="G215" s="219"/>
      <c r="H215" s="220"/>
      <c r="I215" s="220"/>
      <c r="J215" s="220"/>
      <c r="K215" s="220"/>
      <c r="L215" s="220"/>
      <c r="M215" s="220"/>
      <c r="N215" s="220"/>
      <c r="O215" s="220"/>
      <c r="P215" s="221"/>
      <c r="Q215" s="961"/>
      <c r="R215" s="962"/>
      <c r="S215" s="962"/>
      <c r="T215" s="962"/>
      <c r="U215" s="962"/>
      <c r="V215" s="962"/>
      <c r="W215" s="962"/>
      <c r="X215" s="962"/>
      <c r="Y215" s="962"/>
      <c r="Z215" s="962"/>
      <c r="AA215" s="96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7"/>
        <v>0</v>
      </c>
    </row>
    <row r="216" spans="1:51" ht="25.5" hidden="1" customHeight="1" x14ac:dyDescent="0.15">
      <c r="A216" s="971"/>
      <c r="B216" s="238"/>
      <c r="C216" s="237"/>
      <c r="D216" s="238"/>
      <c r="E216" s="237"/>
      <c r="F216" s="299"/>
      <c r="G216" s="219"/>
      <c r="H216" s="220"/>
      <c r="I216" s="220"/>
      <c r="J216" s="220"/>
      <c r="K216" s="220"/>
      <c r="L216" s="220"/>
      <c r="M216" s="220"/>
      <c r="N216" s="220"/>
      <c r="O216" s="220"/>
      <c r="P216" s="221"/>
      <c r="Q216" s="961"/>
      <c r="R216" s="962"/>
      <c r="S216" s="962"/>
      <c r="T216" s="962"/>
      <c r="U216" s="962"/>
      <c r="V216" s="962"/>
      <c r="W216" s="962"/>
      <c r="X216" s="962"/>
      <c r="Y216" s="962"/>
      <c r="Z216" s="962"/>
      <c r="AA216" s="96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7"/>
        <v>0</v>
      </c>
    </row>
    <row r="217" spans="1:51" ht="22.5" hidden="1" customHeight="1" x14ac:dyDescent="0.15">
      <c r="A217" s="971"/>
      <c r="B217" s="238"/>
      <c r="C217" s="237"/>
      <c r="D217" s="238"/>
      <c r="E217" s="237"/>
      <c r="F217" s="299"/>
      <c r="G217" s="219"/>
      <c r="H217" s="220"/>
      <c r="I217" s="220"/>
      <c r="J217" s="220"/>
      <c r="K217" s="220"/>
      <c r="L217" s="220"/>
      <c r="M217" s="220"/>
      <c r="N217" s="220"/>
      <c r="O217" s="220"/>
      <c r="P217" s="221"/>
      <c r="Q217" s="961"/>
      <c r="R217" s="962"/>
      <c r="S217" s="962"/>
      <c r="T217" s="962"/>
      <c r="U217" s="962"/>
      <c r="V217" s="962"/>
      <c r="W217" s="962"/>
      <c r="X217" s="962"/>
      <c r="Y217" s="962"/>
      <c r="Z217" s="962"/>
      <c r="AA217" s="96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7"/>
        <v>0</v>
      </c>
    </row>
    <row r="218" spans="1:51" ht="22.5" hidden="1" customHeight="1" x14ac:dyDescent="0.15">
      <c r="A218" s="971"/>
      <c r="B218" s="238"/>
      <c r="C218" s="237"/>
      <c r="D218" s="238"/>
      <c r="E218" s="237"/>
      <c r="F218" s="299"/>
      <c r="G218" s="222"/>
      <c r="H218" s="179"/>
      <c r="I218" s="179"/>
      <c r="J218" s="179"/>
      <c r="K218" s="179"/>
      <c r="L218" s="179"/>
      <c r="M218" s="179"/>
      <c r="N218" s="179"/>
      <c r="O218" s="179"/>
      <c r="P218" s="223"/>
      <c r="Q218" s="964"/>
      <c r="R218" s="965"/>
      <c r="S218" s="965"/>
      <c r="T218" s="965"/>
      <c r="U218" s="965"/>
      <c r="V218" s="965"/>
      <c r="W218" s="965"/>
      <c r="X218" s="965"/>
      <c r="Y218" s="965"/>
      <c r="Z218" s="965"/>
      <c r="AA218" s="96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7"/>
        <v>0</v>
      </c>
    </row>
    <row r="219" spans="1:51" ht="22.5" hidden="1" customHeight="1" x14ac:dyDescent="0.15">
      <c r="A219" s="97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1"/>
      <c r="B221" s="238"/>
      <c r="C221" s="237"/>
      <c r="D221" s="238"/>
      <c r="E221" s="237"/>
      <c r="F221" s="299"/>
      <c r="G221" s="217"/>
      <c r="H221" s="176"/>
      <c r="I221" s="176"/>
      <c r="J221" s="176"/>
      <c r="K221" s="176"/>
      <c r="L221" s="176"/>
      <c r="M221" s="176"/>
      <c r="N221" s="176"/>
      <c r="O221" s="176"/>
      <c r="P221" s="218"/>
      <c r="Q221" s="958"/>
      <c r="R221" s="959"/>
      <c r="S221" s="959"/>
      <c r="T221" s="959"/>
      <c r="U221" s="959"/>
      <c r="V221" s="959"/>
      <c r="W221" s="959"/>
      <c r="X221" s="959"/>
      <c r="Y221" s="959"/>
      <c r="Z221" s="959"/>
      <c r="AA221" s="96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8">$AY$219</f>
        <v>0</v>
      </c>
    </row>
    <row r="222" spans="1:51" ht="22.5" hidden="1" customHeight="1" x14ac:dyDescent="0.15">
      <c r="A222" s="971"/>
      <c r="B222" s="238"/>
      <c r="C222" s="237"/>
      <c r="D222" s="238"/>
      <c r="E222" s="237"/>
      <c r="F222" s="299"/>
      <c r="G222" s="219"/>
      <c r="H222" s="220"/>
      <c r="I222" s="220"/>
      <c r="J222" s="220"/>
      <c r="K222" s="220"/>
      <c r="L222" s="220"/>
      <c r="M222" s="220"/>
      <c r="N222" s="220"/>
      <c r="O222" s="220"/>
      <c r="P222" s="221"/>
      <c r="Q222" s="961"/>
      <c r="R222" s="962"/>
      <c r="S222" s="962"/>
      <c r="T222" s="962"/>
      <c r="U222" s="962"/>
      <c r="V222" s="962"/>
      <c r="W222" s="962"/>
      <c r="X222" s="962"/>
      <c r="Y222" s="962"/>
      <c r="Z222" s="962"/>
      <c r="AA222" s="96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8"/>
        <v>0</v>
      </c>
    </row>
    <row r="223" spans="1:51" ht="25.5" hidden="1" customHeight="1" x14ac:dyDescent="0.15">
      <c r="A223" s="971"/>
      <c r="B223" s="238"/>
      <c r="C223" s="237"/>
      <c r="D223" s="238"/>
      <c r="E223" s="237"/>
      <c r="F223" s="299"/>
      <c r="G223" s="219"/>
      <c r="H223" s="220"/>
      <c r="I223" s="220"/>
      <c r="J223" s="220"/>
      <c r="K223" s="220"/>
      <c r="L223" s="220"/>
      <c r="M223" s="220"/>
      <c r="N223" s="220"/>
      <c r="O223" s="220"/>
      <c r="P223" s="221"/>
      <c r="Q223" s="961"/>
      <c r="R223" s="962"/>
      <c r="S223" s="962"/>
      <c r="T223" s="962"/>
      <c r="U223" s="962"/>
      <c r="V223" s="962"/>
      <c r="W223" s="962"/>
      <c r="X223" s="962"/>
      <c r="Y223" s="962"/>
      <c r="Z223" s="962"/>
      <c r="AA223" s="96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8"/>
        <v>0</v>
      </c>
    </row>
    <row r="224" spans="1:51" ht="22.5" hidden="1" customHeight="1" x14ac:dyDescent="0.15">
      <c r="A224" s="971"/>
      <c r="B224" s="238"/>
      <c r="C224" s="237"/>
      <c r="D224" s="238"/>
      <c r="E224" s="237"/>
      <c r="F224" s="299"/>
      <c r="G224" s="219"/>
      <c r="H224" s="220"/>
      <c r="I224" s="220"/>
      <c r="J224" s="220"/>
      <c r="K224" s="220"/>
      <c r="L224" s="220"/>
      <c r="M224" s="220"/>
      <c r="N224" s="220"/>
      <c r="O224" s="220"/>
      <c r="P224" s="221"/>
      <c r="Q224" s="961"/>
      <c r="R224" s="962"/>
      <c r="S224" s="962"/>
      <c r="T224" s="962"/>
      <c r="U224" s="962"/>
      <c r="V224" s="962"/>
      <c r="W224" s="962"/>
      <c r="X224" s="962"/>
      <c r="Y224" s="962"/>
      <c r="Z224" s="962"/>
      <c r="AA224" s="96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8"/>
        <v>0</v>
      </c>
    </row>
    <row r="225" spans="1:51" ht="22.5" hidden="1" customHeight="1" x14ac:dyDescent="0.15">
      <c r="A225" s="971"/>
      <c r="B225" s="238"/>
      <c r="C225" s="237"/>
      <c r="D225" s="238"/>
      <c r="E225" s="237"/>
      <c r="F225" s="299"/>
      <c r="G225" s="222"/>
      <c r="H225" s="179"/>
      <c r="I225" s="179"/>
      <c r="J225" s="179"/>
      <c r="K225" s="179"/>
      <c r="L225" s="179"/>
      <c r="M225" s="179"/>
      <c r="N225" s="179"/>
      <c r="O225" s="179"/>
      <c r="P225" s="223"/>
      <c r="Q225" s="964"/>
      <c r="R225" s="965"/>
      <c r="S225" s="965"/>
      <c r="T225" s="965"/>
      <c r="U225" s="965"/>
      <c r="V225" s="965"/>
      <c r="W225" s="965"/>
      <c r="X225" s="965"/>
      <c r="Y225" s="965"/>
      <c r="Z225" s="965"/>
      <c r="AA225" s="96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8"/>
        <v>0</v>
      </c>
    </row>
    <row r="226" spans="1:51" ht="22.5" hidden="1" customHeight="1" x14ac:dyDescent="0.15">
      <c r="A226" s="97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1"/>
      <c r="B228" s="238"/>
      <c r="C228" s="237"/>
      <c r="D228" s="238"/>
      <c r="E228" s="237"/>
      <c r="F228" s="299"/>
      <c r="G228" s="217"/>
      <c r="H228" s="176"/>
      <c r="I228" s="176"/>
      <c r="J228" s="176"/>
      <c r="K228" s="176"/>
      <c r="L228" s="176"/>
      <c r="M228" s="176"/>
      <c r="N228" s="176"/>
      <c r="O228" s="176"/>
      <c r="P228" s="218"/>
      <c r="Q228" s="958"/>
      <c r="R228" s="959"/>
      <c r="S228" s="959"/>
      <c r="T228" s="959"/>
      <c r="U228" s="959"/>
      <c r="V228" s="959"/>
      <c r="W228" s="959"/>
      <c r="X228" s="959"/>
      <c r="Y228" s="959"/>
      <c r="Z228" s="959"/>
      <c r="AA228" s="96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29">$AY$226</f>
        <v>0</v>
      </c>
    </row>
    <row r="229" spans="1:51" ht="22.5" hidden="1" customHeight="1" x14ac:dyDescent="0.15">
      <c r="A229" s="971"/>
      <c r="B229" s="238"/>
      <c r="C229" s="237"/>
      <c r="D229" s="238"/>
      <c r="E229" s="237"/>
      <c r="F229" s="299"/>
      <c r="G229" s="219"/>
      <c r="H229" s="220"/>
      <c r="I229" s="220"/>
      <c r="J229" s="220"/>
      <c r="K229" s="220"/>
      <c r="L229" s="220"/>
      <c r="M229" s="220"/>
      <c r="N229" s="220"/>
      <c r="O229" s="220"/>
      <c r="P229" s="221"/>
      <c r="Q229" s="961"/>
      <c r="R229" s="962"/>
      <c r="S229" s="962"/>
      <c r="T229" s="962"/>
      <c r="U229" s="962"/>
      <c r="V229" s="962"/>
      <c r="W229" s="962"/>
      <c r="X229" s="962"/>
      <c r="Y229" s="962"/>
      <c r="Z229" s="962"/>
      <c r="AA229" s="96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29"/>
        <v>0</v>
      </c>
    </row>
    <row r="230" spans="1:51" ht="25.5" hidden="1" customHeight="1" x14ac:dyDescent="0.15">
      <c r="A230" s="971"/>
      <c r="B230" s="238"/>
      <c r="C230" s="237"/>
      <c r="D230" s="238"/>
      <c r="E230" s="237"/>
      <c r="F230" s="299"/>
      <c r="G230" s="219"/>
      <c r="H230" s="220"/>
      <c r="I230" s="220"/>
      <c r="J230" s="220"/>
      <c r="K230" s="220"/>
      <c r="L230" s="220"/>
      <c r="M230" s="220"/>
      <c r="N230" s="220"/>
      <c r="O230" s="220"/>
      <c r="P230" s="221"/>
      <c r="Q230" s="961"/>
      <c r="R230" s="962"/>
      <c r="S230" s="962"/>
      <c r="T230" s="962"/>
      <c r="U230" s="962"/>
      <c r="V230" s="962"/>
      <c r="W230" s="962"/>
      <c r="X230" s="962"/>
      <c r="Y230" s="962"/>
      <c r="Z230" s="962"/>
      <c r="AA230" s="96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29"/>
        <v>0</v>
      </c>
    </row>
    <row r="231" spans="1:51" ht="22.5" hidden="1" customHeight="1" x14ac:dyDescent="0.15">
      <c r="A231" s="971"/>
      <c r="B231" s="238"/>
      <c r="C231" s="237"/>
      <c r="D231" s="238"/>
      <c r="E231" s="237"/>
      <c r="F231" s="299"/>
      <c r="G231" s="219"/>
      <c r="H231" s="220"/>
      <c r="I231" s="220"/>
      <c r="J231" s="220"/>
      <c r="K231" s="220"/>
      <c r="L231" s="220"/>
      <c r="M231" s="220"/>
      <c r="N231" s="220"/>
      <c r="O231" s="220"/>
      <c r="P231" s="221"/>
      <c r="Q231" s="961"/>
      <c r="R231" s="962"/>
      <c r="S231" s="962"/>
      <c r="T231" s="962"/>
      <c r="U231" s="962"/>
      <c r="V231" s="962"/>
      <c r="W231" s="962"/>
      <c r="X231" s="962"/>
      <c r="Y231" s="962"/>
      <c r="Z231" s="962"/>
      <c r="AA231" s="96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29"/>
        <v>0</v>
      </c>
    </row>
    <row r="232" spans="1:51" ht="22.5" hidden="1" customHeight="1" x14ac:dyDescent="0.15">
      <c r="A232" s="971"/>
      <c r="B232" s="238"/>
      <c r="C232" s="237"/>
      <c r="D232" s="238"/>
      <c r="E232" s="237"/>
      <c r="F232" s="299"/>
      <c r="G232" s="222"/>
      <c r="H232" s="179"/>
      <c r="I232" s="179"/>
      <c r="J232" s="179"/>
      <c r="K232" s="179"/>
      <c r="L232" s="179"/>
      <c r="M232" s="179"/>
      <c r="N232" s="179"/>
      <c r="O232" s="179"/>
      <c r="P232" s="223"/>
      <c r="Q232" s="964"/>
      <c r="R232" s="965"/>
      <c r="S232" s="965"/>
      <c r="T232" s="965"/>
      <c r="U232" s="965"/>
      <c r="V232" s="965"/>
      <c r="W232" s="965"/>
      <c r="X232" s="965"/>
      <c r="Y232" s="965"/>
      <c r="Z232" s="965"/>
      <c r="AA232" s="96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29"/>
        <v>0</v>
      </c>
    </row>
    <row r="233" spans="1:51" ht="22.5" hidden="1" customHeight="1" x14ac:dyDescent="0.15">
      <c r="A233" s="97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1"/>
      <c r="B235" s="238"/>
      <c r="C235" s="237"/>
      <c r="D235" s="238"/>
      <c r="E235" s="237"/>
      <c r="F235" s="299"/>
      <c r="G235" s="217"/>
      <c r="H235" s="176"/>
      <c r="I235" s="176"/>
      <c r="J235" s="176"/>
      <c r="K235" s="176"/>
      <c r="L235" s="176"/>
      <c r="M235" s="176"/>
      <c r="N235" s="176"/>
      <c r="O235" s="176"/>
      <c r="P235" s="218"/>
      <c r="Q235" s="958"/>
      <c r="R235" s="959"/>
      <c r="S235" s="959"/>
      <c r="T235" s="959"/>
      <c r="U235" s="959"/>
      <c r="V235" s="959"/>
      <c r="W235" s="959"/>
      <c r="X235" s="959"/>
      <c r="Y235" s="959"/>
      <c r="Z235" s="959"/>
      <c r="AA235" s="96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0">$AY$233</f>
        <v>0</v>
      </c>
    </row>
    <row r="236" spans="1:51" ht="22.5" hidden="1" customHeight="1" x14ac:dyDescent="0.15">
      <c r="A236" s="971"/>
      <c r="B236" s="238"/>
      <c r="C236" s="237"/>
      <c r="D236" s="238"/>
      <c r="E236" s="237"/>
      <c r="F236" s="299"/>
      <c r="G236" s="219"/>
      <c r="H236" s="220"/>
      <c r="I236" s="220"/>
      <c r="J236" s="220"/>
      <c r="K236" s="220"/>
      <c r="L236" s="220"/>
      <c r="M236" s="220"/>
      <c r="N236" s="220"/>
      <c r="O236" s="220"/>
      <c r="P236" s="221"/>
      <c r="Q236" s="961"/>
      <c r="R236" s="962"/>
      <c r="S236" s="962"/>
      <c r="T236" s="962"/>
      <c r="U236" s="962"/>
      <c r="V236" s="962"/>
      <c r="W236" s="962"/>
      <c r="X236" s="962"/>
      <c r="Y236" s="962"/>
      <c r="Z236" s="962"/>
      <c r="AA236" s="96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0"/>
        <v>0</v>
      </c>
    </row>
    <row r="237" spans="1:51" ht="25.5" hidden="1" customHeight="1" x14ac:dyDescent="0.15">
      <c r="A237" s="971"/>
      <c r="B237" s="238"/>
      <c r="C237" s="237"/>
      <c r="D237" s="238"/>
      <c r="E237" s="237"/>
      <c r="F237" s="299"/>
      <c r="G237" s="219"/>
      <c r="H237" s="220"/>
      <c r="I237" s="220"/>
      <c r="J237" s="220"/>
      <c r="K237" s="220"/>
      <c r="L237" s="220"/>
      <c r="M237" s="220"/>
      <c r="N237" s="220"/>
      <c r="O237" s="220"/>
      <c r="P237" s="221"/>
      <c r="Q237" s="961"/>
      <c r="R237" s="962"/>
      <c r="S237" s="962"/>
      <c r="T237" s="962"/>
      <c r="U237" s="962"/>
      <c r="V237" s="962"/>
      <c r="W237" s="962"/>
      <c r="X237" s="962"/>
      <c r="Y237" s="962"/>
      <c r="Z237" s="962"/>
      <c r="AA237" s="96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0"/>
        <v>0</v>
      </c>
    </row>
    <row r="238" spans="1:51" ht="22.5" hidden="1" customHeight="1" x14ac:dyDescent="0.15">
      <c r="A238" s="971"/>
      <c r="B238" s="238"/>
      <c r="C238" s="237"/>
      <c r="D238" s="238"/>
      <c r="E238" s="237"/>
      <c r="F238" s="299"/>
      <c r="G238" s="219"/>
      <c r="H238" s="220"/>
      <c r="I238" s="220"/>
      <c r="J238" s="220"/>
      <c r="K238" s="220"/>
      <c r="L238" s="220"/>
      <c r="M238" s="220"/>
      <c r="N238" s="220"/>
      <c r="O238" s="220"/>
      <c r="P238" s="221"/>
      <c r="Q238" s="961"/>
      <c r="R238" s="962"/>
      <c r="S238" s="962"/>
      <c r="T238" s="962"/>
      <c r="U238" s="962"/>
      <c r="V238" s="962"/>
      <c r="W238" s="962"/>
      <c r="X238" s="962"/>
      <c r="Y238" s="962"/>
      <c r="Z238" s="962"/>
      <c r="AA238" s="96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0"/>
        <v>0</v>
      </c>
    </row>
    <row r="239" spans="1:51" ht="22.5" hidden="1" customHeight="1" x14ac:dyDescent="0.15">
      <c r="A239" s="971"/>
      <c r="B239" s="238"/>
      <c r="C239" s="237"/>
      <c r="D239" s="238"/>
      <c r="E239" s="237"/>
      <c r="F239" s="299"/>
      <c r="G239" s="222"/>
      <c r="H239" s="179"/>
      <c r="I239" s="179"/>
      <c r="J239" s="179"/>
      <c r="K239" s="179"/>
      <c r="L239" s="179"/>
      <c r="M239" s="179"/>
      <c r="N239" s="179"/>
      <c r="O239" s="179"/>
      <c r="P239" s="223"/>
      <c r="Q239" s="964"/>
      <c r="R239" s="965"/>
      <c r="S239" s="965"/>
      <c r="T239" s="965"/>
      <c r="U239" s="965"/>
      <c r="V239" s="965"/>
      <c r="W239" s="965"/>
      <c r="X239" s="965"/>
      <c r="Y239" s="965"/>
      <c r="Z239" s="965"/>
      <c r="AA239" s="96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0"/>
        <v>0</v>
      </c>
    </row>
    <row r="240" spans="1:51" ht="22.5" hidden="1" customHeight="1" x14ac:dyDescent="0.15">
      <c r="A240" s="97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1"/>
      <c r="B242" s="238"/>
      <c r="C242" s="237"/>
      <c r="D242" s="238"/>
      <c r="E242" s="237"/>
      <c r="F242" s="299"/>
      <c r="G242" s="217"/>
      <c r="H242" s="176"/>
      <c r="I242" s="176"/>
      <c r="J242" s="176"/>
      <c r="K242" s="176"/>
      <c r="L242" s="176"/>
      <c r="M242" s="176"/>
      <c r="N242" s="176"/>
      <c r="O242" s="176"/>
      <c r="P242" s="218"/>
      <c r="Q242" s="958"/>
      <c r="R242" s="959"/>
      <c r="S242" s="959"/>
      <c r="T242" s="959"/>
      <c r="U242" s="959"/>
      <c r="V242" s="959"/>
      <c r="W242" s="959"/>
      <c r="X242" s="959"/>
      <c r="Y242" s="959"/>
      <c r="Z242" s="959"/>
      <c r="AA242" s="96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1">$AY$240</f>
        <v>0</v>
      </c>
    </row>
    <row r="243" spans="1:51" ht="22.5" hidden="1" customHeight="1" x14ac:dyDescent="0.15">
      <c r="A243" s="971"/>
      <c r="B243" s="238"/>
      <c r="C243" s="237"/>
      <c r="D243" s="238"/>
      <c r="E243" s="237"/>
      <c r="F243" s="299"/>
      <c r="G243" s="219"/>
      <c r="H243" s="220"/>
      <c r="I243" s="220"/>
      <c r="J243" s="220"/>
      <c r="K243" s="220"/>
      <c r="L243" s="220"/>
      <c r="M243" s="220"/>
      <c r="N243" s="220"/>
      <c r="O243" s="220"/>
      <c r="P243" s="221"/>
      <c r="Q243" s="961"/>
      <c r="R243" s="962"/>
      <c r="S243" s="962"/>
      <c r="T243" s="962"/>
      <c r="U243" s="962"/>
      <c r="V243" s="962"/>
      <c r="W243" s="962"/>
      <c r="X243" s="962"/>
      <c r="Y243" s="962"/>
      <c r="Z243" s="962"/>
      <c r="AA243" s="96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1"/>
        <v>0</v>
      </c>
    </row>
    <row r="244" spans="1:51" ht="25.5" hidden="1" customHeight="1" x14ac:dyDescent="0.15">
      <c r="A244" s="971"/>
      <c r="B244" s="238"/>
      <c r="C244" s="237"/>
      <c r="D244" s="238"/>
      <c r="E244" s="237"/>
      <c r="F244" s="299"/>
      <c r="G244" s="219"/>
      <c r="H244" s="220"/>
      <c r="I244" s="220"/>
      <c r="J244" s="220"/>
      <c r="K244" s="220"/>
      <c r="L244" s="220"/>
      <c r="M244" s="220"/>
      <c r="N244" s="220"/>
      <c r="O244" s="220"/>
      <c r="P244" s="221"/>
      <c r="Q244" s="961"/>
      <c r="R244" s="962"/>
      <c r="S244" s="962"/>
      <c r="T244" s="962"/>
      <c r="U244" s="962"/>
      <c r="V244" s="962"/>
      <c r="W244" s="962"/>
      <c r="X244" s="962"/>
      <c r="Y244" s="962"/>
      <c r="Z244" s="962"/>
      <c r="AA244" s="96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1"/>
        <v>0</v>
      </c>
    </row>
    <row r="245" spans="1:51" ht="22.5" hidden="1" customHeight="1" x14ac:dyDescent="0.15">
      <c r="A245" s="971"/>
      <c r="B245" s="238"/>
      <c r="C245" s="237"/>
      <c r="D245" s="238"/>
      <c r="E245" s="237"/>
      <c r="F245" s="299"/>
      <c r="G245" s="219"/>
      <c r="H245" s="220"/>
      <c r="I245" s="220"/>
      <c r="J245" s="220"/>
      <c r="K245" s="220"/>
      <c r="L245" s="220"/>
      <c r="M245" s="220"/>
      <c r="N245" s="220"/>
      <c r="O245" s="220"/>
      <c r="P245" s="221"/>
      <c r="Q245" s="961"/>
      <c r="R245" s="962"/>
      <c r="S245" s="962"/>
      <c r="T245" s="962"/>
      <c r="U245" s="962"/>
      <c r="V245" s="962"/>
      <c r="W245" s="962"/>
      <c r="X245" s="962"/>
      <c r="Y245" s="962"/>
      <c r="Z245" s="962"/>
      <c r="AA245" s="96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1"/>
        <v>0</v>
      </c>
    </row>
    <row r="246" spans="1:51" ht="22.5" hidden="1" customHeight="1" x14ac:dyDescent="0.15">
      <c r="A246" s="971"/>
      <c r="B246" s="238"/>
      <c r="C246" s="237"/>
      <c r="D246" s="238"/>
      <c r="E246" s="300"/>
      <c r="F246" s="301"/>
      <c r="G246" s="222"/>
      <c r="H246" s="179"/>
      <c r="I246" s="179"/>
      <c r="J246" s="179"/>
      <c r="K246" s="179"/>
      <c r="L246" s="179"/>
      <c r="M246" s="179"/>
      <c r="N246" s="179"/>
      <c r="O246" s="179"/>
      <c r="P246" s="223"/>
      <c r="Q246" s="964"/>
      <c r="R246" s="965"/>
      <c r="S246" s="965"/>
      <c r="T246" s="965"/>
      <c r="U246" s="965"/>
      <c r="V246" s="965"/>
      <c r="W246" s="965"/>
      <c r="X246" s="965"/>
      <c r="Y246" s="965"/>
      <c r="Z246" s="965"/>
      <c r="AA246" s="96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1"/>
        <v>0</v>
      </c>
    </row>
    <row r="247" spans="1:51" ht="23.25" hidden="1" customHeight="1" x14ac:dyDescent="0.15">
      <c r="A247" s="97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2">$AY$252</f>
        <v>0</v>
      </c>
    </row>
    <row r="255" spans="1:51" ht="39.75" hidden="1" customHeight="1" x14ac:dyDescent="0.15">
      <c r="A255" s="97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2"/>
        <v>0</v>
      </c>
    </row>
    <row r="256" spans="1:51" ht="18.75" hidden="1" customHeight="1" x14ac:dyDescent="0.15">
      <c r="A256" s="97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3">$AY$256</f>
        <v>0</v>
      </c>
    </row>
    <row r="259" spans="1:51" ht="39.75" hidden="1" customHeight="1" x14ac:dyDescent="0.15">
      <c r="A259" s="97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3"/>
        <v>0</v>
      </c>
    </row>
    <row r="260" spans="1:51" ht="18.75" hidden="1" customHeight="1" x14ac:dyDescent="0.15">
      <c r="A260" s="97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4">$AY$260</f>
        <v>0</v>
      </c>
    </row>
    <row r="263" spans="1:51" ht="39.75" hidden="1" customHeight="1" x14ac:dyDescent="0.15">
      <c r="A263" s="97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4"/>
        <v>0</v>
      </c>
    </row>
    <row r="264" spans="1:51" ht="18.75" hidden="1" customHeight="1" x14ac:dyDescent="0.15">
      <c r="A264" s="97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5">$AY$264</f>
        <v>0</v>
      </c>
    </row>
    <row r="267" spans="1:51" ht="39.75" hidden="1" customHeight="1" x14ac:dyDescent="0.15">
      <c r="A267" s="97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5"/>
        <v>0</v>
      </c>
    </row>
    <row r="268" spans="1:51" ht="18.75" hidden="1" customHeight="1" x14ac:dyDescent="0.15">
      <c r="A268" s="97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6">$AY$268</f>
        <v>0</v>
      </c>
    </row>
    <row r="271" spans="1:51" ht="39.75" hidden="1" customHeight="1" x14ac:dyDescent="0.15">
      <c r="A271" s="97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6"/>
        <v>0</v>
      </c>
    </row>
    <row r="272" spans="1:51" ht="22.5" hidden="1" customHeight="1" x14ac:dyDescent="0.15">
      <c r="A272" s="97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1"/>
      <c r="B274" s="238"/>
      <c r="C274" s="237"/>
      <c r="D274" s="238"/>
      <c r="E274" s="237"/>
      <c r="F274" s="299"/>
      <c r="G274" s="217"/>
      <c r="H274" s="176"/>
      <c r="I274" s="176"/>
      <c r="J274" s="176"/>
      <c r="K274" s="176"/>
      <c r="L274" s="176"/>
      <c r="M274" s="176"/>
      <c r="N274" s="176"/>
      <c r="O274" s="176"/>
      <c r="P274" s="218"/>
      <c r="Q274" s="958"/>
      <c r="R274" s="959"/>
      <c r="S274" s="959"/>
      <c r="T274" s="959"/>
      <c r="U274" s="959"/>
      <c r="V274" s="959"/>
      <c r="W274" s="959"/>
      <c r="X274" s="959"/>
      <c r="Y274" s="959"/>
      <c r="Z274" s="959"/>
      <c r="AA274" s="96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7">$AY$272</f>
        <v>0</v>
      </c>
    </row>
    <row r="275" spans="1:51" ht="22.5" hidden="1" customHeight="1" x14ac:dyDescent="0.15">
      <c r="A275" s="971"/>
      <c r="B275" s="238"/>
      <c r="C275" s="237"/>
      <c r="D275" s="238"/>
      <c r="E275" s="237"/>
      <c r="F275" s="299"/>
      <c r="G275" s="219"/>
      <c r="H275" s="220"/>
      <c r="I275" s="220"/>
      <c r="J275" s="220"/>
      <c r="K275" s="220"/>
      <c r="L275" s="220"/>
      <c r="M275" s="220"/>
      <c r="N275" s="220"/>
      <c r="O275" s="220"/>
      <c r="P275" s="221"/>
      <c r="Q275" s="961"/>
      <c r="R275" s="962"/>
      <c r="S275" s="962"/>
      <c r="T275" s="962"/>
      <c r="U275" s="962"/>
      <c r="V275" s="962"/>
      <c r="W275" s="962"/>
      <c r="X275" s="962"/>
      <c r="Y275" s="962"/>
      <c r="Z275" s="962"/>
      <c r="AA275" s="96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7"/>
        <v>0</v>
      </c>
    </row>
    <row r="276" spans="1:51" ht="25.5" hidden="1" customHeight="1" x14ac:dyDescent="0.15">
      <c r="A276" s="971"/>
      <c r="B276" s="238"/>
      <c r="C276" s="237"/>
      <c r="D276" s="238"/>
      <c r="E276" s="237"/>
      <c r="F276" s="299"/>
      <c r="G276" s="219"/>
      <c r="H276" s="220"/>
      <c r="I276" s="220"/>
      <c r="J276" s="220"/>
      <c r="K276" s="220"/>
      <c r="L276" s="220"/>
      <c r="M276" s="220"/>
      <c r="N276" s="220"/>
      <c r="O276" s="220"/>
      <c r="P276" s="221"/>
      <c r="Q276" s="961"/>
      <c r="R276" s="962"/>
      <c r="S276" s="962"/>
      <c r="T276" s="962"/>
      <c r="U276" s="962"/>
      <c r="V276" s="962"/>
      <c r="W276" s="962"/>
      <c r="X276" s="962"/>
      <c r="Y276" s="962"/>
      <c r="Z276" s="962"/>
      <c r="AA276" s="96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7"/>
        <v>0</v>
      </c>
    </row>
    <row r="277" spans="1:51" ht="22.5" hidden="1" customHeight="1" x14ac:dyDescent="0.15">
      <c r="A277" s="971"/>
      <c r="B277" s="238"/>
      <c r="C277" s="237"/>
      <c r="D277" s="238"/>
      <c r="E277" s="237"/>
      <c r="F277" s="299"/>
      <c r="G277" s="219"/>
      <c r="H277" s="220"/>
      <c r="I277" s="220"/>
      <c r="J277" s="220"/>
      <c r="K277" s="220"/>
      <c r="L277" s="220"/>
      <c r="M277" s="220"/>
      <c r="N277" s="220"/>
      <c r="O277" s="220"/>
      <c r="P277" s="221"/>
      <c r="Q277" s="961"/>
      <c r="R277" s="962"/>
      <c r="S277" s="962"/>
      <c r="T277" s="962"/>
      <c r="U277" s="962"/>
      <c r="V277" s="962"/>
      <c r="W277" s="962"/>
      <c r="X277" s="962"/>
      <c r="Y277" s="962"/>
      <c r="Z277" s="962"/>
      <c r="AA277" s="96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7"/>
        <v>0</v>
      </c>
    </row>
    <row r="278" spans="1:51" ht="22.5" hidden="1" customHeight="1" x14ac:dyDescent="0.15">
      <c r="A278" s="971"/>
      <c r="B278" s="238"/>
      <c r="C278" s="237"/>
      <c r="D278" s="238"/>
      <c r="E278" s="237"/>
      <c r="F278" s="299"/>
      <c r="G278" s="222"/>
      <c r="H278" s="179"/>
      <c r="I278" s="179"/>
      <c r="J278" s="179"/>
      <c r="K278" s="179"/>
      <c r="L278" s="179"/>
      <c r="M278" s="179"/>
      <c r="N278" s="179"/>
      <c r="O278" s="179"/>
      <c r="P278" s="223"/>
      <c r="Q278" s="964"/>
      <c r="R278" s="965"/>
      <c r="S278" s="965"/>
      <c r="T278" s="965"/>
      <c r="U278" s="965"/>
      <c r="V278" s="965"/>
      <c r="W278" s="965"/>
      <c r="X278" s="965"/>
      <c r="Y278" s="965"/>
      <c r="Z278" s="965"/>
      <c r="AA278" s="96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7"/>
        <v>0</v>
      </c>
    </row>
    <row r="279" spans="1:51" ht="22.5" hidden="1" customHeight="1" x14ac:dyDescent="0.15">
      <c r="A279" s="97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1"/>
      <c r="B281" s="238"/>
      <c r="C281" s="237"/>
      <c r="D281" s="238"/>
      <c r="E281" s="237"/>
      <c r="F281" s="299"/>
      <c r="G281" s="217"/>
      <c r="H281" s="176"/>
      <c r="I281" s="176"/>
      <c r="J281" s="176"/>
      <c r="K281" s="176"/>
      <c r="L281" s="176"/>
      <c r="M281" s="176"/>
      <c r="N281" s="176"/>
      <c r="O281" s="176"/>
      <c r="P281" s="218"/>
      <c r="Q281" s="958"/>
      <c r="R281" s="959"/>
      <c r="S281" s="959"/>
      <c r="T281" s="959"/>
      <c r="U281" s="959"/>
      <c r="V281" s="959"/>
      <c r="W281" s="959"/>
      <c r="X281" s="959"/>
      <c r="Y281" s="959"/>
      <c r="Z281" s="959"/>
      <c r="AA281" s="96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8">$AY$279</f>
        <v>0</v>
      </c>
    </row>
    <row r="282" spans="1:51" ht="22.5" hidden="1" customHeight="1" x14ac:dyDescent="0.15">
      <c r="A282" s="971"/>
      <c r="B282" s="238"/>
      <c r="C282" s="237"/>
      <c r="D282" s="238"/>
      <c r="E282" s="237"/>
      <c r="F282" s="299"/>
      <c r="G282" s="219"/>
      <c r="H282" s="220"/>
      <c r="I282" s="220"/>
      <c r="J282" s="220"/>
      <c r="K282" s="220"/>
      <c r="L282" s="220"/>
      <c r="M282" s="220"/>
      <c r="N282" s="220"/>
      <c r="O282" s="220"/>
      <c r="P282" s="221"/>
      <c r="Q282" s="961"/>
      <c r="R282" s="962"/>
      <c r="S282" s="962"/>
      <c r="T282" s="962"/>
      <c r="U282" s="962"/>
      <c r="V282" s="962"/>
      <c r="W282" s="962"/>
      <c r="X282" s="962"/>
      <c r="Y282" s="962"/>
      <c r="Z282" s="962"/>
      <c r="AA282" s="96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8"/>
        <v>0</v>
      </c>
    </row>
    <row r="283" spans="1:51" ht="25.5" hidden="1" customHeight="1" x14ac:dyDescent="0.15">
      <c r="A283" s="971"/>
      <c r="B283" s="238"/>
      <c r="C283" s="237"/>
      <c r="D283" s="238"/>
      <c r="E283" s="237"/>
      <c r="F283" s="299"/>
      <c r="G283" s="219"/>
      <c r="H283" s="220"/>
      <c r="I283" s="220"/>
      <c r="J283" s="220"/>
      <c r="K283" s="220"/>
      <c r="L283" s="220"/>
      <c r="M283" s="220"/>
      <c r="N283" s="220"/>
      <c r="O283" s="220"/>
      <c r="P283" s="221"/>
      <c r="Q283" s="961"/>
      <c r="R283" s="962"/>
      <c r="S283" s="962"/>
      <c r="T283" s="962"/>
      <c r="U283" s="962"/>
      <c r="V283" s="962"/>
      <c r="W283" s="962"/>
      <c r="X283" s="962"/>
      <c r="Y283" s="962"/>
      <c r="Z283" s="962"/>
      <c r="AA283" s="96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8"/>
        <v>0</v>
      </c>
    </row>
    <row r="284" spans="1:51" ht="22.5" hidden="1" customHeight="1" x14ac:dyDescent="0.15">
      <c r="A284" s="971"/>
      <c r="B284" s="238"/>
      <c r="C284" s="237"/>
      <c r="D284" s="238"/>
      <c r="E284" s="237"/>
      <c r="F284" s="299"/>
      <c r="G284" s="219"/>
      <c r="H284" s="220"/>
      <c r="I284" s="220"/>
      <c r="J284" s="220"/>
      <c r="K284" s="220"/>
      <c r="L284" s="220"/>
      <c r="M284" s="220"/>
      <c r="N284" s="220"/>
      <c r="O284" s="220"/>
      <c r="P284" s="221"/>
      <c r="Q284" s="961"/>
      <c r="R284" s="962"/>
      <c r="S284" s="962"/>
      <c r="T284" s="962"/>
      <c r="U284" s="962"/>
      <c r="V284" s="962"/>
      <c r="W284" s="962"/>
      <c r="X284" s="962"/>
      <c r="Y284" s="962"/>
      <c r="Z284" s="962"/>
      <c r="AA284" s="96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8"/>
        <v>0</v>
      </c>
    </row>
    <row r="285" spans="1:51" ht="22.5" hidden="1" customHeight="1" x14ac:dyDescent="0.15">
      <c r="A285" s="971"/>
      <c r="B285" s="238"/>
      <c r="C285" s="237"/>
      <c r="D285" s="238"/>
      <c r="E285" s="237"/>
      <c r="F285" s="299"/>
      <c r="G285" s="222"/>
      <c r="H285" s="179"/>
      <c r="I285" s="179"/>
      <c r="J285" s="179"/>
      <c r="K285" s="179"/>
      <c r="L285" s="179"/>
      <c r="M285" s="179"/>
      <c r="N285" s="179"/>
      <c r="O285" s="179"/>
      <c r="P285" s="223"/>
      <c r="Q285" s="964"/>
      <c r="R285" s="965"/>
      <c r="S285" s="965"/>
      <c r="T285" s="965"/>
      <c r="U285" s="965"/>
      <c r="V285" s="965"/>
      <c r="W285" s="965"/>
      <c r="X285" s="965"/>
      <c r="Y285" s="965"/>
      <c r="Z285" s="965"/>
      <c r="AA285" s="96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8"/>
        <v>0</v>
      </c>
    </row>
    <row r="286" spans="1:51" ht="22.5" hidden="1" customHeight="1" x14ac:dyDescent="0.15">
      <c r="A286" s="97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1"/>
      <c r="B288" s="238"/>
      <c r="C288" s="237"/>
      <c r="D288" s="238"/>
      <c r="E288" s="237"/>
      <c r="F288" s="299"/>
      <c r="G288" s="217"/>
      <c r="H288" s="176"/>
      <c r="I288" s="176"/>
      <c r="J288" s="176"/>
      <c r="K288" s="176"/>
      <c r="L288" s="176"/>
      <c r="M288" s="176"/>
      <c r="N288" s="176"/>
      <c r="O288" s="176"/>
      <c r="P288" s="218"/>
      <c r="Q288" s="958"/>
      <c r="R288" s="959"/>
      <c r="S288" s="959"/>
      <c r="T288" s="959"/>
      <c r="U288" s="959"/>
      <c r="V288" s="959"/>
      <c r="W288" s="959"/>
      <c r="X288" s="959"/>
      <c r="Y288" s="959"/>
      <c r="Z288" s="959"/>
      <c r="AA288" s="96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39">$AY$286</f>
        <v>0</v>
      </c>
    </row>
    <row r="289" spans="1:51" ht="22.5" hidden="1" customHeight="1" x14ac:dyDescent="0.15">
      <c r="A289" s="971"/>
      <c r="B289" s="238"/>
      <c r="C289" s="237"/>
      <c r="D289" s="238"/>
      <c r="E289" s="237"/>
      <c r="F289" s="299"/>
      <c r="G289" s="219"/>
      <c r="H289" s="220"/>
      <c r="I289" s="220"/>
      <c r="J289" s="220"/>
      <c r="K289" s="220"/>
      <c r="L289" s="220"/>
      <c r="M289" s="220"/>
      <c r="N289" s="220"/>
      <c r="O289" s="220"/>
      <c r="P289" s="221"/>
      <c r="Q289" s="961"/>
      <c r="R289" s="962"/>
      <c r="S289" s="962"/>
      <c r="T289" s="962"/>
      <c r="U289" s="962"/>
      <c r="V289" s="962"/>
      <c r="W289" s="962"/>
      <c r="X289" s="962"/>
      <c r="Y289" s="962"/>
      <c r="Z289" s="962"/>
      <c r="AA289" s="96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39"/>
        <v>0</v>
      </c>
    </row>
    <row r="290" spans="1:51" ht="25.5" hidden="1" customHeight="1" x14ac:dyDescent="0.15">
      <c r="A290" s="971"/>
      <c r="B290" s="238"/>
      <c r="C290" s="237"/>
      <c r="D290" s="238"/>
      <c r="E290" s="237"/>
      <c r="F290" s="299"/>
      <c r="G290" s="219"/>
      <c r="H290" s="220"/>
      <c r="I290" s="220"/>
      <c r="J290" s="220"/>
      <c r="K290" s="220"/>
      <c r="L290" s="220"/>
      <c r="M290" s="220"/>
      <c r="N290" s="220"/>
      <c r="O290" s="220"/>
      <c r="P290" s="221"/>
      <c r="Q290" s="961"/>
      <c r="R290" s="962"/>
      <c r="S290" s="962"/>
      <c r="T290" s="962"/>
      <c r="U290" s="962"/>
      <c r="V290" s="962"/>
      <c r="W290" s="962"/>
      <c r="X290" s="962"/>
      <c r="Y290" s="962"/>
      <c r="Z290" s="962"/>
      <c r="AA290" s="96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39"/>
        <v>0</v>
      </c>
    </row>
    <row r="291" spans="1:51" ht="22.5" hidden="1" customHeight="1" x14ac:dyDescent="0.15">
      <c r="A291" s="971"/>
      <c r="B291" s="238"/>
      <c r="C291" s="237"/>
      <c r="D291" s="238"/>
      <c r="E291" s="237"/>
      <c r="F291" s="299"/>
      <c r="G291" s="219"/>
      <c r="H291" s="220"/>
      <c r="I291" s="220"/>
      <c r="J291" s="220"/>
      <c r="K291" s="220"/>
      <c r="L291" s="220"/>
      <c r="M291" s="220"/>
      <c r="N291" s="220"/>
      <c r="O291" s="220"/>
      <c r="P291" s="221"/>
      <c r="Q291" s="961"/>
      <c r="R291" s="962"/>
      <c r="S291" s="962"/>
      <c r="T291" s="962"/>
      <c r="U291" s="962"/>
      <c r="V291" s="962"/>
      <c r="W291" s="962"/>
      <c r="X291" s="962"/>
      <c r="Y291" s="962"/>
      <c r="Z291" s="962"/>
      <c r="AA291" s="96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39"/>
        <v>0</v>
      </c>
    </row>
    <row r="292" spans="1:51" ht="22.5" hidden="1" customHeight="1" x14ac:dyDescent="0.15">
      <c r="A292" s="971"/>
      <c r="B292" s="238"/>
      <c r="C292" s="237"/>
      <c r="D292" s="238"/>
      <c r="E292" s="237"/>
      <c r="F292" s="299"/>
      <c r="G292" s="222"/>
      <c r="H292" s="179"/>
      <c r="I292" s="179"/>
      <c r="J292" s="179"/>
      <c r="K292" s="179"/>
      <c r="L292" s="179"/>
      <c r="M292" s="179"/>
      <c r="N292" s="179"/>
      <c r="O292" s="179"/>
      <c r="P292" s="223"/>
      <c r="Q292" s="964"/>
      <c r="R292" s="965"/>
      <c r="S292" s="965"/>
      <c r="T292" s="965"/>
      <c r="U292" s="965"/>
      <c r="V292" s="965"/>
      <c r="W292" s="965"/>
      <c r="X292" s="965"/>
      <c r="Y292" s="965"/>
      <c r="Z292" s="965"/>
      <c r="AA292" s="96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39"/>
        <v>0</v>
      </c>
    </row>
    <row r="293" spans="1:51" ht="22.5" hidden="1" customHeight="1" x14ac:dyDescent="0.15">
      <c r="A293" s="97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1"/>
      <c r="B295" s="238"/>
      <c r="C295" s="237"/>
      <c r="D295" s="238"/>
      <c r="E295" s="237"/>
      <c r="F295" s="299"/>
      <c r="G295" s="217"/>
      <c r="H295" s="176"/>
      <c r="I295" s="176"/>
      <c r="J295" s="176"/>
      <c r="K295" s="176"/>
      <c r="L295" s="176"/>
      <c r="M295" s="176"/>
      <c r="N295" s="176"/>
      <c r="O295" s="176"/>
      <c r="P295" s="218"/>
      <c r="Q295" s="958"/>
      <c r="R295" s="959"/>
      <c r="S295" s="959"/>
      <c r="T295" s="959"/>
      <c r="U295" s="959"/>
      <c r="V295" s="959"/>
      <c r="W295" s="959"/>
      <c r="X295" s="959"/>
      <c r="Y295" s="959"/>
      <c r="Z295" s="959"/>
      <c r="AA295" s="96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0">$AY$293</f>
        <v>0</v>
      </c>
    </row>
    <row r="296" spans="1:51" ht="22.5" hidden="1" customHeight="1" x14ac:dyDescent="0.15">
      <c r="A296" s="971"/>
      <c r="B296" s="238"/>
      <c r="C296" s="237"/>
      <c r="D296" s="238"/>
      <c r="E296" s="237"/>
      <c r="F296" s="299"/>
      <c r="G296" s="219"/>
      <c r="H296" s="220"/>
      <c r="I296" s="220"/>
      <c r="J296" s="220"/>
      <c r="K296" s="220"/>
      <c r="L296" s="220"/>
      <c r="M296" s="220"/>
      <c r="N296" s="220"/>
      <c r="O296" s="220"/>
      <c r="P296" s="221"/>
      <c r="Q296" s="961"/>
      <c r="R296" s="962"/>
      <c r="S296" s="962"/>
      <c r="T296" s="962"/>
      <c r="U296" s="962"/>
      <c r="V296" s="962"/>
      <c r="W296" s="962"/>
      <c r="X296" s="962"/>
      <c r="Y296" s="962"/>
      <c r="Z296" s="962"/>
      <c r="AA296" s="96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0"/>
        <v>0</v>
      </c>
    </row>
    <row r="297" spans="1:51" ht="25.5" hidden="1" customHeight="1" x14ac:dyDescent="0.15">
      <c r="A297" s="971"/>
      <c r="B297" s="238"/>
      <c r="C297" s="237"/>
      <c r="D297" s="238"/>
      <c r="E297" s="237"/>
      <c r="F297" s="299"/>
      <c r="G297" s="219"/>
      <c r="H297" s="220"/>
      <c r="I297" s="220"/>
      <c r="J297" s="220"/>
      <c r="K297" s="220"/>
      <c r="L297" s="220"/>
      <c r="M297" s="220"/>
      <c r="N297" s="220"/>
      <c r="O297" s="220"/>
      <c r="P297" s="221"/>
      <c r="Q297" s="961"/>
      <c r="R297" s="962"/>
      <c r="S297" s="962"/>
      <c r="T297" s="962"/>
      <c r="U297" s="962"/>
      <c r="V297" s="962"/>
      <c r="W297" s="962"/>
      <c r="X297" s="962"/>
      <c r="Y297" s="962"/>
      <c r="Z297" s="962"/>
      <c r="AA297" s="96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0"/>
        <v>0</v>
      </c>
    </row>
    <row r="298" spans="1:51" ht="22.5" hidden="1" customHeight="1" x14ac:dyDescent="0.15">
      <c r="A298" s="971"/>
      <c r="B298" s="238"/>
      <c r="C298" s="237"/>
      <c r="D298" s="238"/>
      <c r="E298" s="237"/>
      <c r="F298" s="299"/>
      <c r="G298" s="219"/>
      <c r="H298" s="220"/>
      <c r="I298" s="220"/>
      <c r="J298" s="220"/>
      <c r="K298" s="220"/>
      <c r="L298" s="220"/>
      <c r="M298" s="220"/>
      <c r="N298" s="220"/>
      <c r="O298" s="220"/>
      <c r="P298" s="221"/>
      <c r="Q298" s="961"/>
      <c r="R298" s="962"/>
      <c r="S298" s="962"/>
      <c r="T298" s="962"/>
      <c r="U298" s="962"/>
      <c r="V298" s="962"/>
      <c r="W298" s="962"/>
      <c r="X298" s="962"/>
      <c r="Y298" s="962"/>
      <c r="Z298" s="962"/>
      <c r="AA298" s="96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0"/>
        <v>0</v>
      </c>
    </row>
    <row r="299" spans="1:51" ht="22.5" hidden="1" customHeight="1" x14ac:dyDescent="0.15">
      <c r="A299" s="971"/>
      <c r="B299" s="238"/>
      <c r="C299" s="237"/>
      <c r="D299" s="238"/>
      <c r="E299" s="237"/>
      <c r="F299" s="299"/>
      <c r="G299" s="222"/>
      <c r="H299" s="179"/>
      <c r="I299" s="179"/>
      <c r="J299" s="179"/>
      <c r="K299" s="179"/>
      <c r="L299" s="179"/>
      <c r="M299" s="179"/>
      <c r="N299" s="179"/>
      <c r="O299" s="179"/>
      <c r="P299" s="223"/>
      <c r="Q299" s="964"/>
      <c r="R299" s="965"/>
      <c r="S299" s="965"/>
      <c r="T299" s="965"/>
      <c r="U299" s="965"/>
      <c r="V299" s="965"/>
      <c r="W299" s="965"/>
      <c r="X299" s="965"/>
      <c r="Y299" s="965"/>
      <c r="Z299" s="965"/>
      <c r="AA299" s="96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0"/>
        <v>0</v>
      </c>
    </row>
    <row r="300" spans="1:51" ht="22.5" hidden="1" customHeight="1" x14ac:dyDescent="0.15">
      <c r="A300" s="97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1"/>
      <c r="B302" s="238"/>
      <c r="C302" s="237"/>
      <c r="D302" s="238"/>
      <c r="E302" s="237"/>
      <c r="F302" s="299"/>
      <c r="G302" s="217"/>
      <c r="H302" s="176"/>
      <c r="I302" s="176"/>
      <c r="J302" s="176"/>
      <c r="K302" s="176"/>
      <c r="L302" s="176"/>
      <c r="M302" s="176"/>
      <c r="N302" s="176"/>
      <c r="O302" s="176"/>
      <c r="P302" s="218"/>
      <c r="Q302" s="958"/>
      <c r="R302" s="959"/>
      <c r="S302" s="959"/>
      <c r="T302" s="959"/>
      <c r="U302" s="959"/>
      <c r="V302" s="959"/>
      <c r="W302" s="959"/>
      <c r="X302" s="959"/>
      <c r="Y302" s="959"/>
      <c r="Z302" s="959"/>
      <c r="AA302" s="96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1">$AY$300</f>
        <v>0</v>
      </c>
    </row>
    <row r="303" spans="1:51" ht="22.5" hidden="1" customHeight="1" x14ac:dyDescent="0.15">
      <c r="A303" s="971"/>
      <c r="B303" s="238"/>
      <c r="C303" s="237"/>
      <c r="D303" s="238"/>
      <c r="E303" s="237"/>
      <c r="F303" s="299"/>
      <c r="G303" s="219"/>
      <c r="H303" s="220"/>
      <c r="I303" s="220"/>
      <c r="J303" s="220"/>
      <c r="K303" s="220"/>
      <c r="L303" s="220"/>
      <c r="M303" s="220"/>
      <c r="N303" s="220"/>
      <c r="O303" s="220"/>
      <c r="P303" s="221"/>
      <c r="Q303" s="961"/>
      <c r="R303" s="962"/>
      <c r="S303" s="962"/>
      <c r="T303" s="962"/>
      <c r="U303" s="962"/>
      <c r="V303" s="962"/>
      <c r="W303" s="962"/>
      <c r="X303" s="962"/>
      <c r="Y303" s="962"/>
      <c r="Z303" s="962"/>
      <c r="AA303" s="96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1"/>
        <v>0</v>
      </c>
    </row>
    <row r="304" spans="1:51" ht="25.5" hidden="1" customHeight="1" x14ac:dyDescent="0.15">
      <c r="A304" s="971"/>
      <c r="B304" s="238"/>
      <c r="C304" s="237"/>
      <c r="D304" s="238"/>
      <c r="E304" s="237"/>
      <c r="F304" s="299"/>
      <c r="G304" s="219"/>
      <c r="H304" s="220"/>
      <c r="I304" s="220"/>
      <c r="J304" s="220"/>
      <c r="K304" s="220"/>
      <c r="L304" s="220"/>
      <c r="M304" s="220"/>
      <c r="N304" s="220"/>
      <c r="O304" s="220"/>
      <c r="P304" s="221"/>
      <c r="Q304" s="961"/>
      <c r="R304" s="962"/>
      <c r="S304" s="962"/>
      <c r="T304" s="962"/>
      <c r="U304" s="962"/>
      <c r="V304" s="962"/>
      <c r="W304" s="962"/>
      <c r="X304" s="962"/>
      <c r="Y304" s="962"/>
      <c r="Z304" s="962"/>
      <c r="AA304" s="96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1"/>
        <v>0</v>
      </c>
    </row>
    <row r="305" spans="1:51" ht="22.5" hidden="1" customHeight="1" x14ac:dyDescent="0.15">
      <c r="A305" s="971"/>
      <c r="B305" s="238"/>
      <c r="C305" s="237"/>
      <c r="D305" s="238"/>
      <c r="E305" s="237"/>
      <c r="F305" s="299"/>
      <c r="G305" s="219"/>
      <c r="H305" s="220"/>
      <c r="I305" s="220"/>
      <c r="J305" s="220"/>
      <c r="K305" s="220"/>
      <c r="L305" s="220"/>
      <c r="M305" s="220"/>
      <c r="N305" s="220"/>
      <c r="O305" s="220"/>
      <c r="P305" s="221"/>
      <c r="Q305" s="961"/>
      <c r="R305" s="962"/>
      <c r="S305" s="962"/>
      <c r="T305" s="962"/>
      <c r="U305" s="962"/>
      <c r="V305" s="962"/>
      <c r="W305" s="962"/>
      <c r="X305" s="962"/>
      <c r="Y305" s="962"/>
      <c r="Z305" s="962"/>
      <c r="AA305" s="96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1"/>
        <v>0</v>
      </c>
    </row>
    <row r="306" spans="1:51" ht="22.5" hidden="1" customHeight="1" x14ac:dyDescent="0.15">
      <c r="A306" s="971"/>
      <c r="B306" s="238"/>
      <c r="C306" s="237"/>
      <c r="D306" s="238"/>
      <c r="E306" s="300"/>
      <c r="F306" s="301"/>
      <c r="G306" s="222"/>
      <c r="H306" s="179"/>
      <c r="I306" s="179"/>
      <c r="J306" s="179"/>
      <c r="K306" s="179"/>
      <c r="L306" s="179"/>
      <c r="M306" s="179"/>
      <c r="N306" s="179"/>
      <c r="O306" s="179"/>
      <c r="P306" s="223"/>
      <c r="Q306" s="964"/>
      <c r="R306" s="965"/>
      <c r="S306" s="965"/>
      <c r="T306" s="965"/>
      <c r="U306" s="965"/>
      <c r="V306" s="965"/>
      <c r="W306" s="965"/>
      <c r="X306" s="965"/>
      <c r="Y306" s="965"/>
      <c r="Z306" s="965"/>
      <c r="AA306" s="96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1"/>
        <v>0</v>
      </c>
    </row>
    <row r="307" spans="1:51" ht="23.25" hidden="1" customHeight="1" x14ac:dyDescent="0.15">
      <c r="A307" s="97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2">$AY$312</f>
        <v>0</v>
      </c>
    </row>
    <row r="315" spans="1:51" ht="39.75" hidden="1" customHeight="1" x14ac:dyDescent="0.15">
      <c r="A315" s="97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2"/>
        <v>0</v>
      </c>
    </row>
    <row r="316" spans="1:51" ht="18.75" hidden="1" customHeight="1" x14ac:dyDescent="0.15">
      <c r="A316" s="97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3">$AY$316</f>
        <v>0</v>
      </c>
    </row>
    <row r="319" spans="1:51" ht="39.75" hidden="1" customHeight="1" x14ac:dyDescent="0.15">
      <c r="A319" s="97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3"/>
        <v>0</v>
      </c>
    </row>
    <row r="320" spans="1:51" ht="18.75" hidden="1" customHeight="1" x14ac:dyDescent="0.15">
      <c r="A320" s="97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4">$AY$320</f>
        <v>0</v>
      </c>
    </row>
    <row r="323" spans="1:51" ht="39.75" hidden="1" customHeight="1" x14ac:dyDescent="0.15">
      <c r="A323" s="97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4"/>
        <v>0</v>
      </c>
    </row>
    <row r="324" spans="1:51" ht="18.75" hidden="1" customHeight="1" x14ac:dyDescent="0.15">
      <c r="A324" s="97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5">$AY$324</f>
        <v>0</v>
      </c>
    </row>
    <row r="327" spans="1:51" ht="39.75" hidden="1" customHeight="1" x14ac:dyDescent="0.15">
      <c r="A327" s="97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5"/>
        <v>0</v>
      </c>
    </row>
    <row r="328" spans="1:51" ht="18.75" hidden="1" customHeight="1" x14ac:dyDescent="0.15">
      <c r="A328" s="97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6">$AY$328</f>
        <v>0</v>
      </c>
    </row>
    <row r="331" spans="1:51" ht="39.75" hidden="1" customHeight="1" x14ac:dyDescent="0.15">
      <c r="A331" s="97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6"/>
        <v>0</v>
      </c>
    </row>
    <row r="332" spans="1:51" ht="22.5" hidden="1" customHeight="1" x14ac:dyDescent="0.15">
      <c r="A332" s="97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1"/>
      <c r="B334" s="238"/>
      <c r="C334" s="237"/>
      <c r="D334" s="238"/>
      <c r="E334" s="237"/>
      <c r="F334" s="299"/>
      <c r="G334" s="217"/>
      <c r="H334" s="176"/>
      <c r="I334" s="176"/>
      <c r="J334" s="176"/>
      <c r="K334" s="176"/>
      <c r="L334" s="176"/>
      <c r="M334" s="176"/>
      <c r="N334" s="176"/>
      <c r="O334" s="176"/>
      <c r="P334" s="218"/>
      <c r="Q334" s="958"/>
      <c r="R334" s="959"/>
      <c r="S334" s="959"/>
      <c r="T334" s="959"/>
      <c r="U334" s="959"/>
      <c r="V334" s="959"/>
      <c r="W334" s="959"/>
      <c r="X334" s="959"/>
      <c r="Y334" s="959"/>
      <c r="Z334" s="959"/>
      <c r="AA334" s="96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7">$AY$332</f>
        <v>0</v>
      </c>
    </row>
    <row r="335" spans="1:51" ht="22.5" hidden="1" customHeight="1" x14ac:dyDescent="0.15">
      <c r="A335" s="971"/>
      <c r="B335" s="238"/>
      <c r="C335" s="237"/>
      <c r="D335" s="238"/>
      <c r="E335" s="237"/>
      <c r="F335" s="299"/>
      <c r="G335" s="219"/>
      <c r="H335" s="220"/>
      <c r="I335" s="220"/>
      <c r="J335" s="220"/>
      <c r="K335" s="220"/>
      <c r="L335" s="220"/>
      <c r="M335" s="220"/>
      <c r="N335" s="220"/>
      <c r="O335" s="220"/>
      <c r="P335" s="221"/>
      <c r="Q335" s="961"/>
      <c r="R335" s="962"/>
      <c r="S335" s="962"/>
      <c r="T335" s="962"/>
      <c r="U335" s="962"/>
      <c r="V335" s="962"/>
      <c r="W335" s="962"/>
      <c r="X335" s="962"/>
      <c r="Y335" s="962"/>
      <c r="Z335" s="962"/>
      <c r="AA335" s="96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7"/>
        <v>0</v>
      </c>
    </row>
    <row r="336" spans="1:51" ht="25.5" hidden="1" customHeight="1" x14ac:dyDescent="0.15">
      <c r="A336" s="971"/>
      <c r="B336" s="238"/>
      <c r="C336" s="237"/>
      <c r="D336" s="238"/>
      <c r="E336" s="237"/>
      <c r="F336" s="299"/>
      <c r="G336" s="219"/>
      <c r="H336" s="220"/>
      <c r="I336" s="220"/>
      <c r="J336" s="220"/>
      <c r="K336" s="220"/>
      <c r="L336" s="220"/>
      <c r="M336" s="220"/>
      <c r="N336" s="220"/>
      <c r="O336" s="220"/>
      <c r="P336" s="221"/>
      <c r="Q336" s="961"/>
      <c r="R336" s="962"/>
      <c r="S336" s="962"/>
      <c r="T336" s="962"/>
      <c r="U336" s="962"/>
      <c r="V336" s="962"/>
      <c r="W336" s="962"/>
      <c r="X336" s="962"/>
      <c r="Y336" s="962"/>
      <c r="Z336" s="962"/>
      <c r="AA336" s="96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7"/>
        <v>0</v>
      </c>
    </row>
    <row r="337" spans="1:51" ht="22.5" hidden="1" customHeight="1" x14ac:dyDescent="0.15">
      <c r="A337" s="971"/>
      <c r="B337" s="238"/>
      <c r="C337" s="237"/>
      <c r="D337" s="238"/>
      <c r="E337" s="237"/>
      <c r="F337" s="299"/>
      <c r="G337" s="219"/>
      <c r="H337" s="220"/>
      <c r="I337" s="220"/>
      <c r="J337" s="220"/>
      <c r="K337" s="220"/>
      <c r="L337" s="220"/>
      <c r="M337" s="220"/>
      <c r="N337" s="220"/>
      <c r="O337" s="220"/>
      <c r="P337" s="221"/>
      <c r="Q337" s="961"/>
      <c r="R337" s="962"/>
      <c r="S337" s="962"/>
      <c r="T337" s="962"/>
      <c r="U337" s="962"/>
      <c r="V337" s="962"/>
      <c r="W337" s="962"/>
      <c r="X337" s="962"/>
      <c r="Y337" s="962"/>
      <c r="Z337" s="962"/>
      <c r="AA337" s="96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7"/>
        <v>0</v>
      </c>
    </row>
    <row r="338" spans="1:51" ht="22.5" hidden="1" customHeight="1" x14ac:dyDescent="0.15">
      <c r="A338" s="971"/>
      <c r="B338" s="238"/>
      <c r="C338" s="237"/>
      <c r="D338" s="238"/>
      <c r="E338" s="237"/>
      <c r="F338" s="299"/>
      <c r="G338" s="222"/>
      <c r="H338" s="179"/>
      <c r="I338" s="179"/>
      <c r="J338" s="179"/>
      <c r="K338" s="179"/>
      <c r="L338" s="179"/>
      <c r="M338" s="179"/>
      <c r="N338" s="179"/>
      <c r="O338" s="179"/>
      <c r="P338" s="223"/>
      <c r="Q338" s="964"/>
      <c r="R338" s="965"/>
      <c r="S338" s="965"/>
      <c r="T338" s="965"/>
      <c r="U338" s="965"/>
      <c r="V338" s="965"/>
      <c r="W338" s="965"/>
      <c r="X338" s="965"/>
      <c r="Y338" s="965"/>
      <c r="Z338" s="965"/>
      <c r="AA338" s="96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7"/>
        <v>0</v>
      </c>
    </row>
    <row r="339" spans="1:51" ht="22.5" hidden="1" customHeight="1" x14ac:dyDescent="0.15">
      <c r="A339" s="97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1"/>
      <c r="B341" s="238"/>
      <c r="C341" s="237"/>
      <c r="D341" s="238"/>
      <c r="E341" s="237"/>
      <c r="F341" s="299"/>
      <c r="G341" s="217"/>
      <c r="H341" s="176"/>
      <c r="I341" s="176"/>
      <c r="J341" s="176"/>
      <c r="K341" s="176"/>
      <c r="L341" s="176"/>
      <c r="M341" s="176"/>
      <c r="N341" s="176"/>
      <c r="O341" s="176"/>
      <c r="P341" s="218"/>
      <c r="Q341" s="958"/>
      <c r="R341" s="959"/>
      <c r="S341" s="959"/>
      <c r="T341" s="959"/>
      <c r="U341" s="959"/>
      <c r="V341" s="959"/>
      <c r="W341" s="959"/>
      <c r="X341" s="959"/>
      <c r="Y341" s="959"/>
      <c r="Z341" s="959"/>
      <c r="AA341" s="96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8">$AY$339</f>
        <v>0</v>
      </c>
    </row>
    <row r="342" spans="1:51" ht="22.5" hidden="1" customHeight="1" x14ac:dyDescent="0.15">
      <c r="A342" s="971"/>
      <c r="B342" s="238"/>
      <c r="C342" s="237"/>
      <c r="D342" s="238"/>
      <c r="E342" s="237"/>
      <c r="F342" s="299"/>
      <c r="G342" s="219"/>
      <c r="H342" s="220"/>
      <c r="I342" s="220"/>
      <c r="J342" s="220"/>
      <c r="K342" s="220"/>
      <c r="L342" s="220"/>
      <c r="M342" s="220"/>
      <c r="N342" s="220"/>
      <c r="O342" s="220"/>
      <c r="P342" s="221"/>
      <c r="Q342" s="961"/>
      <c r="R342" s="962"/>
      <c r="S342" s="962"/>
      <c r="T342" s="962"/>
      <c r="U342" s="962"/>
      <c r="V342" s="962"/>
      <c r="W342" s="962"/>
      <c r="X342" s="962"/>
      <c r="Y342" s="962"/>
      <c r="Z342" s="962"/>
      <c r="AA342" s="96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8"/>
        <v>0</v>
      </c>
    </row>
    <row r="343" spans="1:51" ht="25.5" hidden="1" customHeight="1" x14ac:dyDescent="0.15">
      <c r="A343" s="971"/>
      <c r="B343" s="238"/>
      <c r="C343" s="237"/>
      <c r="D343" s="238"/>
      <c r="E343" s="237"/>
      <c r="F343" s="299"/>
      <c r="G343" s="219"/>
      <c r="H343" s="220"/>
      <c r="I343" s="220"/>
      <c r="J343" s="220"/>
      <c r="K343" s="220"/>
      <c r="L343" s="220"/>
      <c r="M343" s="220"/>
      <c r="N343" s="220"/>
      <c r="O343" s="220"/>
      <c r="P343" s="221"/>
      <c r="Q343" s="961"/>
      <c r="R343" s="962"/>
      <c r="S343" s="962"/>
      <c r="T343" s="962"/>
      <c r="U343" s="962"/>
      <c r="V343" s="962"/>
      <c r="W343" s="962"/>
      <c r="X343" s="962"/>
      <c r="Y343" s="962"/>
      <c r="Z343" s="962"/>
      <c r="AA343" s="96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8"/>
        <v>0</v>
      </c>
    </row>
    <row r="344" spans="1:51" ht="22.5" hidden="1" customHeight="1" x14ac:dyDescent="0.15">
      <c r="A344" s="971"/>
      <c r="B344" s="238"/>
      <c r="C344" s="237"/>
      <c r="D344" s="238"/>
      <c r="E344" s="237"/>
      <c r="F344" s="299"/>
      <c r="G344" s="219"/>
      <c r="H344" s="220"/>
      <c r="I344" s="220"/>
      <c r="J344" s="220"/>
      <c r="K344" s="220"/>
      <c r="L344" s="220"/>
      <c r="M344" s="220"/>
      <c r="N344" s="220"/>
      <c r="O344" s="220"/>
      <c r="P344" s="221"/>
      <c r="Q344" s="961"/>
      <c r="R344" s="962"/>
      <c r="S344" s="962"/>
      <c r="T344" s="962"/>
      <c r="U344" s="962"/>
      <c r="V344" s="962"/>
      <c r="W344" s="962"/>
      <c r="X344" s="962"/>
      <c r="Y344" s="962"/>
      <c r="Z344" s="962"/>
      <c r="AA344" s="96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8"/>
        <v>0</v>
      </c>
    </row>
    <row r="345" spans="1:51" ht="22.5" hidden="1" customHeight="1" x14ac:dyDescent="0.15">
      <c r="A345" s="971"/>
      <c r="B345" s="238"/>
      <c r="C345" s="237"/>
      <c r="D345" s="238"/>
      <c r="E345" s="237"/>
      <c r="F345" s="299"/>
      <c r="G345" s="222"/>
      <c r="H345" s="179"/>
      <c r="I345" s="179"/>
      <c r="J345" s="179"/>
      <c r="K345" s="179"/>
      <c r="L345" s="179"/>
      <c r="M345" s="179"/>
      <c r="N345" s="179"/>
      <c r="O345" s="179"/>
      <c r="P345" s="223"/>
      <c r="Q345" s="964"/>
      <c r="R345" s="965"/>
      <c r="S345" s="965"/>
      <c r="T345" s="965"/>
      <c r="U345" s="965"/>
      <c r="V345" s="965"/>
      <c r="W345" s="965"/>
      <c r="X345" s="965"/>
      <c r="Y345" s="965"/>
      <c r="Z345" s="965"/>
      <c r="AA345" s="96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8"/>
        <v>0</v>
      </c>
    </row>
    <row r="346" spans="1:51" ht="22.5" hidden="1" customHeight="1" x14ac:dyDescent="0.15">
      <c r="A346" s="97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1"/>
      <c r="B348" s="238"/>
      <c r="C348" s="237"/>
      <c r="D348" s="238"/>
      <c r="E348" s="237"/>
      <c r="F348" s="299"/>
      <c r="G348" s="217"/>
      <c r="H348" s="176"/>
      <c r="I348" s="176"/>
      <c r="J348" s="176"/>
      <c r="K348" s="176"/>
      <c r="L348" s="176"/>
      <c r="M348" s="176"/>
      <c r="N348" s="176"/>
      <c r="O348" s="176"/>
      <c r="P348" s="218"/>
      <c r="Q348" s="958"/>
      <c r="R348" s="959"/>
      <c r="S348" s="959"/>
      <c r="T348" s="959"/>
      <c r="U348" s="959"/>
      <c r="V348" s="959"/>
      <c r="W348" s="959"/>
      <c r="X348" s="959"/>
      <c r="Y348" s="959"/>
      <c r="Z348" s="959"/>
      <c r="AA348" s="96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49">$AY$346</f>
        <v>0</v>
      </c>
    </row>
    <row r="349" spans="1:51" ht="22.5" hidden="1" customHeight="1" x14ac:dyDescent="0.15">
      <c r="A349" s="971"/>
      <c r="B349" s="238"/>
      <c r="C349" s="237"/>
      <c r="D349" s="238"/>
      <c r="E349" s="237"/>
      <c r="F349" s="299"/>
      <c r="G349" s="219"/>
      <c r="H349" s="220"/>
      <c r="I349" s="220"/>
      <c r="J349" s="220"/>
      <c r="K349" s="220"/>
      <c r="L349" s="220"/>
      <c r="M349" s="220"/>
      <c r="N349" s="220"/>
      <c r="O349" s="220"/>
      <c r="P349" s="221"/>
      <c r="Q349" s="961"/>
      <c r="R349" s="962"/>
      <c r="S349" s="962"/>
      <c r="T349" s="962"/>
      <c r="U349" s="962"/>
      <c r="V349" s="962"/>
      <c r="W349" s="962"/>
      <c r="X349" s="962"/>
      <c r="Y349" s="962"/>
      <c r="Z349" s="962"/>
      <c r="AA349" s="96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49"/>
        <v>0</v>
      </c>
    </row>
    <row r="350" spans="1:51" ht="25.5" hidden="1" customHeight="1" x14ac:dyDescent="0.15">
      <c r="A350" s="971"/>
      <c r="B350" s="238"/>
      <c r="C350" s="237"/>
      <c r="D350" s="238"/>
      <c r="E350" s="237"/>
      <c r="F350" s="299"/>
      <c r="G350" s="219"/>
      <c r="H350" s="220"/>
      <c r="I350" s="220"/>
      <c r="J350" s="220"/>
      <c r="K350" s="220"/>
      <c r="L350" s="220"/>
      <c r="M350" s="220"/>
      <c r="N350" s="220"/>
      <c r="O350" s="220"/>
      <c r="P350" s="221"/>
      <c r="Q350" s="961"/>
      <c r="R350" s="962"/>
      <c r="S350" s="962"/>
      <c r="T350" s="962"/>
      <c r="U350" s="962"/>
      <c r="V350" s="962"/>
      <c r="W350" s="962"/>
      <c r="X350" s="962"/>
      <c r="Y350" s="962"/>
      <c r="Z350" s="962"/>
      <c r="AA350" s="96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49"/>
        <v>0</v>
      </c>
    </row>
    <row r="351" spans="1:51" ht="22.5" hidden="1" customHeight="1" x14ac:dyDescent="0.15">
      <c r="A351" s="971"/>
      <c r="B351" s="238"/>
      <c r="C351" s="237"/>
      <c r="D351" s="238"/>
      <c r="E351" s="237"/>
      <c r="F351" s="299"/>
      <c r="G351" s="219"/>
      <c r="H351" s="220"/>
      <c r="I351" s="220"/>
      <c r="J351" s="220"/>
      <c r="K351" s="220"/>
      <c r="L351" s="220"/>
      <c r="M351" s="220"/>
      <c r="N351" s="220"/>
      <c r="O351" s="220"/>
      <c r="P351" s="221"/>
      <c r="Q351" s="961"/>
      <c r="R351" s="962"/>
      <c r="S351" s="962"/>
      <c r="T351" s="962"/>
      <c r="U351" s="962"/>
      <c r="V351" s="962"/>
      <c r="W351" s="962"/>
      <c r="X351" s="962"/>
      <c r="Y351" s="962"/>
      <c r="Z351" s="962"/>
      <c r="AA351" s="96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49"/>
        <v>0</v>
      </c>
    </row>
    <row r="352" spans="1:51" ht="22.5" hidden="1" customHeight="1" x14ac:dyDescent="0.15">
      <c r="A352" s="971"/>
      <c r="B352" s="238"/>
      <c r="C352" s="237"/>
      <c r="D352" s="238"/>
      <c r="E352" s="237"/>
      <c r="F352" s="299"/>
      <c r="G352" s="222"/>
      <c r="H352" s="179"/>
      <c r="I352" s="179"/>
      <c r="J352" s="179"/>
      <c r="K352" s="179"/>
      <c r="L352" s="179"/>
      <c r="M352" s="179"/>
      <c r="N352" s="179"/>
      <c r="O352" s="179"/>
      <c r="P352" s="223"/>
      <c r="Q352" s="964"/>
      <c r="R352" s="965"/>
      <c r="S352" s="965"/>
      <c r="T352" s="965"/>
      <c r="U352" s="965"/>
      <c r="V352" s="965"/>
      <c r="W352" s="965"/>
      <c r="X352" s="965"/>
      <c r="Y352" s="965"/>
      <c r="Z352" s="965"/>
      <c r="AA352" s="96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49"/>
        <v>0</v>
      </c>
    </row>
    <row r="353" spans="1:51" ht="22.5" hidden="1" customHeight="1" x14ac:dyDescent="0.15">
      <c r="A353" s="97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1"/>
      <c r="B355" s="238"/>
      <c r="C355" s="237"/>
      <c r="D355" s="238"/>
      <c r="E355" s="237"/>
      <c r="F355" s="299"/>
      <c r="G355" s="217"/>
      <c r="H355" s="176"/>
      <c r="I355" s="176"/>
      <c r="J355" s="176"/>
      <c r="K355" s="176"/>
      <c r="L355" s="176"/>
      <c r="M355" s="176"/>
      <c r="N355" s="176"/>
      <c r="O355" s="176"/>
      <c r="P355" s="218"/>
      <c r="Q355" s="958"/>
      <c r="R355" s="959"/>
      <c r="S355" s="959"/>
      <c r="T355" s="959"/>
      <c r="U355" s="959"/>
      <c r="V355" s="959"/>
      <c r="W355" s="959"/>
      <c r="X355" s="959"/>
      <c r="Y355" s="959"/>
      <c r="Z355" s="959"/>
      <c r="AA355" s="96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0">$AY$353</f>
        <v>0</v>
      </c>
    </row>
    <row r="356" spans="1:51" ht="22.5" hidden="1" customHeight="1" x14ac:dyDescent="0.15">
      <c r="A356" s="971"/>
      <c r="B356" s="238"/>
      <c r="C356" s="237"/>
      <c r="D356" s="238"/>
      <c r="E356" s="237"/>
      <c r="F356" s="299"/>
      <c r="G356" s="219"/>
      <c r="H356" s="220"/>
      <c r="I356" s="220"/>
      <c r="J356" s="220"/>
      <c r="K356" s="220"/>
      <c r="L356" s="220"/>
      <c r="M356" s="220"/>
      <c r="N356" s="220"/>
      <c r="O356" s="220"/>
      <c r="P356" s="221"/>
      <c r="Q356" s="961"/>
      <c r="R356" s="962"/>
      <c r="S356" s="962"/>
      <c r="T356" s="962"/>
      <c r="U356" s="962"/>
      <c r="V356" s="962"/>
      <c r="W356" s="962"/>
      <c r="X356" s="962"/>
      <c r="Y356" s="962"/>
      <c r="Z356" s="962"/>
      <c r="AA356" s="96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0"/>
        <v>0</v>
      </c>
    </row>
    <row r="357" spans="1:51" ht="25.5" hidden="1" customHeight="1" x14ac:dyDescent="0.15">
      <c r="A357" s="971"/>
      <c r="B357" s="238"/>
      <c r="C357" s="237"/>
      <c r="D357" s="238"/>
      <c r="E357" s="237"/>
      <c r="F357" s="299"/>
      <c r="G357" s="219"/>
      <c r="H357" s="220"/>
      <c r="I357" s="220"/>
      <c r="J357" s="220"/>
      <c r="K357" s="220"/>
      <c r="L357" s="220"/>
      <c r="M357" s="220"/>
      <c r="N357" s="220"/>
      <c r="O357" s="220"/>
      <c r="P357" s="221"/>
      <c r="Q357" s="961"/>
      <c r="R357" s="962"/>
      <c r="S357" s="962"/>
      <c r="T357" s="962"/>
      <c r="U357" s="962"/>
      <c r="V357" s="962"/>
      <c r="W357" s="962"/>
      <c r="X357" s="962"/>
      <c r="Y357" s="962"/>
      <c r="Z357" s="962"/>
      <c r="AA357" s="96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0"/>
        <v>0</v>
      </c>
    </row>
    <row r="358" spans="1:51" ht="22.5" hidden="1" customHeight="1" x14ac:dyDescent="0.15">
      <c r="A358" s="971"/>
      <c r="B358" s="238"/>
      <c r="C358" s="237"/>
      <c r="D358" s="238"/>
      <c r="E358" s="237"/>
      <c r="F358" s="299"/>
      <c r="G358" s="219"/>
      <c r="H358" s="220"/>
      <c r="I358" s="220"/>
      <c r="J358" s="220"/>
      <c r="K358" s="220"/>
      <c r="L358" s="220"/>
      <c r="M358" s="220"/>
      <c r="N358" s="220"/>
      <c r="O358" s="220"/>
      <c r="P358" s="221"/>
      <c r="Q358" s="961"/>
      <c r="R358" s="962"/>
      <c r="S358" s="962"/>
      <c r="T358" s="962"/>
      <c r="U358" s="962"/>
      <c r="V358" s="962"/>
      <c r="W358" s="962"/>
      <c r="X358" s="962"/>
      <c r="Y358" s="962"/>
      <c r="Z358" s="962"/>
      <c r="AA358" s="96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0"/>
        <v>0</v>
      </c>
    </row>
    <row r="359" spans="1:51" ht="22.5" hidden="1" customHeight="1" x14ac:dyDescent="0.15">
      <c r="A359" s="971"/>
      <c r="B359" s="238"/>
      <c r="C359" s="237"/>
      <c r="D359" s="238"/>
      <c r="E359" s="237"/>
      <c r="F359" s="299"/>
      <c r="G359" s="222"/>
      <c r="H359" s="179"/>
      <c r="I359" s="179"/>
      <c r="J359" s="179"/>
      <c r="K359" s="179"/>
      <c r="L359" s="179"/>
      <c r="M359" s="179"/>
      <c r="N359" s="179"/>
      <c r="O359" s="179"/>
      <c r="P359" s="223"/>
      <c r="Q359" s="964"/>
      <c r="R359" s="965"/>
      <c r="S359" s="965"/>
      <c r="T359" s="965"/>
      <c r="U359" s="965"/>
      <c r="V359" s="965"/>
      <c r="W359" s="965"/>
      <c r="X359" s="965"/>
      <c r="Y359" s="965"/>
      <c r="Z359" s="965"/>
      <c r="AA359" s="96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0"/>
        <v>0</v>
      </c>
    </row>
    <row r="360" spans="1:51" ht="22.5" hidden="1" customHeight="1" x14ac:dyDescent="0.15">
      <c r="A360" s="97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1"/>
      <c r="B362" s="238"/>
      <c r="C362" s="237"/>
      <c r="D362" s="238"/>
      <c r="E362" s="237"/>
      <c r="F362" s="299"/>
      <c r="G362" s="217"/>
      <c r="H362" s="176"/>
      <c r="I362" s="176"/>
      <c r="J362" s="176"/>
      <c r="K362" s="176"/>
      <c r="L362" s="176"/>
      <c r="M362" s="176"/>
      <c r="N362" s="176"/>
      <c r="O362" s="176"/>
      <c r="P362" s="218"/>
      <c r="Q362" s="958"/>
      <c r="R362" s="959"/>
      <c r="S362" s="959"/>
      <c r="T362" s="959"/>
      <c r="U362" s="959"/>
      <c r="V362" s="959"/>
      <c r="W362" s="959"/>
      <c r="X362" s="959"/>
      <c r="Y362" s="959"/>
      <c r="Z362" s="959"/>
      <c r="AA362" s="96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1">$AY$360</f>
        <v>0</v>
      </c>
    </row>
    <row r="363" spans="1:51" ht="22.5" hidden="1" customHeight="1" x14ac:dyDescent="0.15">
      <c r="A363" s="971"/>
      <c r="B363" s="238"/>
      <c r="C363" s="237"/>
      <c r="D363" s="238"/>
      <c r="E363" s="237"/>
      <c r="F363" s="299"/>
      <c r="G363" s="219"/>
      <c r="H363" s="220"/>
      <c r="I363" s="220"/>
      <c r="J363" s="220"/>
      <c r="K363" s="220"/>
      <c r="L363" s="220"/>
      <c r="M363" s="220"/>
      <c r="N363" s="220"/>
      <c r="O363" s="220"/>
      <c r="P363" s="221"/>
      <c r="Q363" s="961"/>
      <c r="R363" s="962"/>
      <c r="S363" s="962"/>
      <c r="T363" s="962"/>
      <c r="U363" s="962"/>
      <c r="V363" s="962"/>
      <c r="W363" s="962"/>
      <c r="X363" s="962"/>
      <c r="Y363" s="962"/>
      <c r="Z363" s="962"/>
      <c r="AA363" s="96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1"/>
        <v>0</v>
      </c>
    </row>
    <row r="364" spans="1:51" ht="25.5" hidden="1" customHeight="1" x14ac:dyDescent="0.15">
      <c r="A364" s="971"/>
      <c r="B364" s="238"/>
      <c r="C364" s="237"/>
      <c r="D364" s="238"/>
      <c r="E364" s="237"/>
      <c r="F364" s="299"/>
      <c r="G364" s="219"/>
      <c r="H364" s="220"/>
      <c r="I364" s="220"/>
      <c r="J364" s="220"/>
      <c r="K364" s="220"/>
      <c r="L364" s="220"/>
      <c r="M364" s="220"/>
      <c r="N364" s="220"/>
      <c r="O364" s="220"/>
      <c r="P364" s="221"/>
      <c r="Q364" s="961"/>
      <c r="R364" s="962"/>
      <c r="S364" s="962"/>
      <c r="T364" s="962"/>
      <c r="U364" s="962"/>
      <c r="V364" s="962"/>
      <c r="W364" s="962"/>
      <c r="X364" s="962"/>
      <c r="Y364" s="962"/>
      <c r="Z364" s="962"/>
      <c r="AA364" s="96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1"/>
        <v>0</v>
      </c>
    </row>
    <row r="365" spans="1:51" ht="22.5" hidden="1" customHeight="1" x14ac:dyDescent="0.15">
      <c r="A365" s="971"/>
      <c r="B365" s="238"/>
      <c r="C365" s="237"/>
      <c r="D365" s="238"/>
      <c r="E365" s="237"/>
      <c r="F365" s="299"/>
      <c r="G365" s="219"/>
      <c r="H365" s="220"/>
      <c r="I365" s="220"/>
      <c r="J365" s="220"/>
      <c r="K365" s="220"/>
      <c r="L365" s="220"/>
      <c r="M365" s="220"/>
      <c r="N365" s="220"/>
      <c r="O365" s="220"/>
      <c r="P365" s="221"/>
      <c r="Q365" s="961"/>
      <c r="R365" s="962"/>
      <c r="S365" s="962"/>
      <c r="T365" s="962"/>
      <c r="U365" s="962"/>
      <c r="V365" s="962"/>
      <c r="W365" s="962"/>
      <c r="X365" s="962"/>
      <c r="Y365" s="962"/>
      <c r="Z365" s="962"/>
      <c r="AA365" s="96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1"/>
        <v>0</v>
      </c>
    </row>
    <row r="366" spans="1:51" ht="22.5" hidden="1" customHeight="1" x14ac:dyDescent="0.15">
      <c r="A366" s="971"/>
      <c r="B366" s="238"/>
      <c r="C366" s="237"/>
      <c r="D366" s="238"/>
      <c r="E366" s="300"/>
      <c r="F366" s="301"/>
      <c r="G366" s="222"/>
      <c r="H366" s="179"/>
      <c r="I366" s="179"/>
      <c r="J366" s="179"/>
      <c r="K366" s="179"/>
      <c r="L366" s="179"/>
      <c r="M366" s="179"/>
      <c r="N366" s="179"/>
      <c r="O366" s="179"/>
      <c r="P366" s="223"/>
      <c r="Q366" s="964"/>
      <c r="R366" s="965"/>
      <c r="S366" s="965"/>
      <c r="T366" s="965"/>
      <c r="U366" s="965"/>
      <c r="V366" s="965"/>
      <c r="W366" s="965"/>
      <c r="X366" s="965"/>
      <c r="Y366" s="965"/>
      <c r="Z366" s="965"/>
      <c r="AA366" s="96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1"/>
        <v>0</v>
      </c>
    </row>
    <row r="367" spans="1:51" ht="23.25" hidden="1" customHeight="1" x14ac:dyDescent="0.15">
      <c r="A367" s="97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2">$AY$372</f>
        <v>0</v>
      </c>
    </row>
    <row r="375" spans="1:51" ht="39.75" hidden="1" customHeight="1" x14ac:dyDescent="0.15">
      <c r="A375" s="97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2"/>
        <v>0</v>
      </c>
    </row>
    <row r="376" spans="1:51" ht="18.75" hidden="1" customHeight="1" x14ac:dyDescent="0.15">
      <c r="A376" s="97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3">$AY$376</f>
        <v>0</v>
      </c>
    </row>
    <row r="379" spans="1:51" ht="39.75" hidden="1" customHeight="1" x14ac:dyDescent="0.15">
      <c r="A379" s="97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3"/>
        <v>0</v>
      </c>
    </row>
    <row r="380" spans="1:51" ht="18.75" hidden="1" customHeight="1" x14ac:dyDescent="0.15">
      <c r="A380" s="97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4">$AY$380</f>
        <v>0</v>
      </c>
    </row>
    <row r="383" spans="1:51" ht="39.75" hidden="1" customHeight="1" x14ac:dyDescent="0.15">
      <c r="A383" s="97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4"/>
        <v>0</v>
      </c>
    </row>
    <row r="384" spans="1:51" ht="18.75" hidden="1" customHeight="1" x14ac:dyDescent="0.15">
      <c r="A384" s="97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5">$AY$384</f>
        <v>0</v>
      </c>
    </row>
    <row r="387" spans="1:51" ht="39.75" hidden="1" customHeight="1" x14ac:dyDescent="0.15">
      <c r="A387" s="97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5"/>
        <v>0</v>
      </c>
    </row>
    <row r="388" spans="1:51" ht="18.75" hidden="1" customHeight="1" x14ac:dyDescent="0.15">
      <c r="A388" s="97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6">$AY$388</f>
        <v>0</v>
      </c>
    </row>
    <row r="391" spans="1:51" ht="39.75" hidden="1" customHeight="1" x14ac:dyDescent="0.15">
      <c r="A391" s="97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6"/>
        <v>0</v>
      </c>
    </row>
    <row r="392" spans="1:51" ht="22.5" hidden="1" customHeight="1" x14ac:dyDescent="0.15">
      <c r="A392" s="97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1"/>
      <c r="B394" s="238"/>
      <c r="C394" s="237"/>
      <c r="D394" s="238"/>
      <c r="E394" s="237"/>
      <c r="F394" s="299"/>
      <c r="G394" s="217"/>
      <c r="H394" s="176"/>
      <c r="I394" s="176"/>
      <c r="J394" s="176"/>
      <c r="K394" s="176"/>
      <c r="L394" s="176"/>
      <c r="M394" s="176"/>
      <c r="N394" s="176"/>
      <c r="O394" s="176"/>
      <c r="P394" s="218"/>
      <c r="Q394" s="958"/>
      <c r="R394" s="959"/>
      <c r="S394" s="959"/>
      <c r="T394" s="959"/>
      <c r="U394" s="959"/>
      <c r="V394" s="959"/>
      <c r="W394" s="959"/>
      <c r="X394" s="959"/>
      <c r="Y394" s="959"/>
      <c r="Z394" s="959"/>
      <c r="AA394" s="96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7">$AY$392</f>
        <v>0</v>
      </c>
    </row>
    <row r="395" spans="1:51" ht="22.5" hidden="1" customHeight="1" x14ac:dyDescent="0.15">
      <c r="A395" s="971"/>
      <c r="B395" s="238"/>
      <c r="C395" s="237"/>
      <c r="D395" s="238"/>
      <c r="E395" s="237"/>
      <c r="F395" s="299"/>
      <c r="G395" s="219"/>
      <c r="H395" s="220"/>
      <c r="I395" s="220"/>
      <c r="J395" s="220"/>
      <c r="K395" s="220"/>
      <c r="L395" s="220"/>
      <c r="M395" s="220"/>
      <c r="N395" s="220"/>
      <c r="O395" s="220"/>
      <c r="P395" s="221"/>
      <c r="Q395" s="961"/>
      <c r="R395" s="962"/>
      <c r="S395" s="962"/>
      <c r="T395" s="962"/>
      <c r="U395" s="962"/>
      <c r="V395" s="962"/>
      <c r="W395" s="962"/>
      <c r="X395" s="962"/>
      <c r="Y395" s="962"/>
      <c r="Z395" s="962"/>
      <c r="AA395" s="96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7"/>
        <v>0</v>
      </c>
    </row>
    <row r="396" spans="1:51" ht="25.5" hidden="1" customHeight="1" x14ac:dyDescent="0.15">
      <c r="A396" s="971"/>
      <c r="B396" s="238"/>
      <c r="C396" s="237"/>
      <c r="D396" s="238"/>
      <c r="E396" s="237"/>
      <c r="F396" s="299"/>
      <c r="G396" s="219"/>
      <c r="H396" s="220"/>
      <c r="I396" s="220"/>
      <c r="J396" s="220"/>
      <c r="K396" s="220"/>
      <c r="L396" s="220"/>
      <c r="M396" s="220"/>
      <c r="N396" s="220"/>
      <c r="O396" s="220"/>
      <c r="P396" s="221"/>
      <c r="Q396" s="961"/>
      <c r="R396" s="962"/>
      <c r="S396" s="962"/>
      <c r="T396" s="962"/>
      <c r="U396" s="962"/>
      <c r="V396" s="962"/>
      <c r="W396" s="962"/>
      <c r="X396" s="962"/>
      <c r="Y396" s="962"/>
      <c r="Z396" s="962"/>
      <c r="AA396" s="96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7"/>
        <v>0</v>
      </c>
    </row>
    <row r="397" spans="1:51" ht="22.5" hidden="1" customHeight="1" x14ac:dyDescent="0.15">
      <c r="A397" s="971"/>
      <c r="B397" s="238"/>
      <c r="C397" s="237"/>
      <c r="D397" s="238"/>
      <c r="E397" s="237"/>
      <c r="F397" s="299"/>
      <c r="G397" s="219"/>
      <c r="H397" s="220"/>
      <c r="I397" s="220"/>
      <c r="J397" s="220"/>
      <c r="K397" s="220"/>
      <c r="L397" s="220"/>
      <c r="M397" s="220"/>
      <c r="N397" s="220"/>
      <c r="O397" s="220"/>
      <c r="P397" s="221"/>
      <c r="Q397" s="961"/>
      <c r="R397" s="962"/>
      <c r="S397" s="962"/>
      <c r="T397" s="962"/>
      <c r="U397" s="962"/>
      <c r="V397" s="962"/>
      <c r="W397" s="962"/>
      <c r="X397" s="962"/>
      <c r="Y397" s="962"/>
      <c r="Z397" s="962"/>
      <c r="AA397" s="96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7"/>
        <v>0</v>
      </c>
    </row>
    <row r="398" spans="1:51" ht="22.5" hidden="1" customHeight="1" x14ac:dyDescent="0.15">
      <c r="A398" s="971"/>
      <c r="B398" s="238"/>
      <c r="C398" s="237"/>
      <c r="D398" s="238"/>
      <c r="E398" s="237"/>
      <c r="F398" s="299"/>
      <c r="G398" s="222"/>
      <c r="H398" s="179"/>
      <c r="I398" s="179"/>
      <c r="J398" s="179"/>
      <c r="K398" s="179"/>
      <c r="L398" s="179"/>
      <c r="M398" s="179"/>
      <c r="N398" s="179"/>
      <c r="O398" s="179"/>
      <c r="P398" s="223"/>
      <c r="Q398" s="964"/>
      <c r="R398" s="965"/>
      <c r="S398" s="965"/>
      <c r="T398" s="965"/>
      <c r="U398" s="965"/>
      <c r="V398" s="965"/>
      <c r="W398" s="965"/>
      <c r="X398" s="965"/>
      <c r="Y398" s="965"/>
      <c r="Z398" s="965"/>
      <c r="AA398" s="96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7"/>
        <v>0</v>
      </c>
    </row>
    <row r="399" spans="1:51" ht="22.5" hidden="1" customHeight="1" x14ac:dyDescent="0.15">
      <c r="A399" s="97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1"/>
      <c r="B401" s="238"/>
      <c r="C401" s="237"/>
      <c r="D401" s="238"/>
      <c r="E401" s="237"/>
      <c r="F401" s="299"/>
      <c r="G401" s="217"/>
      <c r="H401" s="176"/>
      <c r="I401" s="176"/>
      <c r="J401" s="176"/>
      <c r="K401" s="176"/>
      <c r="L401" s="176"/>
      <c r="M401" s="176"/>
      <c r="N401" s="176"/>
      <c r="O401" s="176"/>
      <c r="P401" s="218"/>
      <c r="Q401" s="958"/>
      <c r="R401" s="959"/>
      <c r="S401" s="959"/>
      <c r="T401" s="959"/>
      <c r="U401" s="959"/>
      <c r="V401" s="959"/>
      <c r="W401" s="959"/>
      <c r="X401" s="959"/>
      <c r="Y401" s="959"/>
      <c r="Z401" s="959"/>
      <c r="AA401" s="96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8">$AY$399</f>
        <v>0</v>
      </c>
    </row>
    <row r="402" spans="1:51" ht="22.5" hidden="1" customHeight="1" x14ac:dyDescent="0.15">
      <c r="A402" s="971"/>
      <c r="B402" s="238"/>
      <c r="C402" s="237"/>
      <c r="D402" s="238"/>
      <c r="E402" s="237"/>
      <c r="F402" s="299"/>
      <c r="G402" s="219"/>
      <c r="H402" s="220"/>
      <c r="I402" s="220"/>
      <c r="J402" s="220"/>
      <c r="K402" s="220"/>
      <c r="L402" s="220"/>
      <c r="M402" s="220"/>
      <c r="N402" s="220"/>
      <c r="O402" s="220"/>
      <c r="P402" s="221"/>
      <c r="Q402" s="961"/>
      <c r="R402" s="962"/>
      <c r="S402" s="962"/>
      <c r="T402" s="962"/>
      <c r="U402" s="962"/>
      <c r="V402" s="962"/>
      <c r="W402" s="962"/>
      <c r="X402" s="962"/>
      <c r="Y402" s="962"/>
      <c r="Z402" s="962"/>
      <c r="AA402" s="96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8"/>
        <v>0</v>
      </c>
    </row>
    <row r="403" spans="1:51" ht="25.5" hidden="1" customHeight="1" x14ac:dyDescent="0.15">
      <c r="A403" s="971"/>
      <c r="B403" s="238"/>
      <c r="C403" s="237"/>
      <c r="D403" s="238"/>
      <c r="E403" s="237"/>
      <c r="F403" s="299"/>
      <c r="G403" s="219"/>
      <c r="H403" s="220"/>
      <c r="I403" s="220"/>
      <c r="J403" s="220"/>
      <c r="K403" s="220"/>
      <c r="L403" s="220"/>
      <c r="M403" s="220"/>
      <c r="N403" s="220"/>
      <c r="O403" s="220"/>
      <c r="P403" s="221"/>
      <c r="Q403" s="961"/>
      <c r="R403" s="962"/>
      <c r="S403" s="962"/>
      <c r="T403" s="962"/>
      <c r="U403" s="962"/>
      <c r="V403" s="962"/>
      <c r="W403" s="962"/>
      <c r="X403" s="962"/>
      <c r="Y403" s="962"/>
      <c r="Z403" s="962"/>
      <c r="AA403" s="96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8"/>
        <v>0</v>
      </c>
    </row>
    <row r="404" spans="1:51" ht="22.5" hidden="1" customHeight="1" x14ac:dyDescent="0.15">
      <c r="A404" s="971"/>
      <c r="B404" s="238"/>
      <c r="C404" s="237"/>
      <c r="D404" s="238"/>
      <c r="E404" s="237"/>
      <c r="F404" s="299"/>
      <c r="G404" s="219"/>
      <c r="H404" s="220"/>
      <c r="I404" s="220"/>
      <c r="J404" s="220"/>
      <c r="K404" s="220"/>
      <c r="L404" s="220"/>
      <c r="M404" s="220"/>
      <c r="N404" s="220"/>
      <c r="O404" s="220"/>
      <c r="P404" s="221"/>
      <c r="Q404" s="961"/>
      <c r="R404" s="962"/>
      <c r="S404" s="962"/>
      <c r="T404" s="962"/>
      <c r="U404" s="962"/>
      <c r="V404" s="962"/>
      <c r="W404" s="962"/>
      <c r="X404" s="962"/>
      <c r="Y404" s="962"/>
      <c r="Z404" s="962"/>
      <c r="AA404" s="96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8"/>
        <v>0</v>
      </c>
    </row>
    <row r="405" spans="1:51" ht="22.5" hidden="1" customHeight="1" x14ac:dyDescent="0.15">
      <c r="A405" s="971"/>
      <c r="B405" s="238"/>
      <c r="C405" s="237"/>
      <c r="D405" s="238"/>
      <c r="E405" s="237"/>
      <c r="F405" s="299"/>
      <c r="G405" s="222"/>
      <c r="H405" s="179"/>
      <c r="I405" s="179"/>
      <c r="J405" s="179"/>
      <c r="K405" s="179"/>
      <c r="L405" s="179"/>
      <c r="M405" s="179"/>
      <c r="N405" s="179"/>
      <c r="O405" s="179"/>
      <c r="P405" s="223"/>
      <c r="Q405" s="964"/>
      <c r="R405" s="965"/>
      <c r="S405" s="965"/>
      <c r="T405" s="965"/>
      <c r="U405" s="965"/>
      <c r="V405" s="965"/>
      <c r="W405" s="965"/>
      <c r="X405" s="965"/>
      <c r="Y405" s="965"/>
      <c r="Z405" s="965"/>
      <c r="AA405" s="96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8"/>
        <v>0</v>
      </c>
    </row>
    <row r="406" spans="1:51" ht="22.5" hidden="1" customHeight="1" x14ac:dyDescent="0.15">
      <c r="A406" s="97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1"/>
      <c r="B408" s="238"/>
      <c r="C408" s="237"/>
      <c r="D408" s="238"/>
      <c r="E408" s="237"/>
      <c r="F408" s="299"/>
      <c r="G408" s="217"/>
      <c r="H408" s="176"/>
      <c r="I408" s="176"/>
      <c r="J408" s="176"/>
      <c r="K408" s="176"/>
      <c r="L408" s="176"/>
      <c r="M408" s="176"/>
      <c r="N408" s="176"/>
      <c r="O408" s="176"/>
      <c r="P408" s="218"/>
      <c r="Q408" s="958"/>
      <c r="R408" s="959"/>
      <c r="S408" s="959"/>
      <c r="T408" s="959"/>
      <c r="U408" s="959"/>
      <c r="V408" s="959"/>
      <c r="W408" s="959"/>
      <c r="X408" s="959"/>
      <c r="Y408" s="959"/>
      <c r="Z408" s="959"/>
      <c r="AA408" s="96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59">$AY$406</f>
        <v>0</v>
      </c>
    </row>
    <row r="409" spans="1:51" ht="22.5" hidden="1" customHeight="1" x14ac:dyDescent="0.15">
      <c r="A409" s="971"/>
      <c r="B409" s="238"/>
      <c r="C409" s="237"/>
      <c r="D409" s="238"/>
      <c r="E409" s="237"/>
      <c r="F409" s="299"/>
      <c r="G409" s="219"/>
      <c r="H409" s="220"/>
      <c r="I409" s="220"/>
      <c r="J409" s="220"/>
      <c r="K409" s="220"/>
      <c r="L409" s="220"/>
      <c r="M409" s="220"/>
      <c r="N409" s="220"/>
      <c r="O409" s="220"/>
      <c r="P409" s="221"/>
      <c r="Q409" s="961"/>
      <c r="R409" s="962"/>
      <c r="S409" s="962"/>
      <c r="T409" s="962"/>
      <c r="U409" s="962"/>
      <c r="V409" s="962"/>
      <c r="W409" s="962"/>
      <c r="X409" s="962"/>
      <c r="Y409" s="962"/>
      <c r="Z409" s="962"/>
      <c r="AA409" s="96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59"/>
        <v>0</v>
      </c>
    </row>
    <row r="410" spans="1:51" ht="25.5" hidden="1" customHeight="1" x14ac:dyDescent="0.15">
      <c r="A410" s="971"/>
      <c r="B410" s="238"/>
      <c r="C410" s="237"/>
      <c r="D410" s="238"/>
      <c r="E410" s="237"/>
      <c r="F410" s="299"/>
      <c r="G410" s="219"/>
      <c r="H410" s="220"/>
      <c r="I410" s="220"/>
      <c r="J410" s="220"/>
      <c r="K410" s="220"/>
      <c r="L410" s="220"/>
      <c r="M410" s="220"/>
      <c r="N410" s="220"/>
      <c r="O410" s="220"/>
      <c r="P410" s="221"/>
      <c r="Q410" s="961"/>
      <c r="R410" s="962"/>
      <c r="S410" s="962"/>
      <c r="T410" s="962"/>
      <c r="U410" s="962"/>
      <c r="V410" s="962"/>
      <c r="W410" s="962"/>
      <c r="X410" s="962"/>
      <c r="Y410" s="962"/>
      <c r="Z410" s="962"/>
      <c r="AA410" s="96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59"/>
        <v>0</v>
      </c>
    </row>
    <row r="411" spans="1:51" ht="22.5" hidden="1" customHeight="1" x14ac:dyDescent="0.15">
      <c r="A411" s="971"/>
      <c r="B411" s="238"/>
      <c r="C411" s="237"/>
      <c r="D411" s="238"/>
      <c r="E411" s="237"/>
      <c r="F411" s="299"/>
      <c r="G411" s="219"/>
      <c r="H411" s="220"/>
      <c r="I411" s="220"/>
      <c r="J411" s="220"/>
      <c r="K411" s="220"/>
      <c r="L411" s="220"/>
      <c r="M411" s="220"/>
      <c r="N411" s="220"/>
      <c r="O411" s="220"/>
      <c r="P411" s="221"/>
      <c r="Q411" s="961"/>
      <c r="R411" s="962"/>
      <c r="S411" s="962"/>
      <c r="T411" s="962"/>
      <c r="U411" s="962"/>
      <c r="V411" s="962"/>
      <c r="W411" s="962"/>
      <c r="X411" s="962"/>
      <c r="Y411" s="962"/>
      <c r="Z411" s="962"/>
      <c r="AA411" s="96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59"/>
        <v>0</v>
      </c>
    </row>
    <row r="412" spans="1:51" ht="22.5" hidden="1" customHeight="1" x14ac:dyDescent="0.15">
      <c r="A412" s="971"/>
      <c r="B412" s="238"/>
      <c r="C412" s="237"/>
      <c r="D412" s="238"/>
      <c r="E412" s="237"/>
      <c r="F412" s="299"/>
      <c r="G412" s="222"/>
      <c r="H412" s="179"/>
      <c r="I412" s="179"/>
      <c r="J412" s="179"/>
      <c r="K412" s="179"/>
      <c r="L412" s="179"/>
      <c r="M412" s="179"/>
      <c r="N412" s="179"/>
      <c r="O412" s="179"/>
      <c r="P412" s="223"/>
      <c r="Q412" s="964"/>
      <c r="R412" s="965"/>
      <c r="S412" s="965"/>
      <c r="T412" s="965"/>
      <c r="U412" s="965"/>
      <c r="V412" s="965"/>
      <c r="W412" s="965"/>
      <c r="X412" s="965"/>
      <c r="Y412" s="965"/>
      <c r="Z412" s="965"/>
      <c r="AA412" s="96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59"/>
        <v>0</v>
      </c>
    </row>
    <row r="413" spans="1:51" ht="22.5" hidden="1" customHeight="1" x14ac:dyDescent="0.15">
      <c r="A413" s="97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1"/>
      <c r="B415" s="238"/>
      <c r="C415" s="237"/>
      <c r="D415" s="238"/>
      <c r="E415" s="237"/>
      <c r="F415" s="299"/>
      <c r="G415" s="217"/>
      <c r="H415" s="176"/>
      <c r="I415" s="176"/>
      <c r="J415" s="176"/>
      <c r="K415" s="176"/>
      <c r="L415" s="176"/>
      <c r="M415" s="176"/>
      <c r="N415" s="176"/>
      <c r="O415" s="176"/>
      <c r="P415" s="218"/>
      <c r="Q415" s="958"/>
      <c r="R415" s="959"/>
      <c r="S415" s="959"/>
      <c r="T415" s="959"/>
      <c r="U415" s="959"/>
      <c r="V415" s="959"/>
      <c r="W415" s="959"/>
      <c r="X415" s="959"/>
      <c r="Y415" s="959"/>
      <c r="Z415" s="959"/>
      <c r="AA415" s="96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0">$AY$413</f>
        <v>0</v>
      </c>
    </row>
    <row r="416" spans="1:51" ht="22.5" hidden="1" customHeight="1" x14ac:dyDescent="0.15">
      <c r="A416" s="971"/>
      <c r="B416" s="238"/>
      <c r="C416" s="237"/>
      <c r="D416" s="238"/>
      <c r="E416" s="237"/>
      <c r="F416" s="299"/>
      <c r="G416" s="219"/>
      <c r="H416" s="220"/>
      <c r="I416" s="220"/>
      <c r="J416" s="220"/>
      <c r="K416" s="220"/>
      <c r="L416" s="220"/>
      <c r="M416" s="220"/>
      <c r="N416" s="220"/>
      <c r="O416" s="220"/>
      <c r="P416" s="221"/>
      <c r="Q416" s="961"/>
      <c r="R416" s="962"/>
      <c r="S416" s="962"/>
      <c r="T416" s="962"/>
      <c r="U416" s="962"/>
      <c r="V416" s="962"/>
      <c r="W416" s="962"/>
      <c r="X416" s="962"/>
      <c r="Y416" s="962"/>
      <c r="Z416" s="962"/>
      <c r="AA416" s="96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0"/>
        <v>0</v>
      </c>
    </row>
    <row r="417" spans="1:51" ht="25.5" hidden="1" customHeight="1" x14ac:dyDescent="0.15">
      <c r="A417" s="971"/>
      <c r="B417" s="238"/>
      <c r="C417" s="237"/>
      <c r="D417" s="238"/>
      <c r="E417" s="237"/>
      <c r="F417" s="299"/>
      <c r="G417" s="219"/>
      <c r="H417" s="220"/>
      <c r="I417" s="220"/>
      <c r="J417" s="220"/>
      <c r="K417" s="220"/>
      <c r="L417" s="220"/>
      <c r="M417" s="220"/>
      <c r="N417" s="220"/>
      <c r="O417" s="220"/>
      <c r="P417" s="221"/>
      <c r="Q417" s="961"/>
      <c r="R417" s="962"/>
      <c r="S417" s="962"/>
      <c r="T417" s="962"/>
      <c r="U417" s="962"/>
      <c r="V417" s="962"/>
      <c r="W417" s="962"/>
      <c r="X417" s="962"/>
      <c r="Y417" s="962"/>
      <c r="Z417" s="962"/>
      <c r="AA417" s="96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0"/>
        <v>0</v>
      </c>
    </row>
    <row r="418" spans="1:51" ht="22.5" hidden="1" customHeight="1" x14ac:dyDescent="0.15">
      <c r="A418" s="971"/>
      <c r="B418" s="238"/>
      <c r="C418" s="237"/>
      <c r="D418" s="238"/>
      <c r="E418" s="237"/>
      <c r="F418" s="299"/>
      <c r="G418" s="219"/>
      <c r="H418" s="220"/>
      <c r="I418" s="220"/>
      <c r="J418" s="220"/>
      <c r="K418" s="220"/>
      <c r="L418" s="220"/>
      <c r="M418" s="220"/>
      <c r="N418" s="220"/>
      <c r="O418" s="220"/>
      <c r="P418" s="221"/>
      <c r="Q418" s="961"/>
      <c r="R418" s="962"/>
      <c r="S418" s="962"/>
      <c r="T418" s="962"/>
      <c r="U418" s="962"/>
      <c r="V418" s="962"/>
      <c r="W418" s="962"/>
      <c r="X418" s="962"/>
      <c r="Y418" s="962"/>
      <c r="Z418" s="962"/>
      <c r="AA418" s="96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0"/>
        <v>0</v>
      </c>
    </row>
    <row r="419" spans="1:51" ht="22.5" hidden="1" customHeight="1" x14ac:dyDescent="0.15">
      <c r="A419" s="971"/>
      <c r="B419" s="238"/>
      <c r="C419" s="237"/>
      <c r="D419" s="238"/>
      <c r="E419" s="237"/>
      <c r="F419" s="299"/>
      <c r="G419" s="222"/>
      <c r="H419" s="179"/>
      <c r="I419" s="179"/>
      <c r="J419" s="179"/>
      <c r="K419" s="179"/>
      <c r="L419" s="179"/>
      <c r="M419" s="179"/>
      <c r="N419" s="179"/>
      <c r="O419" s="179"/>
      <c r="P419" s="223"/>
      <c r="Q419" s="964"/>
      <c r="R419" s="965"/>
      <c r="S419" s="965"/>
      <c r="T419" s="965"/>
      <c r="U419" s="965"/>
      <c r="V419" s="965"/>
      <c r="W419" s="965"/>
      <c r="X419" s="965"/>
      <c r="Y419" s="965"/>
      <c r="Z419" s="965"/>
      <c r="AA419" s="96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0"/>
        <v>0</v>
      </c>
    </row>
    <row r="420" spans="1:51" ht="22.5" hidden="1" customHeight="1" x14ac:dyDescent="0.15">
      <c r="A420" s="97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1"/>
      <c r="B422" s="238"/>
      <c r="C422" s="237"/>
      <c r="D422" s="238"/>
      <c r="E422" s="237"/>
      <c r="F422" s="299"/>
      <c r="G422" s="217"/>
      <c r="H422" s="176"/>
      <c r="I422" s="176"/>
      <c r="J422" s="176"/>
      <c r="K422" s="176"/>
      <c r="L422" s="176"/>
      <c r="M422" s="176"/>
      <c r="N422" s="176"/>
      <c r="O422" s="176"/>
      <c r="P422" s="218"/>
      <c r="Q422" s="958"/>
      <c r="R422" s="959"/>
      <c r="S422" s="959"/>
      <c r="T422" s="959"/>
      <c r="U422" s="959"/>
      <c r="V422" s="959"/>
      <c r="W422" s="959"/>
      <c r="X422" s="959"/>
      <c r="Y422" s="959"/>
      <c r="Z422" s="959"/>
      <c r="AA422" s="96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1">$AY$420</f>
        <v>0</v>
      </c>
    </row>
    <row r="423" spans="1:51" ht="22.5" hidden="1" customHeight="1" x14ac:dyDescent="0.15">
      <c r="A423" s="971"/>
      <c r="B423" s="238"/>
      <c r="C423" s="237"/>
      <c r="D423" s="238"/>
      <c r="E423" s="237"/>
      <c r="F423" s="299"/>
      <c r="G423" s="219"/>
      <c r="H423" s="220"/>
      <c r="I423" s="220"/>
      <c r="J423" s="220"/>
      <c r="K423" s="220"/>
      <c r="L423" s="220"/>
      <c r="M423" s="220"/>
      <c r="N423" s="220"/>
      <c r="O423" s="220"/>
      <c r="P423" s="221"/>
      <c r="Q423" s="961"/>
      <c r="R423" s="962"/>
      <c r="S423" s="962"/>
      <c r="T423" s="962"/>
      <c r="U423" s="962"/>
      <c r="V423" s="962"/>
      <c r="W423" s="962"/>
      <c r="X423" s="962"/>
      <c r="Y423" s="962"/>
      <c r="Z423" s="962"/>
      <c r="AA423" s="96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1"/>
        <v>0</v>
      </c>
    </row>
    <row r="424" spans="1:51" ht="25.5" hidden="1" customHeight="1" x14ac:dyDescent="0.15">
      <c r="A424" s="971"/>
      <c r="B424" s="238"/>
      <c r="C424" s="237"/>
      <c r="D424" s="238"/>
      <c r="E424" s="237"/>
      <c r="F424" s="299"/>
      <c r="G424" s="219"/>
      <c r="H424" s="220"/>
      <c r="I424" s="220"/>
      <c r="J424" s="220"/>
      <c r="K424" s="220"/>
      <c r="L424" s="220"/>
      <c r="M424" s="220"/>
      <c r="N424" s="220"/>
      <c r="O424" s="220"/>
      <c r="P424" s="221"/>
      <c r="Q424" s="961"/>
      <c r="R424" s="962"/>
      <c r="S424" s="962"/>
      <c r="T424" s="962"/>
      <c r="U424" s="962"/>
      <c r="V424" s="962"/>
      <c r="W424" s="962"/>
      <c r="X424" s="962"/>
      <c r="Y424" s="962"/>
      <c r="Z424" s="962"/>
      <c r="AA424" s="96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1"/>
        <v>0</v>
      </c>
    </row>
    <row r="425" spans="1:51" ht="22.5" hidden="1" customHeight="1" x14ac:dyDescent="0.15">
      <c r="A425" s="971"/>
      <c r="B425" s="238"/>
      <c r="C425" s="237"/>
      <c r="D425" s="238"/>
      <c r="E425" s="237"/>
      <c r="F425" s="299"/>
      <c r="G425" s="219"/>
      <c r="H425" s="220"/>
      <c r="I425" s="220"/>
      <c r="J425" s="220"/>
      <c r="K425" s="220"/>
      <c r="L425" s="220"/>
      <c r="M425" s="220"/>
      <c r="N425" s="220"/>
      <c r="O425" s="220"/>
      <c r="P425" s="221"/>
      <c r="Q425" s="961"/>
      <c r="R425" s="962"/>
      <c r="S425" s="962"/>
      <c r="T425" s="962"/>
      <c r="U425" s="962"/>
      <c r="V425" s="962"/>
      <c r="W425" s="962"/>
      <c r="X425" s="962"/>
      <c r="Y425" s="962"/>
      <c r="Z425" s="962"/>
      <c r="AA425" s="96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1"/>
        <v>0</v>
      </c>
    </row>
    <row r="426" spans="1:51" ht="22.5" hidden="1" customHeight="1" x14ac:dyDescent="0.15">
      <c r="A426" s="971"/>
      <c r="B426" s="238"/>
      <c r="C426" s="237"/>
      <c r="D426" s="238"/>
      <c r="E426" s="300"/>
      <c r="F426" s="301"/>
      <c r="G426" s="222"/>
      <c r="H426" s="179"/>
      <c r="I426" s="179"/>
      <c r="J426" s="179"/>
      <c r="K426" s="179"/>
      <c r="L426" s="179"/>
      <c r="M426" s="179"/>
      <c r="N426" s="179"/>
      <c r="O426" s="179"/>
      <c r="P426" s="223"/>
      <c r="Q426" s="964"/>
      <c r="R426" s="965"/>
      <c r="S426" s="965"/>
      <c r="T426" s="965"/>
      <c r="U426" s="965"/>
      <c r="V426" s="965"/>
      <c r="W426" s="965"/>
      <c r="X426" s="965"/>
      <c r="Y426" s="965"/>
      <c r="Z426" s="965"/>
      <c r="AA426" s="96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1"/>
        <v>0</v>
      </c>
    </row>
    <row r="427" spans="1:51" ht="23.25" hidden="1" customHeight="1" x14ac:dyDescent="0.15">
      <c r="A427" s="97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1"/>
      <c r="B429" s="238"/>
      <c r="C429" s="300"/>
      <c r="D429" s="96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1"/>
      <c r="B430" s="238"/>
      <c r="C430" s="235" t="s">
        <v>586</v>
      </c>
      <c r="D430" s="236"/>
      <c r="E430" s="224" t="s">
        <v>314</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669</v>
      </c>
      <c r="AF432" s="163"/>
      <c r="AG432" s="164" t="s">
        <v>185</v>
      </c>
      <c r="AH432" s="187"/>
      <c r="AI432" s="201"/>
      <c r="AJ432" s="201"/>
      <c r="AK432" s="201"/>
      <c r="AL432" s="202"/>
      <c r="AM432" s="201"/>
      <c r="AN432" s="201"/>
      <c r="AO432" s="201"/>
      <c r="AP432" s="202"/>
      <c r="AQ432" s="216" t="s">
        <v>670</v>
      </c>
      <c r="AR432" s="163"/>
      <c r="AS432" s="164" t="s">
        <v>185</v>
      </c>
      <c r="AT432" s="187"/>
      <c r="AU432" s="163" t="s">
        <v>670</v>
      </c>
      <c r="AV432" s="163"/>
      <c r="AW432" s="164" t="s">
        <v>175</v>
      </c>
      <c r="AX432" s="165"/>
      <c r="AY432">
        <f>$AY$431</f>
        <v>1</v>
      </c>
    </row>
    <row r="433" spans="1:51" ht="23.25" customHeight="1" x14ac:dyDescent="0.15">
      <c r="A433" s="971"/>
      <c r="B433" s="238"/>
      <c r="C433" s="237"/>
      <c r="D433" s="238"/>
      <c r="E433" s="181"/>
      <c r="F433" s="182"/>
      <c r="G433" s="217" t="s">
        <v>670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676</v>
      </c>
      <c r="AC433" s="160"/>
      <c r="AD433" s="160"/>
      <c r="AE433" s="151" t="s">
        <v>670</v>
      </c>
      <c r="AF433" s="152"/>
      <c r="AG433" s="152"/>
      <c r="AH433" s="152"/>
      <c r="AI433" s="151" t="s">
        <v>670</v>
      </c>
      <c r="AJ433" s="152"/>
      <c r="AK433" s="152"/>
      <c r="AL433" s="152"/>
      <c r="AM433" s="151" t="s">
        <v>677</v>
      </c>
      <c r="AN433" s="152"/>
      <c r="AO433" s="152"/>
      <c r="AP433" s="153"/>
      <c r="AQ433" s="151" t="s">
        <v>678</v>
      </c>
      <c r="AR433" s="152"/>
      <c r="AS433" s="152"/>
      <c r="AT433" s="153"/>
      <c r="AU433" s="152" t="s">
        <v>676</v>
      </c>
      <c r="AV433" s="152"/>
      <c r="AW433" s="152"/>
      <c r="AX433" s="193"/>
      <c r="AY433">
        <f t="shared" ref="AY433:AY435" si="62">$AY$431</f>
        <v>1</v>
      </c>
    </row>
    <row r="434" spans="1:51" ht="23.25" customHeight="1" x14ac:dyDescent="0.15">
      <c r="A434" s="97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670</v>
      </c>
      <c r="AC434" s="209"/>
      <c r="AD434" s="209"/>
      <c r="AE434" s="151" t="s">
        <v>670</v>
      </c>
      <c r="AF434" s="152"/>
      <c r="AG434" s="152"/>
      <c r="AH434" s="153"/>
      <c r="AI434" s="151" t="s">
        <v>669</v>
      </c>
      <c r="AJ434" s="152"/>
      <c r="AK434" s="152"/>
      <c r="AL434" s="152"/>
      <c r="AM434" s="151" t="s">
        <v>670</v>
      </c>
      <c r="AN434" s="152"/>
      <c r="AO434" s="152"/>
      <c r="AP434" s="153"/>
      <c r="AQ434" s="151" t="s">
        <v>669</v>
      </c>
      <c r="AR434" s="152"/>
      <c r="AS434" s="152"/>
      <c r="AT434" s="153"/>
      <c r="AU434" s="152" t="s">
        <v>670</v>
      </c>
      <c r="AV434" s="152"/>
      <c r="AW434" s="152"/>
      <c r="AX434" s="193"/>
      <c r="AY434">
        <f t="shared" si="62"/>
        <v>1</v>
      </c>
    </row>
    <row r="435" spans="1:51" ht="23.25" customHeight="1" x14ac:dyDescent="0.15">
      <c r="A435" s="97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676</v>
      </c>
      <c r="AF435" s="152"/>
      <c r="AG435" s="152"/>
      <c r="AH435" s="153"/>
      <c r="AI435" s="151" t="s">
        <v>670</v>
      </c>
      <c r="AJ435" s="152"/>
      <c r="AK435" s="152"/>
      <c r="AL435" s="152"/>
      <c r="AM435" s="151" t="s">
        <v>670</v>
      </c>
      <c r="AN435" s="152"/>
      <c r="AO435" s="152"/>
      <c r="AP435" s="153"/>
      <c r="AQ435" s="151" t="s">
        <v>670</v>
      </c>
      <c r="AR435" s="152"/>
      <c r="AS435" s="152"/>
      <c r="AT435" s="153"/>
      <c r="AU435" s="152" t="s">
        <v>670</v>
      </c>
      <c r="AV435" s="152"/>
      <c r="AW435" s="152"/>
      <c r="AX435" s="193"/>
      <c r="AY435">
        <f t="shared" si="62"/>
        <v>1</v>
      </c>
    </row>
    <row r="436" spans="1:51" ht="18.75" hidden="1" customHeight="1" x14ac:dyDescent="0.15">
      <c r="A436" s="97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3">$AY$436</f>
        <v>0</v>
      </c>
    </row>
    <row r="439" spans="1:51" ht="23.25" hidden="1" customHeight="1" x14ac:dyDescent="0.15">
      <c r="A439" s="97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3"/>
        <v>0</v>
      </c>
    </row>
    <row r="440" spans="1:51" ht="23.25" hidden="1" customHeight="1" x14ac:dyDescent="0.15">
      <c r="A440" s="97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3"/>
        <v>0</v>
      </c>
    </row>
    <row r="441" spans="1:51" ht="18.75" hidden="1" customHeight="1" x14ac:dyDescent="0.15">
      <c r="A441" s="97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4">$AY$441</f>
        <v>0</v>
      </c>
    </row>
    <row r="444" spans="1:51" ht="23.25" hidden="1" customHeight="1" x14ac:dyDescent="0.15">
      <c r="A444" s="97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4"/>
        <v>0</v>
      </c>
    </row>
    <row r="445" spans="1:51" ht="23.25" hidden="1" customHeight="1" x14ac:dyDescent="0.15">
      <c r="A445" s="97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4"/>
        <v>0</v>
      </c>
    </row>
    <row r="446" spans="1:51" ht="18.75" hidden="1" customHeight="1" x14ac:dyDescent="0.15">
      <c r="A446" s="97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5">$AY$446</f>
        <v>0</v>
      </c>
    </row>
    <row r="449" spans="1:51" ht="23.25" hidden="1" customHeight="1" x14ac:dyDescent="0.15">
      <c r="A449" s="97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5"/>
        <v>0</v>
      </c>
    </row>
    <row r="450" spans="1:51" ht="23.25" hidden="1" customHeight="1" x14ac:dyDescent="0.15">
      <c r="A450" s="97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5"/>
        <v>0</v>
      </c>
    </row>
    <row r="451" spans="1:51" ht="18.75" hidden="1" customHeight="1" x14ac:dyDescent="0.15">
      <c r="A451" s="97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6">$AY$451</f>
        <v>0</v>
      </c>
    </row>
    <row r="454" spans="1:51" ht="23.25" hidden="1" customHeight="1" x14ac:dyDescent="0.15">
      <c r="A454" s="97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6"/>
        <v>0</v>
      </c>
    </row>
    <row r="455" spans="1:51" ht="23.25" hidden="1" customHeight="1" x14ac:dyDescent="0.15">
      <c r="A455" s="97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6"/>
        <v>0</v>
      </c>
    </row>
    <row r="456" spans="1:51" ht="18.75" customHeight="1" x14ac:dyDescent="0.15">
      <c r="A456" s="97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670</v>
      </c>
      <c r="AF457" s="163"/>
      <c r="AG457" s="164" t="s">
        <v>185</v>
      </c>
      <c r="AH457" s="187"/>
      <c r="AI457" s="201"/>
      <c r="AJ457" s="201"/>
      <c r="AK457" s="201"/>
      <c r="AL457" s="202"/>
      <c r="AM457" s="201"/>
      <c r="AN457" s="201"/>
      <c r="AO457" s="201"/>
      <c r="AP457" s="202"/>
      <c r="AQ457" s="216" t="s">
        <v>670</v>
      </c>
      <c r="AR457" s="163"/>
      <c r="AS457" s="164" t="s">
        <v>185</v>
      </c>
      <c r="AT457" s="187"/>
      <c r="AU457" s="163" t="s">
        <v>670</v>
      </c>
      <c r="AV457" s="163"/>
      <c r="AW457" s="164" t="s">
        <v>175</v>
      </c>
      <c r="AX457" s="165"/>
      <c r="AY457">
        <f>$AY$456</f>
        <v>1</v>
      </c>
    </row>
    <row r="458" spans="1:51" ht="23.25" customHeight="1" x14ac:dyDescent="0.15">
      <c r="A458" s="971"/>
      <c r="B458" s="238"/>
      <c r="C458" s="237"/>
      <c r="D458" s="238"/>
      <c r="E458" s="181"/>
      <c r="F458" s="182"/>
      <c r="G458" s="217" t="s">
        <v>680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670</v>
      </c>
      <c r="AC458" s="160"/>
      <c r="AD458" s="160"/>
      <c r="AE458" s="151" t="s">
        <v>669</v>
      </c>
      <c r="AF458" s="152"/>
      <c r="AG458" s="152"/>
      <c r="AH458" s="152"/>
      <c r="AI458" s="151" t="s">
        <v>670</v>
      </c>
      <c r="AJ458" s="152"/>
      <c r="AK458" s="152"/>
      <c r="AL458" s="152"/>
      <c r="AM458" s="151" t="s">
        <v>670</v>
      </c>
      <c r="AN458" s="152"/>
      <c r="AO458" s="152"/>
      <c r="AP458" s="153"/>
      <c r="AQ458" s="151" t="s">
        <v>670</v>
      </c>
      <c r="AR458" s="152"/>
      <c r="AS458" s="152"/>
      <c r="AT458" s="153"/>
      <c r="AU458" s="152" t="s">
        <v>679</v>
      </c>
      <c r="AV458" s="152"/>
      <c r="AW458" s="152"/>
      <c r="AX458" s="193"/>
      <c r="AY458">
        <f t="shared" ref="AY458:AY460" si="67">$AY$456</f>
        <v>1</v>
      </c>
    </row>
    <row r="459" spans="1:51" ht="23.25" customHeight="1" x14ac:dyDescent="0.15">
      <c r="A459" s="97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670</v>
      </c>
      <c r="AC459" s="209"/>
      <c r="AD459" s="209"/>
      <c r="AE459" s="151" t="s">
        <v>670</v>
      </c>
      <c r="AF459" s="152"/>
      <c r="AG459" s="152"/>
      <c r="AH459" s="153"/>
      <c r="AI459" s="151" t="s">
        <v>670</v>
      </c>
      <c r="AJ459" s="152"/>
      <c r="AK459" s="152"/>
      <c r="AL459" s="152"/>
      <c r="AM459" s="151" t="s">
        <v>670</v>
      </c>
      <c r="AN459" s="152"/>
      <c r="AO459" s="152"/>
      <c r="AP459" s="153"/>
      <c r="AQ459" s="151" t="s">
        <v>669</v>
      </c>
      <c r="AR459" s="152"/>
      <c r="AS459" s="152"/>
      <c r="AT459" s="153"/>
      <c r="AU459" s="152" t="s">
        <v>670</v>
      </c>
      <c r="AV459" s="152"/>
      <c r="AW459" s="152"/>
      <c r="AX459" s="193"/>
      <c r="AY459">
        <f t="shared" si="67"/>
        <v>1</v>
      </c>
    </row>
    <row r="460" spans="1:51" ht="23.25" customHeight="1" x14ac:dyDescent="0.15">
      <c r="A460" s="97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669</v>
      </c>
      <c r="AF460" s="152"/>
      <c r="AG460" s="152"/>
      <c r="AH460" s="153"/>
      <c r="AI460" s="151" t="s">
        <v>670</v>
      </c>
      <c r="AJ460" s="152"/>
      <c r="AK460" s="152"/>
      <c r="AL460" s="152"/>
      <c r="AM460" s="151" t="s">
        <v>670</v>
      </c>
      <c r="AN460" s="152"/>
      <c r="AO460" s="152"/>
      <c r="AP460" s="153"/>
      <c r="AQ460" s="151" t="s">
        <v>670</v>
      </c>
      <c r="AR460" s="152"/>
      <c r="AS460" s="152"/>
      <c r="AT460" s="153"/>
      <c r="AU460" s="152" t="s">
        <v>670</v>
      </c>
      <c r="AV460" s="152"/>
      <c r="AW460" s="152"/>
      <c r="AX460" s="193"/>
      <c r="AY460">
        <f t="shared" si="67"/>
        <v>1</v>
      </c>
    </row>
    <row r="461" spans="1:51" ht="18.75" hidden="1" customHeight="1" x14ac:dyDescent="0.15">
      <c r="A461" s="97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8">$AY$461</f>
        <v>0</v>
      </c>
    </row>
    <row r="464" spans="1:51" ht="23.25" hidden="1" customHeight="1" x14ac:dyDescent="0.15">
      <c r="A464" s="97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8"/>
        <v>0</v>
      </c>
    </row>
    <row r="465" spans="1:51" ht="23.25" hidden="1" customHeight="1" x14ac:dyDescent="0.15">
      <c r="A465" s="97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8"/>
        <v>0</v>
      </c>
    </row>
    <row r="466" spans="1:51" ht="18.75" hidden="1" customHeight="1" x14ac:dyDescent="0.15">
      <c r="A466" s="97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69">$AY$466</f>
        <v>0</v>
      </c>
    </row>
    <row r="469" spans="1:51" ht="23.25" hidden="1" customHeight="1" x14ac:dyDescent="0.15">
      <c r="A469" s="97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69"/>
        <v>0</v>
      </c>
    </row>
    <row r="470" spans="1:51" ht="23.25" hidden="1" customHeight="1" x14ac:dyDescent="0.15">
      <c r="A470" s="97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69"/>
        <v>0</v>
      </c>
    </row>
    <row r="471" spans="1:51" ht="18.75" hidden="1" customHeight="1" x14ac:dyDescent="0.15">
      <c r="A471" s="97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0">$AY$471</f>
        <v>0</v>
      </c>
    </row>
    <row r="474" spans="1:51" ht="23.25" hidden="1" customHeight="1" x14ac:dyDescent="0.15">
      <c r="A474" s="97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0"/>
        <v>0</v>
      </c>
    </row>
    <row r="475" spans="1:51" ht="23.25" hidden="1" customHeight="1" x14ac:dyDescent="0.15">
      <c r="A475" s="97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0"/>
        <v>0</v>
      </c>
    </row>
    <row r="476" spans="1:51" ht="18.75" hidden="1" customHeight="1" x14ac:dyDescent="0.15">
      <c r="A476" s="97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1">$AY$476</f>
        <v>0</v>
      </c>
    </row>
    <row r="479" spans="1:51" ht="23.25" hidden="1" customHeight="1" x14ac:dyDescent="0.15">
      <c r="A479" s="97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1"/>
        <v>0</v>
      </c>
    </row>
    <row r="480" spans="1:51" ht="23.25" hidden="1" customHeight="1" x14ac:dyDescent="0.15">
      <c r="A480" s="97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1"/>
        <v>0</v>
      </c>
    </row>
    <row r="481" spans="1:51" ht="23.85" hidden="1" customHeight="1" x14ac:dyDescent="0.15">
      <c r="A481" s="971"/>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hidden="1" customHeight="1" x14ac:dyDescent="0.15">
      <c r="A482" s="971"/>
      <c r="B482" s="238"/>
      <c r="C482" s="237"/>
      <c r="D482" s="238"/>
      <c r="E482" s="175" t="s">
        <v>669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x14ac:dyDescent="0.15">
      <c r="A483" s="97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1"/>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2">$AY$485</f>
        <v>0</v>
      </c>
    </row>
    <row r="488" spans="1:51" ht="23.25" hidden="1" customHeight="1" x14ac:dyDescent="0.15">
      <c r="A488" s="97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2"/>
        <v>0</v>
      </c>
    </row>
    <row r="489" spans="1:51" ht="23.25" hidden="1" customHeight="1" x14ac:dyDescent="0.15">
      <c r="A489" s="97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2"/>
        <v>0</v>
      </c>
    </row>
    <row r="490" spans="1:51" ht="18.75" hidden="1" customHeight="1" x14ac:dyDescent="0.15">
      <c r="A490" s="97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3">$AY$490</f>
        <v>0</v>
      </c>
    </row>
    <row r="493" spans="1:51" ht="23.25" hidden="1" customHeight="1" x14ac:dyDescent="0.15">
      <c r="A493" s="97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3"/>
        <v>0</v>
      </c>
    </row>
    <row r="494" spans="1:51" ht="23.25" hidden="1" customHeight="1" x14ac:dyDescent="0.15">
      <c r="A494" s="97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3"/>
        <v>0</v>
      </c>
    </row>
    <row r="495" spans="1:51" ht="18.75" hidden="1" customHeight="1" x14ac:dyDescent="0.15">
      <c r="A495" s="97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4">$AY$495</f>
        <v>0</v>
      </c>
    </row>
    <row r="498" spans="1:51" ht="23.25" hidden="1" customHeight="1" x14ac:dyDescent="0.15">
      <c r="A498" s="97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4"/>
        <v>0</v>
      </c>
    </row>
    <row r="499" spans="1:51" ht="23.25" hidden="1" customHeight="1" x14ac:dyDescent="0.15">
      <c r="A499" s="97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4"/>
        <v>0</v>
      </c>
    </row>
    <row r="500" spans="1:51" ht="18.75" hidden="1" customHeight="1" x14ac:dyDescent="0.15">
      <c r="A500" s="97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5">$AY$500</f>
        <v>0</v>
      </c>
    </row>
    <row r="503" spans="1:51" ht="23.25" hidden="1" customHeight="1" x14ac:dyDescent="0.15">
      <c r="A503" s="97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5"/>
        <v>0</v>
      </c>
    </row>
    <row r="504" spans="1:51" ht="23.25" hidden="1" customHeight="1" x14ac:dyDescent="0.15">
      <c r="A504" s="97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5"/>
        <v>0</v>
      </c>
    </row>
    <row r="505" spans="1:51" ht="18.75" hidden="1" customHeight="1" x14ac:dyDescent="0.15">
      <c r="A505" s="97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6">$AY$505</f>
        <v>0</v>
      </c>
    </row>
    <row r="508" spans="1:51" ht="23.25" hidden="1" customHeight="1" x14ac:dyDescent="0.15">
      <c r="A508" s="97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6"/>
        <v>0</v>
      </c>
    </row>
    <row r="509" spans="1:51" ht="23.25" hidden="1" customHeight="1" x14ac:dyDescent="0.15">
      <c r="A509" s="97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6"/>
        <v>0</v>
      </c>
    </row>
    <row r="510" spans="1:51" ht="18.75" hidden="1" customHeight="1" x14ac:dyDescent="0.15">
      <c r="A510" s="97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7">$AY$510</f>
        <v>0</v>
      </c>
    </row>
    <row r="513" spans="1:51" ht="23.25" hidden="1" customHeight="1" x14ac:dyDescent="0.15">
      <c r="A513" s="97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7"/>
        <v>0</v>
      </c>
    </row>
    <row r="514" spans="1:51" ht="23.25" hidden="1" customHeight="1" x14ac:dyDescent="0.15">
      <c r="A514" s="97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7"/>
        <v>0</v>
      </c>
    </row>
    <row r="515" spans="1:51" ht="18.75" hidden="1" customHeight="1" x14ac:dyDescent="0.15">
      <c r="A515" s="97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8">$AY$515</f>
        <v>0</v>
      </c>
    </row>
    <row r="518" spans="1:51" ht="23.25" hidden="1" customHeight="1" x14ac:dyDescent="0.15">
      <c r="A518" s="97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8"/>
        <v>0</v>
      </c>
    </row>
    <row r="519" spans="1:51" ht="23.25" hidden="1" customHeight="1" x14ac:dyDescent="0.15">
      <c r="A519" s="97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8"/>
        <v>0</v>
      </c>
    </row>
    <row r="520" spans="1:51" ht="18.75" hidden="1" customHeight="1" x14ac:dyDescent="0.15">
      <c r="A520" s="97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79">$AY$520</f>
        <v>0</v>
      </c>
    </row>
    <row r="523" spans="1:51" ht="23.25" hidden="1" customHeight="1" x14ac:dyDescent="0.15">
      <c r="A523" s="97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79"/>
        <v>0</v>
      </c>
    </row>
    <row r="524" spans="1:51" ht="23.25" hidden="1" customHeight="1" x14ac:dyDescent="0.15">
      <c r="A524" s="97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79"/>
        <v>0</v>
      </c>
    </row>
    <row r="525" spans="1:51" ht="18.75" hidden="1" customHeight="1" x14ac:dyDescent="0.15">
      <c r="A525" s="97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0">$AY$525</f>
        <v>0</v>
      </c>
    </row>
    <row r="528" spans="1:51" ht="23.25" hidden="1" customHeight="1" x14ac:dyDescent="0.15">
      <c r="A528" s="97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0"/>
        <v>0</v>
      </c>
    </row>
    <row r="529" spans="1:51" ht="23.25" hidden="1" customHeight="1" x14ac:dyDescent="0.15">
      <c r="A529" s="97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0"/>
        <v>0</v>
      </c>
    </row>
    <row r="530" spans="1:51" ht="18.75" hidden="1" customHeight="1" x14ac:dyDescent="0.15">
      <c r="A530" s="97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1">$AY$530</f>
        <v>0</v>
      </c>
    </row>
    <row r="533" spans="1:51" ht="23.25" hidden="1" customHeight="1" x14ac:dyDescent="0.15">
      <c r="A533" s="97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1"/>
        <v>0</v>
      </c>
    </row>
    <row r="534" spans="1:51" ht="23.25" hidden="1" customHeight="1" x14ac:dyDescent="0.15">
      <c r="A534" s="97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1"/>
        <v>0</v>
      </c>
    </row>
    <row r="535" spans="1:51" ht="23.85" hidden="1" customHeight="1" x14ac:dyDescent="0.15">
      <c r="A535" s="971"/>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1"/>
      <c r="B538" s="238"/>
      <c r="C538" s="237"/>
      <c r="D538" s="238"/>
      <c r="E538" s="224" t="s">
        <v>318</v>
      </c>
      <c r="F538" s="225"/>
      <c r="G538" s="226" t="s">
        <v>204</v>
      </c>
      <c r="H538" s="173"/>
      <c r="I538" s="173"/>
      <c r="J538" s="227" t="s">
        <v>638</v>
      </c>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1</v>
      </c>
    </row>
    <row r="540" spans="1:51" ht="18.75" hidden="1" customHeight="1" x14ac:dyDescent="0.15">
      <c r="A540" s="97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t="s">
        <v>638</v>
      </c>
      <c r="AF540" s="163"/>
      <c r="AG540" s="164" t="s">
        <v>185</v>
      </c>
      <c r="AH540" s="187"/>
      <c r="AI540" s="201"/>
      <c r="AJ540" s="201"/>
      <c r="AK540" s="201"/>
      <c r="AL540" s="202"/>
      <c r="AM540" s="201"/>
      <c r="AN540" s="201"/>
      <c r="AO540" s="201"/>
      <c r="AP540" s="202"/>
      <c r="AQ540" s="216" t="s">
        <v>638</v>
      </c>
      <c r="AR540" s="163"/>
      <c r="AS540" s="164" t="s">
        <v>185</v>
      </c>
      <c r="AT540" s="187"/>
      <c r="AU540" s="163" t="s">
        <v>638</v>
      </c>
      <c r="AV540" s="163"/>
      <c r="AW540" s="164" t="s">
        <v>175</v>
      </c>
      <c r="AX540" s="165"/>
      <c r="AY540">
        <f>$AY$539</f>
        <v>1</v>
      </c>
    </row>
    <row r="541" spans="1:51" ht="23.25" hidden="1" customHeight="1" x14ac:dyDescent="0.15">
      <c r="A541" s="971"/>
      <c r="B541" s="238"/>
      <c r="C541" s="237"/>
      <c r="D541" s="238"/>
      <c r="E541" s="181"/>
      <c r="F541" s="182"/>
      <c r="G541" s="217" t="s">
        <v>638</v>
      </c>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t="s">
        <v>638</v>
      </c>
      <c r="AC541" s="160"/>
      <c r="AD541" s="160"/>
      <c r="AE541" s="151" t="s">
        <v>638</v>
      </c>
      <c r="AF541" s="152"/>
      <c r="AG541" s="152"/>
      <c r="AH541" s="152"/>
      <c r="AI541" s="151" t="s">
        <v>638</v>
      </c>
      <c r="AJ541" s="152"/>
      <c r="AK541" s="152"/>
      <c r="AL541" s="152"/>
      <c r="AM541" s="151"/>
      <c r="AN541" s="152"/>
      <c r="AO541" s="152"/>
      <c r="AP541" s="153"/>
      <c r="AQ541" s="151" t="s">
        <v>638</v>
      </c>
      <c r="AR541" s="152"/>
      <c r="AS541" s="152"/>
      <c r="AT541" s="153"/>
      <c r="AU541" s="152" t="s">
        <v>638</v>
      </c>
      <c r="AV541" s="152"/>
      <c r="AW541" s="152"/>
      <c r="AX541" s="193"/>
      <c r="AY541">
        <f t="shared" ref="AY541:AY543" si="82">$AY$539</f>
        <v>1</v>
      </c>
    </row>
    <row r="542" spans="1:51" ht="23.25" hidden="1" customHeight="1" x14ac:dyDescent="0.15">
      <c r="A542" s="97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t="s">
        <v>638</v>
      </c>
      <c r="AC542" s="209"/>
      <c r="AD542" s="209"/>
      <c r="AE542" s="151" t="s">
        <v>638</v>
      </c>
      <c r="AF542" s="152"/>
      <c r="AG542" s="152"/>
      <c r="AH542" s="153"/>
      <c r="AI542" s="151" t="s">
        <v>638</v>
      </c>
      <c r="AJ542" s="152"/>
      <c r="AK542" s="152"/>
      <c r="AL542" s="152"/>
      <c r="AM542" s="151"/>
      <c r="AN542" s="152"/>
      <c r="AO542" s="152"/>
      <c r="AP542" s="153"/>
      <c r="AQ542" s="151" t="s">
        <v>638</v>
      </c>
      <c r="AR542" s="152"/>
      <c r="AS542" s="152"/>
      <c r="AT542" s="153"/>
      <c r="AU542" s="152" t="s">
        <v>638</v>
      </c>
      <c r="AV542" s="152"/>
      <c r="AW542" s="152"/>
      <c r="AX542" s="193"/>
      <c r="AY542">
        <f t="shared" si="82"/>
        <v>1</v>
      </c>
    </row>
    <row r="543" spans="1:51" ht="23.25" hidden="1" customHeight="1" x14ac:dyDescent="0.15">
      <c r="A543" s="97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t="s">
        <v>638</v>
      </c>
      <c r="AF543" s="152"/>
      <c r="AG543" s="152"/>
      <c r="AH543" s="153"/>
      <c r="AI543" s="151" t="s">
        <v>638</v>
      </c>
      <c r="AJ543" s="152"/>
      <c r="AK543" s="152"/>
      <c r="AL543" s="152"/>
      <c r="AM543" s="151"/>
      <c r="AN543" s="152"/>
      <c r="AO543" s="152"/>
      <c r="AP543" s="153"/>
      <c r="AQ543" s="151" t="s">
        <v>638</v>
      </c>
      <c r="AR543" s="152"/>
      <c r="AS543" s="152"/>
      <c r="AT543" s="153"/>
      <c r="AU543" s="152" t="s">
        <v>638</v>
      </c>
      <c r="AV543" s="152"/>
      <c r="AW543" s="152"/>
      <c r="AX543" s="193"/>
      <c r="AY543">
        <f t="shared" si="82"/>
        <v>1</v>
      </c>
    </row>
    <row r="544" spans="1:51" ht="18.75" hidden="1" customHeight="1" x14ac:dyDescent="0.15">
      <c r="A544" s="97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3">$AY$544</f>
        <v>0</v>
      </c>
    </row>
    <row r="547" spans="1:51" ht="23.25" hidden="1" customHeight="1" x14ac:dyDescent="0.15">
      <c r="A547" s="97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3"/>
        <v>0</v>
      </c>
    </row>
    <row r="548" spans="1:51" ht="23.25" hidden="1" customHeight="1" x14ac:dyDescent="0.15">
      <c r="A548" s="97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3"/>
        <v>0</v>
      </c>
    </row>
    <row r="549" spans="1:51" ht="18.75" hidden="1" customHeight="1" x14ac:dyDescent="0.15">
      <c r="A549" s="97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4">$AY$549</f>
        <v>0</v>
      </c>
    </row>
    <row r="552" spans="1:51" ht="23.25" hidden="1" customHeight="1" x14ac:dyDescent="0.15">
      <c r="A552" s="97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4"/>
        <v>0</v>
      </c>
    </row>
    <row r="553" spans="1:51" ht="23.25" hidden="1" customHeight="1" x14ac:dyDescent="0.15">
      <c r="A553" s="97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4"/>
        <v>0</v>
      </c>
    </row>
    <row r="554" spans="1:51" ht="18.75" hidden="1" customHeight="1" x14ac:dyDescent="0.15">
      <c r="A554" s="97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5">$AY$554</f>
        <v>0</v>
      </c>
    </row>
    <row r="557" spans="1:51" ht="23.25" hidden="1" customHeight="1" x14ac:dyDescent="0.15">
      <c r="A557" s="97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5"/>
        <v>0</v>
      </c>
    </row>
    <row r="558" spans="1:51" ht="23.25" hidden="1" customHeight="1" x14ac:dyDescent="0.15">
      <c r="A558" s="97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5"/>
        <v>0</v>
      </c>
    </row>
    <row r="559" spans="1:51" ht="18.75" hidden="1" customHeight="1" x14ac:dyDescent="0.15">
      <c r="A559" s="97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6">$AY$559</f>
        <v>0</v>
      </c>
    </row>
    <row r="562" spans="1:51" ht="23.25" hidden="1" customHeight="1" x14ac:dyDescent="0.15">
      <c r="A562" s="97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6"/>
        <v>0</v>
      </c>
    </row>
    <row r="563" spans="1:51" ht="23.25" hidden="1" customHeight="1" x14ac:dyDescent="0.15">
      <c r="A563" s="97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6"/>
        <v>0</v>
      </c>
    </row>
    <row r="564" spans="1:51" ht="18.75" hidden="1" customHeight="1" x14ac:dyDescent="0.15">
      <c r="A564" s="97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7">$AY$564</f>
        <v>0</v>
      </c>
    </row>
    <row r="567" spans="1:51" ht="23.25" hidden="1" customHeight="1" x14ac:dyDescent="0.15">
      <c r="A567" s="97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7"/>
        <v>0</v>
      </c>
    </row>
    <row r="568" spans="1:51" ht="23.25" hidden="1" customHeight="1" x14ac:dyDescent="0.15">
      <c r="A568" s="97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7"/>
        <v>0</v>
      </c>
    </row>
    <row r="569" spans="1:51" ht="18.75" hidden="1" customHeight="1" x14ac:dyDescent="0.15">
      <c r="A569" s="97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8">$AY$569</f>
        <v>0</v>
      </c>
    </row>
    <row r="572" spans="1:51" ht="23.25" hidden="1" customHeight="1" x14ac:dyDescent="0.15">
      <c r="A572" s="97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8"/>
        <v>0</v>
      </c>
    </row>
    <row r="573" spans="1:51" ht="23.25" hidden="1" customHeight="1" x14ac:dyDescent="0.15">
      <c r="A573" s="97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8"/>
        <v>0</v>
      </c>
    </row>
    <row r="574" spans="1:51" ht="18.75" hidden="1" customHeight="1" x14ac:dyDescent="0.15">
      <c r="A574" s="97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89">$AY$574</f>
        <v>0</v>
      </c>
    </row>
    <row r="577" spans="1:51" ht="23.25" hidden="1" customHeight="1" x14ac:dyDescent="0.15">
      <c r="A577" s="97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89"/>
        <v>0</v>
      </c>
    </row>
    <row r="578" spans="1:51" ht="23.25" hidden="1" customHeight="1" x14ac:dyDescent="0.15">
      <c r="A578" s="97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89"/>
        <v>0</v>
      </c>
    </row>
    <row r="579" spans="1:51" ht="18.75" hidden="1" customHeight="1" x14ac:dyDescent="0.15">
      <c r="A579" s="97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0">$AY$579</f>
        <v>0</v>
      </c>
    </row>
    <row r="582" spans="1:51" ht="23.25" hidden="1" customHeight="1" x14ac:dyDescent="0.15">
      <c r="A582" s="97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0"/>
        <v>0</v>
      </c>
    </row>
    <row r="583" spans="1:51" ht="23.25" hidden="1" customHeight="1" x14ac:dyDescent="0.15">
      <c r="A583" s="97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0"/>
        <v>0</v>
      </c>
    </row>
    <row r="584" spans="1:51" ht="18.75" hidden="1" customHeight="1" x14ac:dyDescent="0.15">
      <c r="A584" s="97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1</v>
      </c>
    </row>
    <row r="585" spans="1:51" ht="18.75" hidden="1" customHeight="1" x14ac:dyDescent="0.15">
      <c r="A585" s="97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t="s">
        <v>638</v>
      </c>
      <c r="AF585" s="163"/>
      <c r="AG585" s="164" t="s">
        <v>185</v>
      </c>
      <c r="AH585" s="187"/>
      <c r="AI585" s="201"/>
      <c r="AJ585" s="201"/>
      <c r="AK585" s="201"/>
      <c r="AL585" s="202"/>
      <c r="AM585" s="201"/>
      <c r="AN585" s="201"/>
      <c r="AO585" s="201"/>
      <c r="AP585" s="202"/>
      <c r="AQ585" s="216" t="s">
        <v>638</v>
      </c>
      <c r="AR585" s="163"/>
      <c r="AS585" s="164" t="s">
        <v>185</v>
      </c>
      <c r="AT585" s="187"/>
      <c r="AU585" s="163" t="s">
        <v>638</v>
      </c>
      <c r="AV585" s="163"/>
      <c r="AW585" s="164" t="s">
        <v>175</v>
      </c>
      <c r="AX585" s="165"/>
      <c r="AY585">
        <f>$AY$584</f>
        <v>1</v>
      </c>
    </row>
    <row r="586" spans="1:51" ht="23.25" hidden="1" customHeight="1" x14ac:dyDescent="0.15">
      <c r="A586" s="971"/>
      <c r="B586" s="238"/>
      <c r="C586" s="237"/>
      <c r="D586" s="238"/>
      <c r="E586" s="181"/>
      <c r="F586" s="182"/>
      <c r="G586" s="217" t="s">
        <v>638</v>
      </c>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t="s">
        <v>638</v>
      </c>
      <c r="AC586" s="160"/>
      <c r="AD586" s="160"/>
      <c r="AE586" s="151" t="s">
        <v>638</v>
      </c>
      <c r="AF586" s="152"/>
      <c r="AG586" s="152"/>
      <c r="AH586" s="152"/>
      <c r="AI586" s="151" t="s">
        <v>638</v>
      </c>
      <c r="AJ586" s="152"/>
      <c r="AK586" s="152"/>
      <c r="AL586" s="152"/>
      <c r="AM586" s="151"/>
      <c r="AN586" s="152"/>
      <c r="AO586" s="152"/>
      <c r="AP586" s="153"/>
      <c r="AQ586" s="151" t="s">
        <v>638</v>
      </c>
      <c r="AR586" s="152"/>
      <c r="AS586" s="152"/>
      <c r="AT586" s="153"/>
      <c r="AU586" s="152" t="s">
        <v>638</v>
      </c>
      <c r="AV586" s="152"/>
      <c r="AW586" s="152"/>
      <c r="AX586" s="193"/>
      <c r="AY586">
        <f t="shared" ref="AY586:AY588" si="91">$AY$584</f>
        <v>1</v>
      </c>
    </row>
    <row r="587" spans="1:51" ht="23.25" hidden="1" customHeight="1" x14ac:dyDescent="0.15">
      <c r="A587" s="97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t="s">
        <v>638</v>
      </c>
      <c r="AC587" s="209"/>
      <c r="AD587" s="209"/>
      <c r="AE587" s="151" t="s">
        <v>638</v>
      </c>
      <c r="AF587" s="152"/>
      <c r="AG587" s="152"/>
      <c r="AH587" s="153"/>
      <c r="AI587" s="151" t="s">
        <v>638</v>
      </c>
      <c r="AJ587" s="152"/>
      <c r="AK587" s="152"/>
      <c r="AL587" s="152"/>
      <c r="AM587" s="151"/>
      <c r="AN587" s="152"/>
      <c r="AO587" s="152"/>
      <c r="AP587" s="153"/>
      <c r="AQ587" s="151" t="s">
        <v>638</v>
      </c>
      <c r="AR587" s="152"/>
      <c r="AS587" s="152"/>
      <c r="AT587" s="153"/>
      <c r="AU587" s="152" t="s">
        <v>638</v>
      </c>
      <c r="AV587" s="152"/>
      <c r="AW587" s="152"/>
      <c r="AX587" s="193"/>
      <c r="AY587">
        <f t="shared" si="91"/>
        <v>1</v>
      </c>
    </row>
    <row r="588" spans="1:51" ht="23.25" hidden="1" customHeight="1" x14ac:dyDescent="0.15">
      <c r="A588" s="97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t="s">
        <v>638</v>
      </c>
      <c r="AF588" s="152"/>
      <c r="AG588" s="152"/>
      <c r="AH588" s="153"/>
      <c r="AI588" s="151" t="s">
        <v>638</v>
      </c>
      <c r="AJ588" s="152"/>
      <c r="AK588" s="152"/>
      <c r="AL588" s="152"/>
      <c r="AM588" s="151"/>
      <c r="AN588" s="152"/>
      <c r="AO588" s="152"/>
      <c r="AP588" s="153"/>
      <c r="AQ588" s="151" t="s">
        <v>638</v>
      </c>
      <c r="AR588" s="152"/>
      <c r="AS588" s="152"/>
      <c r="AT588" s="153"/>
      <c r="AU588" s="152" t="s">
        <v>638</v>
      </c>
      <c r="AV588" s="152"/>
      <c r="AW588" s="152"/>
      <c r="AX588" s="193"/>
      <c r="AY588">
        <f t="shared" si="91"/>
        <v>1</v>
      </c>
    </row>
    <row r="589" spans="1:51" ht="23.85" hidden="1" customHeight="1" x14ac:dyDescent="0.15">
      <c r="A589" s="971"/>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1"/>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2">$AY$593</f>
        <v>0</v>
      </c>
    </row>
    <row r="596" spans="1:51" ht="23.25" hidden="1" customHeight="1" x14ac:dyDescent="0.15">
      <c r="A596" s="97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2"/>
        <v>0</v>
      </c>
    </row>
    <row r="597" spans="1:51" ht="23.25" hidden="1" customHeight="1" x14ac:dyDescent="0.15">
      <c r="A597" s="97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2"/>
        <v>0</v>
      </c>
    </row>
    <row r="598" spans="1:51" ht="18.75" hidden="1" customHeight="1" x14ac:dyDescent="0.15">
      <c r="A598" s="97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3">$AY$598</f>
        <v>0</v>
      </c>
    </row>
    <row r="601" spans="1:51" ht="23.25" hidden="1" customHeight="1" x14ac:dyDescent="0.15">
      <c r="A601" s="97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3"/>
        <v>0</v>
      </c>
    </row>
    <row r="602" spans="1:51" ht="23.25" hidden="1" customHeight="1" x14ac:dyDescent="0.15">
      <c r="A602" s="97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3"/>
        <v>0</v>
      </c>
    </row>
    <row r="603" spans="1:51" ht="18.75" hidden="1" customHeight="1" x14ac:dyDescent="0.15">
      <c r="A603" s="97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4">$AY$603</f>
        <v>0</v>
      </c>
    </row>
    <row r="606" spans="1:51" ht="23.25" hidden="1" customHeight="1" x14ac:dyDescent="0.15">
      <c r="A606" s="97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4"/>
        <v>0</v>
      </c>
    </row>
    <row r="607" spans="1:51" ht="23.25" hidden="1" customHeight="1" x14ac:dyDescent="0.15">
      <c r="A607" s="97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4"/>
        <v>0</v>
      </c>
    </row>
    <row r="608" spans="1:51" ht="18.75" hidden="1" customHeight="1" x14ac:dyDescent="0.15">
      <c r="A608" s="97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5">$AY$608</f>
        <v>0</v>
      </c>
    </row>
    <row r="611" spans="1:51" ht="23.25" hidden="1" customHeight="1" x14ac:dyDescent="0.15">
      <c r="A611" s="97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5"/>
        <v>0</v>
      </c>
    </row>
    <row r="612" spans="1:51" ht="23.25" hidden="1" customHeight="1" x14ac:dyDescent="0.15">
      <c r="A612" s="97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5"/>
        <v>0</v>
      </c>
    </row>
    <row r="613" spans="1:51" ht="18.75" hidden="1" customHeight="1" x14ac:dyDescent="0.15">
      <c r="A613" s="97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6">$AY$613</f>
        <v>0</v>
      </c>
    </row>
    <row r="616" spans="1:51" ht="23.25" hidden="1" customHeight="1" x14ac:dyDescent="0.15">
      <c r="A616" s="97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6"/>
        <v>0</v>
      </c>
    </row>
    <row r="617" spans="1:51" ht="23.25" hidden="1" customHeight="1" x14ac:dyDescent="0.15">
      <c r="A617" s="97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6"/>
        <v>0</v>
      </c>
    </row>
    <row r="618" spans="1:51" ht="18.75" hidden="1" customHeight="1" x14ac:dyDescent="0.15">
      <c r="A618" s="97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7">$AY$618</f>
        <v>0</v>
      </c>
    </row>
    <row r="621" spans="1:51" ht="23.25" hidden="1" customHeight="1" x14ac:dyDescent="0.15">
      <c r="A621" s="97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7"/>
        <v>0</v>
      </c>
    </row>
    <row r="622" spans="1:51" ht="23.25" hidden="1" customHeight="1" x14ac:dyDescent="0.15">
      <c r="A622" s="97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7"/>
        <v>0</v>
      </c>
    </row>
    <row r="623" spans="1:51" ht="18.75" hidden="1" customHeight="1" x14ac:dyDescent="0.15">
      <c r="A623" s="97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8">$AY$623</f>
        <v>0</v>
      </c>
    </row>
    <row r="626" spans="1:51" ht="23.25" hidden="1" customHeight="1" x14ac:dyDescent="0.15">
      <c r="A626" s="97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8"/>
        <v>0</v>
      </c>
    </row>
    <row r="627" spans="1:51" ht="23.25" hidden="1" customHeight="1" x14ac:dyDescent="0.15">
      <c r="A627" s="97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8"/>
        <v>0</v>
      </c>
    </row>
    <row r="628" spans="1:51" ht="18.75" hidden="1" customHeight="1" x14ac:dyDescent="0.15">
      <c r="A628" s="97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99">$AY$628</f>
        <v>0</v>
      </c>
    </row>
    <row r="631" spans="1:51" ht="23.25" hidden="1" customHeight="1" x14ac:dyDescent="0.15">
      <c r="A631" s="97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99"/>
        <v>0</v>
      </c>
    </row>
    <row r="632" spans="1:51" ht="23.25" hidden="1" customHeight="1" x14ac:dyDescent="0.15">
      <c r="A632" s="97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99"/>
        <v>0</v>
      </c>
    </row>
    <row r="633" spans="1:51" ht="18.75" hidden="1" customHeight="1" x14ac:dyDescent="0.15">
      <c r="A633" s="97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0">$AY$633</f>
        <v>0</v>
      </c>
    </row>
    <row r="636" spans="1:51" ht="23.25" hidden="1" customHeight="1" x14ac:dyDescent="0.15">
      <c r="A636" s="97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0"/>
        <v>0</v>
      </c>
    </row>
    <row r="637" spans="1:51" ht="23.25" hidden="1" customHeight="1" x14ac:dyDescent="0.15">
      <c r="A637" s="97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0"/>
        <v>0</v>
      </c>
    </row>
    <row r="638" spans="1:51" ht="18.75" hidden="1" customHeight="1" x14ac:dyDescent="0.15">
      <c r="A638" s="97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1">$AY$638</f>
        <v>0</v>
      </c>
    </row>
    <row r="641" spans="1:51" ht="23.25" hidden="1" customHeight="1" x14ac:dyDescent="0.15">
      <c r="A641" s="97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1"/>
        <v>0</v>
      </c>
    </row>
    <row r="642" spans="1:51" ht="23.25" hidden="1" customHeight="1" x14ac:dyDescent="0.15">
      <c r="A642" s="97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1"/>
        <v>0</v>
      </c>
    </row>
    <row r="643" spans="1:51" ht="23.85" hidden="1" customHeight="1" x14ac:dyDescent="0.15">
      <c r="A643" s="971"/>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1"/>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2">$AY$647</f>
        <v>0</v>
      </c>
    </row>
    <row r="650" spans="1:51" ht="23.25" hidden="1" customHeight="1" x14ac:dyDescent="0.15">
      <c r="A650" s="97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2"/>
        <v>0</v>
      </c>
    </row>
    <row r="651" spans="1:51" ht="23.25" hidden="1" customHeight="1" x14ac:dyDescent="0.15">
      <c r="A651" s="97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2"/>
        <v>0</v>
      </c>
    </row>
    <row r="652" spans="1:51" ht="18.75" hidden="1" customHeight="1" x14ac:dyDescent="0.15">
      <c r="A652" s="97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3">$AY$652</f>
        <v>0</v>
      </c>
    </row>
    <row r="655" spans="1:51" ht="23.25" hidden="1" customHeight="1" x14ac:dyDescent="0.15">
      <c r="A655" s="97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3"/>
        <v>0</v>
      </c>
    </row>
    <row r="656" spans="1:51" ht="23.25" hidden="1" customHeight="1" x14ac:dyDescent="0.15">
      <c r="A656" s="97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3"/>
        <v>0</v>
      </c>
    </row>
    <row r="657" spans="1:51" ht="18.75" hidden="1" customHeight="1" x14ac:dyDescent="0.15">
      <c r="A657" s="97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4">$AY$657</f>
        <v>0</v>
      </c>
    </row>
    <row r="660" spans="1:51" ht="23.25" hidden="1" customHeight="1" x14ac:dyDescent="0.15">
      <c r="A660" s="97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4"/>
        <v>0</v>
      </c>
    </row>
    <row r="661" spans="1:51" ht="23.25" hidden="1" customHeight="1" x14ac:dyDescent="0.15">
      <c r="A661" s="97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4"/>
        <v>0</v>
      </c>
    </row>
    <row r="662" spans="1:51" ht="18.75" hidden="1" customHeight="1" x14ac:dyDescent="0.15">
      <c r="A662" s="97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5">$AY$662</f>
        <v>0</v>
      </c>
    </row>
    <row r="665" spans="1:51" ht="23.25" hidden="1" customHeight="1" x14ac:dyDescent="0.15">
      <c r="A665" s="97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5"/>
        <v>0</v>
      </c>
    </row>
    <row r="666" spans="1:51" ht="23.25" hidden="1" customHeight="1" x14ac:dyDescent="0.15">
      <c r="A666" s="97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5"/>
        <v>0</v>
      </c>
    </row>
    <row r="667" spans="1:51" ht="18.75" hidden="1" customHeight="1" x14ac:dyDescent="0.15">
      <c r="A667" s="97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6">$AY$667</f>
        <v>0</v>
      </c>
    </row>
    <row r="670" spans="1:51" ht="23.25" hidden="1" customHeight="1" x14ac:dyDescent="0.15">
      <c r="A670" s="97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6"/>
        <v>0</v>
      </c>
    </row>
    <row r="671" spans="1:51" ht="23.25" hidden="1" customHeight="1" x14ac:dyDescent="0.15">
      <c r="A671" s="97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6"/>
        <v>0</v>
      </c>
    </row>
    <row r="672" spans="1:51" ht="18.75" hidden="1" customHeight="1" x14ac:dyDescent="0.15">
      <c r="A672" s="97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7">$AY$672</f>
        <v>0</v>
      </c>
    </row>
    <row r="675" spans="1:51" ht="23.25" hidden="1" customHeight="1" x14ac:dyDescent="0.15">
      <c r="A675" s="97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7"/>
        <v>0</v>
      </c>
    </row>
    <row r="676" spans="1:51" ht="23.25" hidden="1" customHeight="1" x14ac:dyDescent="0.15">
      <c r="A676" s="97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7"/>
        <v>0</v>
      </c>
    </row>
    <row r="677" spans="1:51" ht="18.75" hidden="1" customHeight="1" x14ac:dyDescent="0.15">
      <c r="A677" s="97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8">$AY$677</f>
        <v>0</v>
      </c>
    </row>
    <row r="680" spans="1:51" ht="23.25" hidden="1" customHeight="1" x14ac:dyDescent="0.15">
      <c r="A680" s="97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8"/>
        <v>0</v>
      </c>
    </row>
    <row r="681" spans="1:51" ht="23.25" hidden="1" customHeight="1" x14ac:dyDescent="0.15">
      <c r="A681" s="97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8"/>
        <v>0</v>
      </c>
    </row>
    <row r="682" spans="1:51" ht="18.75" hidden="1" customHeight="1" x14ac:dyDescent="0.15">
      <c r="A682" s="97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09">$AY$682</f>
        <v>0</v>
      </c>
    </row>
    <row r="685" spans="1:51" ht="23.25" hidden="1" customHeight="1" x14ac:dyDescent="0.15">
      <c r="A685" s="97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09"/>
        <v>0</v>
      </c>
    </row>
    <row r="686" spans="1:51" ht="23.25" hidden="1" customHeight="1" x14ac:dyDescent="0.15">
      <c r="A686" s="97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09"/>
        <v>0</v>
      </c>
    </row>
    <row r="687" spans="1:51" ht="18.75" hidden="1" customHeight="1" x14ac:dyDescent="0.15">
      <c r="A687" s="97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0">$AY$687</f>
        <v>0</v>
      </c>
    </row>
    <row r="690" spans="1:51" ht="23.25" hidden="1" customHeight="1" x14ac:dyDescent="0.15">
      <c r="A690" s="97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0"/>
        <v>0</v>
      </c>
    </row>
    <row r="691" spans="1:51" ht="23.25" hidden="1" customHeight="1" x14ac:dyDescent="0.15">
      <c r="A691" s="97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0"/>
        <v>0</v>
      </c>
    </row>
    <row r="692" spans="1:51" ht="18.75" hidden="1" customHeight="1" x14ac:dyDescent="0.15">
      <c r="A692" s="97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1">$AY$692</f>
        <v>0</v>
      </c>
    </row>
    <row r="695" spans="1:51" ht="23.25" hidden="1" customHeight="1" x14ac:dyDescent="0.15">
      <c r="A695" s="97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1"/>
        <v>0</v>
      </c>
    </row>
    <row r="696" spans="1:51" ht="23.25" hidden="1" customHeight="1" x14ac:dyDescent="0.15">
      <c r="A696" s="97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1"/>
        <v>0</v>
      </c>
    </row>
    <row r="697" spans="1:51" ht="23.85" customHeight="1" x14ac:dyDescent="0.15">
      <c r="A697" s="971"/>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1"/>
      <c r="B698" s="238"/>
      <c r="C698" s="237"/>
      <c r="D698" s="238"/>
      <c r="E698" s="175" t="s">
        <v>720</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1"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2"/>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3" t="s">
        <v>668</v>
      </c>
      <c r="AE702" s="874"/>
      <c r="AF702" s="874"/>
      <c r="AG702" s="863" t="s">
        <v>684</v>
      </c>
      <c r="AH702" s="864"/>
      <c r="AI702" s="864"/>
      <c r="AJ702" s="864"/>
      <c r="AK702" s="864"/>
      <c r="AL702" s="864"/>
      <c r="AM702" s="864"/>
      <c r="AN702" s="864"/>
      <c r="AO702" s="864"/>
      <c r="AP702" s="864"/>
      <c r="AQ702" s="864"/>
      <c r="AR702" s="864"/>
      <c r="AS702" s="864"/>
      <c r="AT702" s="864"/>
      <c r="AU702" s="864"/>
      <c r="AV702" s="864"/>
      <c r="AW702" s="864"/>
      <c r="AX702" s="865"/>
    </row>
    <row r="703" spans="1:51" ht="3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668</v>
      </c>
      <c r="AE703" s="170"/>
      <c r="AF703" s="170"/>
      <c r="AG703" s="647" t="s">
        <v>685</v>
      </c>
      <c r="AH703" s="648"/>
      <c r="AI703" s="648"/>
      <c r="AJ703" s="648"/>
      <c r="AK703" s="648"/>
      <c r="AL703" s="648"/>
      <c r="AM703" s="648"/>
      <c r="AN703" s="648"/>
      <c r="AO703" s="648"/>
      <c r="AP703" s="648"/>
      <c r="AQ703" s="648"/>
      <c r="AR703" s="648"/>
      <c r="AS703" s="648"/>
      <c r="AT703" s="648"/>
      <c r="AU703" s="648"/>
      <c r="AV703" s="648"/>
      <c r="AW703" s="648"/>
      <c r="AX703" s="649"/>
    </row>
    <row r="704" spans="1:51" ht="3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668</v>
      </c>
      <c r="AE704" s="567"/>
      <c r="AF704" s="567"/>
      <c r="AG704" s="409" t="s">
        <v>686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49"/>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5" t="s">
        <v>668</v>
      </c>
      <c r="AE705" s="716"/>
      <c r="AF705" s="716"/>
      <c r="AG705" s="175" t="s">
        <v>714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8"/>
      <c r="B706" s="750"/>
      <c r="C706" s="595"/>
      <c r="D706" s="596"/>
      <c r="E706" s="666" t="s">
        <v>297</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t="s">
        <v>681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8"/>
      <c r="B707" s="750"/>
      <c r="C707" s="597"/>
      <c r="D707" s="598"/>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4" t="s">
        <v>681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8"/>
      <c r="B708" s="639"/>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0" t="s">
        <v>682</v>
      </c>
      <c r="AE708" s="651"/>
      <c r="AF708" s="651"/>
      <c r="AG708" s="507" t="s">
        <v>670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8"/>
      <c r="B709" s="639"/>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668</v>
      </c>
      <c r="AE709" s="170"/>
      <c r="AF709" s="170"/>
      <c r="AG709" s="647" t="s">
        <v>687</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682</v>
      </c>
      <c r="AE710" s="170"/>
      <c r="AF710" s="170"/>
      <c r="AG710" s="647" t="s">
        <v>690</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15">
      <c r="A711" s="638"/>
      <c r="B711" s="639"/>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668</v>
      </c>
      <c r="AE711" s="170"/>
      <c r="AF711" s="170"/>
      <c r="AG711" s="647" t="s">
        <v>688</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682</v>
      </c>
      <c r="AE712" s="567"/>
      <c r="AF712" s="567"/>
      <c r="AG712" s="575" t="s">
        <v>670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8"/>
      <c r="B713" s="63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682</v>
      </c>
      <c r="AE713" s="170"/>
      <c r="AF713" s="171"/>
      <c r="AG713" s="647" t="s">
        <v>670</v>
      </c>
      <c r="AH713" s="648"/>
      <c r="AI713" s="648"/>
      <c r="AJ713" s="648"/>
      <c r="AK713" s="648"/>
      <c r="AL713" s="648"/>
      <c r="AM713" s="648"/>
      <c r="AN713" s="648"/>
      <c r="AO713" s="648"/>
      <c r="AP713" s="648"/>
      <c r="AQ713" s="648"/>
      <c r="AR713" s="648"/>
      <c r="AS713" s="648"/>
      <c r="AT713" s="648"/>
      <c r="AU713" s="648"/>
      <c r="AV713" s="648"/>
      <c r="AW713" s="648"/>
      <c r="AX713" s="649"/>
    </row>
    <row r="714" spans="1:50" ht="30.75" customHeight="1" x14ac:dyDescent="0.15">
      <c r="A714" s="640"/>
      <c r="B714" s="641"/>
      <c r="C714" s="751" t="s">
        <v>246</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72" t="s">
        <v>668</v>
      </c>
      <c r="AE714" s="573"/>
      <c r="AF714" s="574"/>
      <c r="AG714" s="672" t="s">
        <v>689</v>
      </c>
      <c r="AH714" s="673"/>
      <c r="AI714" s="673"/>
      <c r="AJ714" s="673"/>
      <c r="AK714" s="673"/>
      <c r="AL714" s="673"/>
      <c r="AM714" s="673"/>
      <c r="AN714" s="673"/>
      <c r="AO714" s="673"/>
      <c r="AP714" s="673"/>
      <c r="AQ714" s="673"/>
      <c r="AR714" s="673"/>
      <c r="AS714" s="673"/>
      <c r="AT714" s="673"/>
      <c r="AU714" s="673"/>
      <c r="AV714" s="673"/>
      <c r="AW714" s="673"/>
      <c r="AX714" s="674"/>
    </row>
    <row r="715" spans="1:50" ht="50.25" customHeight="1" x14ac:dyDescent="0.15">
      <c r="A715" s="602" t="s">
        <v>39</v>
      </c>
      <c r="B715" s="637"/>
      <c r="C715" s="642" t="s">
        <v>247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683</v>
      </c>
      <c r="AE715" s="651"/>
      <c r="AF715" s="757"/>
      <c r="AG715" s="507" t="s">
        <v>691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8"/>
      <c r="B716" s="639"/>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8" t="s">
        <v>668</v>
      </c>
      <c r="AE716" s="739"/>
      <c r="AF716" s="739"/>
      <c r="AG716" s="647" t="s">
        <v>692</v>
      </c>
      <c r="AH716" s="648"/>
      <c r="AI716" s="648"/>
      <c r="AJ716" s="648"/>
      <c r="AK716" s="648"/>
      <c r="AL716" s="648"/>
      <c r="AM716" s="648"/>
      <c r="AN716" s="648"/>
      <c r="AO716" s="648"/>
      <c r="AP716" s="648"/>
      <c r="AQ716" s="648"/>
      <c r="AR716" s="648"/>
      <c r="AS716" s="648"/>
      <c r="AT716" s="648"/>
      <c r="AU716" s="648"/>
      <c r="AV716" s="648"/>
      <c r="AW716" s="648"/>
      <c r="AX716" s="649"/>
    </row>
    <row r="717" spans="1:50" ht="45.75" customHeight="1" x14ac:dyDescent="0.15">
      <c r="A717" s="638"/>
      <c r="B717" s="639"/>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668</v>
      </c>
      <c r="AE717" s="170"/>
      <c r="AF717" s="170"/>
      <c r="AG717" s="647" t="s">
        <v>721</v>
      </c>
      <c r="AH717" s="648"/>
      <c r="AI717" s="648"/>
      <c r="AJ717" s="648"/>
      <c r="AK717" s="648"/>
      <c r="AL717" s="648"/>
      <c r="AM717" s="648"/>
      <c r="AN717" s="648"/>
      <c r="AO717" s="648"/>
      <c r="AP717" s="648"/>
      <c r="AQ717" s="648"/>
      <c r="AR717" s="648"/>
      <c r="AS717" s="648"/>
      <c r="AT717" s="648"/>
      <c r="AU717" s="648"/>
      <c r="AV717" s="648"/>
      <c r="AW717" s="648"/>
      <c r="AX717" s="649"/>
    </row>
    <row r="718" spans="1:50" ht="39.75" customHeight="1" x14ac:dyDescent="0.15">
      <c r="A718" s="640"/>
      <c r="B718" s="641"/>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668</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1" t="s">
        <v>57</v>
      </c>
      <c r="B719" s="632"/>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7"/>
      <c r="AD719" s="650" t="s">
        <v>682</v>
      </c>
      <c r="AE719" s="651"/>
      <c r="AF719" s="651"/>
      <c r="AG719" s="175" t="s">
        <v>719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3"/>
      <c r="B720" s="634"/>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3"/>
      <c r="B721" s="634"/>
      <c r="C721" s="896"/>
      <c r="D721" s="897"/>
      <c r="E721" s="897"/>
      <c r="F721" s="898"/>
      <c r="G721" s="913"/>
      <c r="H721" s="914"/>
      <c r="I721" s="63" t="str">
        <f>IF(OR(G721="　", G721=""), "", "-")</f>
        <v/>
      </c>
      <c r="J721" s="895"/>
      <c r="K721" s="895"/>
      <c r="L721" s="63" t="str">
        <f>IF(M721="","","-")</f>
        <v/>
      </c>
      <c r="M721" s="64"/>
      <c r="N721" s="892"/>
      <c r="O721" s="893"/>
      <c r="P721" s="893"/>
      <c r="Q721" s="893"/>
      <c r="R721" s="893"/>
      <c r="S721" s="893"/>
      <c r="T721" s="893"/>
      <c r="U721" s="893"/>
      <c r="V721" s="893"/>
      <c r="W721" s="893"/>
      <c r="X721" s="893"/>
      <c r="Y721" s="893"/>
      <c r="Z721" s="893"/>
      <c r="AA721" s="893"/>
      <c r="AB721" s="893"/>
      <c r="AC721" s="893"/>
      <c r="AD721" s="893"/>
      <c r="AE721" s="893"/>
      <c r="AF721" s="89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3"/>
      <c r="B722" s="634"/>
      <c r="C722" s="896"/>
      <c r="D722" s="897"/>
      <c r="E722" s="897"/>
      <c r="F722" s="898"/>
      <c r="G722" s="913"/>
      <c r="H722" s="914"/>
      <c r="I722" s="63" t="str">
        <f t="shared" ref="I722:I725" si="112">IF(OR(G722="　", G722=""), "", "-")</f>
        <v/>
      </c>
      <c r="J722" s="895"/>
      <c r="K722" s="895"/>
      <c r="L722" s="63" t="str">
        <f t="shared" ref="L722:L725" si="113">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3"/>
      <c r="B723" s="634"/>
      <c r="C723" s="896"/>
      <c r="D723" s="897"/>
      <c r="E723" s="897"/>
      <c r="F723" s="898"/>
      <c r="G723" s="913"/>
      <c r="H723" s="914"/>
      <c r="I723" s="63" t="str">
        <f t="shared" si="112"/>
        <v/>
      </c>
      <c r="J723" s="895"/>
      <c r="K723" s="895"/>
      <c r="L723" s="63" t="str">
        <f t="shared" si="113"/>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3"/>
      <c r="B724" s="634"/>
      <c r="C724" s="896"/>
      <c r="D724" s="897"/>
      <c r="E724" s="897"/>
      <c r="F724" s="898"/>
      <c r="G724" s="913"/>
      <c r="H724" s="914"/>
      <c r="I724" s="63" t="str">
        <f t="shared" si="112"/>
        <v/>
      </c>
      <c r="J724" s="895"/>
      <c r="K724" s="895"/>
      <c r="L724" s="63" t="str">
        <f t="shared" si="113"/>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5"/>
      <c r="B725" s="636"/>
      <c r="C725" s="896"/>
      <c r="D725" s="897"/>
      <c r="E725" s="897"/>
      <c r="F725" s="898"/>
      <c r="G725" s="936"/>
      <c r="H725" s="937"/>
      <c r="I725" s="65" t="str">
        <f t="shared" si="112"/>
        <v/>
      </c>
      <c r="J725" s="938"/>
      <c r="K725" s="938"/>
      <c r="L725" s="65" t="str">
        <f t="shared" si="113"/>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7" t="s">
        <v>694</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2" ht="67.5" customHeight="1" thickBot="1" x14ac:dyDescent="0.2">
      <c r="A727" s="604"/>
      <c r="B727" s="605"/>
      <c r="C727" s="678" t="s">
        <v>56</v>
      </c>
      <c r="D727" s="679"/>
      <c r="E727" s="679"/>
      <c r="F727" s="680"/>
      <c r="G727" s="775" t="s">
        <v>695</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5"/>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4" t="s">
        <v>273</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c r="AZ736" s="10"/>
    </row>
    <row r="737" spans="1:51" ht="24.75" customHeight="1" x14ac:dyDescent="0.15">
      <c r="A737" s="142" t="s">
        <v>587</v>
      </c>
      <c r="B737" s="143"/>
      <c r="C737" s="143"/>
      <c r="D737" s="144"/>
      <c r="E737" s="90" t="s">
        <v>659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235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239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4"/>
      <c r="B786" s="765"/>
      <c r="C786" s="765"/>
      <c r="D786" s="765"/>
      <c r="E786" s="765"/>
      <c r="F786" s="76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0" t="s">
        <v>301</v>
      </c>
      <c r="B787" s="741"/>
      <c r="C787" s="741"/>
      <c r="D787" s="741"/>
      <c r="E787" s="741"/>
      <c r="F787" s="742"/>
      <c r="G787" s="420" t="s">
        <v>708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279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3"/>
      <c r="C788" s="743"/>
      <c r="D788" s="743"/>
      <c r="E788" s="743"/>
      <c r="F788" s="744"/>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3"/>
      <c r="C789" s="743"/>
      <c r="D789" s="743"/>
      <c r="E789" s="743"/>
      <c r="F789" s="744"/>
      <c r="G789" s="430"/>
      <c r="H789" s="431"/>
      <c r="I789" s="431"/>
      <c r="J789" s="431"/>
      <c r="K789" s="432"/>
      <c r="L789" s="433"/>
      <c r="M789" s="434"/>
      <c r="N789" s="434"/>
      <c r="O789" s="434"/>
      <c r="P789" s="434"/>
      <c r="Q789" s="434"/>
      <c r="R789" s="434"/>
      <c r="S789" s="434"/>
      <c r="T789" s="434"/>
      <c r="U789" s="434"/>
      <c r="V789" s="434"/>
      <c r="W789" s="434"/>
      <c r="X789" s="435"/>
      <c r="Y789" s="436">
        <v>1.7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3"/>
      <c r="C790" s="743"/>
      <c r="D790" s="743"/>
      <c r="E790" s="743"/>
      <c r="F790" s="74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3"/>
      <c r="C791" s="743"/>
      <c r="D791" s="743"/>
      <c r="E791" s="743"/>
      <c r="F791" s="74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3"/>
      <c r="C792" s="743"/>
      <c r="D792" s="743"/>
      <c r="E792" s="743"/>
      <c r="F792" s="74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3"/>
      <c r="C793" s="743"/>
      <c r="D793" s="743"/>
      <c r="E793" s="743"/>
      <c r="F793" s="74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3"/>
      <c r="C794" s="743"/>
      <c r="D794" s="743"/>
      <c r="E794" s="743"/>
      <c r="F794" s="74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3"/>
      <c r="C795" s="743"/>
      <c r="D795" s="743"/>
      <c r="E795" s="743"/>
      <c r="F795" s="74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3"/>
      <c r="C796" s="743"/>
      <c r="D796" s="743"/>
      <c r="E796" s="743"/>
      <c r="F796" s="74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3"/>
      <c r="C797" s="743"/>
      <c r="D797" s="743"/>
      <c r="E797" s="743"/>
      <c r="F797" s="74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3"/>
      <c r="C798" s="743"/>
      <c r="D798" s="743"/>
      <c r="E798" s="743"/>
      <c r="F798" s="74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3"/>
      <c r="C799" s="743"/>
      <c r="D799" s="743"/>
      <c r="E799" s="743"/>
      <c r="F799" s="744"/>
      <c r="G799" s="391" t="s">
        <v>20</v>
      </c>
      <c r="H799" s="392"/>
      <c r="I799" s="392"/>
      <c r="J799" s="392"/>
      <c r="K799" s="392"/>
      <c r="L799" s="393"/>
      <c r="M799" s="394"/>
      <c r="N799" s="394"/>
      <c r="O799" s="394"/>
      <c r="P799" s="394"/>
      <c r="Q799" s="394"/>
      <c r="R799" s="394"/>
      <c r="S799" s="394"/>
      <c r="T799" s="394"/>
      <c r="U799" s="394"/>
      <c r="V799" s="394"/>
      <c r="W799" s="394"/>
      <c r="X799" s="395"/>
      <c r="Y799" s="396">
        <f>SUM(Y789:AB798)</f>
        <v>1.7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3"/>
      <c r="C800" s="743"/>
      <c r="D800" s="743"/>
      <c r="E800" s="743"/>
      <c r="F800" s="744"/>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3"/>
      <c r="C801" s="743"/>
      <c r="D801" s="743"/>
      <c r="E801" s="743"/>
      <c r="F801" s="744"/>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3"/>
      <c r="C802" s="743"/>
      <c r="D802" s="743"/>
      <c r="E802" s="743"/>
      <c r="F802" s="744"/>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4">$AY$800</f>
        <v>0</v>
      </c>
    </row>
    <row r="803" spans="1:51" ht="24.75" hidden="1" customHeight="1" x14ac:dyDescent="0.15">
      <c r="A803" s="537"/>
      <c r="B803" s="743"/>
      <c r="C803" s="743"/>
      <c r="D803" s="743"/>
      <c r="E803" s="743"/>
      <c r="F803" s="74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4"/>
        <v>0</v>
      </c>
    </row>
    <row r="804" spans="1:51" ht="24.75" hidden="1" customHeight="1" x14ac:dyDescent="0.15">
      <c r="A804" s="537"/>
      <c r="B804" s="743"/>
      <c r="C804" s="743"/>
      <c r="D804" s="743"/>
      <c r="E804" s="743"/>
      <c r="F804" s="74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4"/>
        <v>0</v>
      </c>
    </row>
    <row r="805" spans="1:51" ht="24.75" hidden="1" customHeight="1" x14ac:dyDescent="0.15">
      <c r="A805" s="537"/>
      <c r="B805" s="743"/>
      <c r="C805" s="743"/>
      <c r="D805" s="743"/>
      <c r="E805" s="743"/>
      <c r="F805" s="74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4"/>
        <v>0</v>
      </c>
    </row>
    <row r="806" spans="1:51" ht="24.75" hidden="1" customHeight="1" x14ac:dyDescent="0.15">
      <c r="A806" s="537"/>
      <c r="B806" s="743"/>
      <c r="C806" s="743"/>
      <c r="D806" s="743"/>
      <c r="E806" s="743"/>
      <c r="F806" s="74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4"/>
        <v>0</v>
      </c>
    </row>
    <row r="807" spans="1:51" ht="24.75" hidden="1" customHeight="1" x14ac:dyDescent="0.15">
      <c r="A807" s="537"/>
      <c r="B807" s="743"/>
      <c r="C807" s="743"/>
      <c r="D807" s="743"/>
      <c r="E807" s="743"/>
      <c r="F807" s="74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4"/>
        <v>0</v>
      </c>
    </row>
    <row r="808" spans="1:51" ht="24.75" hidden="1" customHeight="1" x14ac:dyDescent="0.15">
      <c r="A808" s="537"/>
      <c r="B808" s="743"/>
      <c r="C808" s="743"/>
      <c r="D808" s="743"/>
      <c r="E808" s="743"/>
      <c r="F808" s="74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4"/>
        <v>0</v>
      </c>
    </row>
    <row r="809" spans="1:51" ht="24.75" hidden="1" customHeight="1" x14ac:dyDescent="0.15">
      <c r="A809" s="537"/>
      <c r="B809" s="743"/>
      <c r="C809" s="743"/>
      <c r="D809" s="743"/>
      <c r="E809" s="743"/>
      <c r="F809" s="74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4"/>
        <v>0</v>
      </c>
    </row>
    <row r="810" spans="1:51" ht="24.75" hidden="1" customHeight="1" x14ac:dyDescent="0.15">
      <c r="A810" s="537"/>
      <c r="B810" s="743"/>
      <c r="C810" s="743"/>
      <c r="D810" s="743"/>
      <c r="E810" s="743"/>
      <c r="F810" s="74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4"/>
        <v>0</v>
      </c>
    </row>
    <row r="811" spans="1:51" ht="24.75" hidden="1" customHeight="1" x14ac:dyDescent="0.15">
      <c r="A811" s="537"/>
      <c r="B811" s="743"/>
      <c r="C811" s="743"/>
      <c r="D811" s="743"/>
      <c r="E811" s="743"/>
      <c r="F811" s="74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4"/>
        <v>0</v>
      </c>
    </row>
    <row r="812" spans="1:51" ht="24.75" hidden="1" customHeight="1" thickBot="1" x14ac:dyDescent="0.2">
      <c r="A812" s="537"/>
      <c r="B812" s="743"/>
      <c r="C812" s="743"/>
      <c r="D812" s="743"/>
      <c r="E812" s="743"/>
      <c r="F812" s="744"/>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4"/>
        <v>0</v>
      </c>
    </row>
    <row r="813" spans="1:51" ht="24.75" hidden="1" customHeight="1" x14ac:dyDescent="0.15">
      <c r="A813" s="537"/>
      <c r="B813" s="743"/>
      <c r="C813" s="743"/>
      <c r="D813" s="743"/>
      <c r="E813" s="743"/>
      <c r="F813" s="744"/>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3"/>
      <c r="C814" s="743"/>
      <c r="D814" s="743"/>
      <c r="E814" s="743"/>
      <c r="F814" s="744"/>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3"/>
      <c r="C815" s="743"/>
      <c r="D815" s="743"/>
      <c r="E815" s="743"/>
      <c r="F815" s="744"/>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5">$AY$813</f>
        <v>0</v>
      </c>
    </row>
    <row r="816" spans="1:51" ht="24.75" hidden="1" customHeight="1" x14ac:dyDescent="0.15">
      <c r="A816" s="537"/>
      <c r="B816" s="743"/>
      <c r="C816" s="743"/>
      <c r="D816" s="743"/>
      <c r="E816" s="743"/>
      <c r="F816" s="74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5"/>
        <v>0</v>
      </c>
    </row>
    <row r="817" spans="1:51" ht="24.75" hidden="1" customHeight="1" x14ac:dyDescent="0.15">
      <c r="A817" s="537"/>
      <c r="B817" s="743"/>
      <c r="C817" s="743"/>
      <c r="D817" s="743"/>
      <c r="E817" s="743"/>
      <c r="F817" s="74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5"/>
        <v>0</v>
      </c>
    </row>
    <row r="818" spans="1:51" ht="24.75" hidden="1" customHeight="1" x14ac:dyDescent="0.15">
      <c r="A818" s="537"/>
      <c r="B818" s="743"/>
      <c r="C818" s="743"/>
      <c r="D818" s="743"/>
      <c r="E818" s="743"/>
      <c r="F818" s="74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5"/>
        <v>0</v>
      </c>
    </row>
    <row r="819" spans="1:51" ht="24.75" hidden="1" customHeight="1" x14ac:dyDescent="0.15">
      <c r="A819" s="537"/>
      <c r="B819" s="743"/>
      <c r="C819" s="743"/>
      <c r="D819" s="743"/>
      <c r="E819" s="743"/>
      <c r="F819" s="74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5"/>
        <v>0</v>
      </c>
    </row>
    <row r="820" spans="1:51" ht="24.75" hidden="1" customHeight="1" x14ac:dyDescent="0.15">
      <c r="A820" s="537"/>
      <c r="B820" s="743"/>
      <c r="C820" s="743"/>
      <c r="D820" s="743"/>
      <c r="E820" s="743"/>
      <c r="F820" s="74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5"/>
        <v>0</v>
      </c>
    </row>
    <row r="821" spans="1:51" ht="24.75" hidden="1" customHeight="1" x14ac:dyDescent="0.15">
      <c r="A821" s="537"/>
      <c r="B821" s="743"/>
      <c r="C821" s="743"/>
      <c r="D821" s="743"/>
      <c r="E821" s="743"/>
      <c r="F821" s="74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5"/>
        <v>0</v>
      </c>
    </row>
    <row r="822" spans="1:51" ht="24.75" hidden="1" customHeight="1" x14ac:dyDescent="0.15">
      <c r="A822" s="537"/>
      <c r="B822" s="743"/>
      <c r="C822" s="743"/>
      <c r="D822" s="743"/>
      <c r="E822" s="743"/>
      <c r="F822" s="74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5"/>
        <v>0</v>
      </c>
    </row>
    <row r="823" spans="1:51" ht="24.75" hidden="1" customHeight="1" x14ac:dyDescent="0.15">
      <c r="A823" s="537"/>
      <c r="B823" s="743"/>
      <c r="C823" s="743"/>
      <c r="D823" s="743"/>
      <c r="E823" s="743"/>
      <c r="F823" s="74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5"/>
        <v>0</v>
      </c>
    </row>
    <row r="824" spans="1:51" ht="24.75" hidden="1" customHeight="1" x14ac:dyDescent="0.15">
      <c r="A824" s="537"/>
      <c r="B824" s="743"/>
      <c r="C824" s="743"/>
      <c r="D824" s="743"/>
      <c r="E824" s="743"/>
      <c r="F824" s="74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5"/>
        <v>0</v>
      </c>
    </row>
    <row r="825" spans="1:51" ht="24.75" hidden="1" customHeight="1" thickBot="1" x14ac:dyDescent="0.2">
      <c r="A825" s="537"/>
      <c r="B825" s="743"/>
      <c r="C825" s="743"/>
      <c r="D825" s="743"/>
      <c r="E825" s="743"/>
      <c r="F825" s="74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5"/>
        <v>0</v>
      </c>
    </row>
    <row r="826" spans="1:51" ht="24.75" hidden="1" customHeight="1" x14ac:dyDescent="0.15">
      <c r="A826" s="537"/>
      <c r="B826" s="743"/>
      <c r="C826" s="743"/>
      <c r="D826" s="743"/>
      <c r="E826" s="743"/>
      <c r="F826" s="744"/>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3"/>
      <c r="C827" s="743"/>
      <c r="D827" s="743"/>
      <c r="E827" s="743"/>
      <c r="F827" s="744"/>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3"/>
      <c r="C828" s="743"/>
      <c r="D828" s="743"/>
      <c r="E828" s="743"/>
      <c r="F828" s="744"/>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6">$AY$826</f>
        <v>0</v>
      </c>
    </row>
    <row r="829" spans="1:51" ht="24.75" hidden="1" customHeight="1" x14ac:dyDescent="0.15">
      <c r="A829" s="537"/>
      <c r="B829" s="743"/>
      <c r="C829" s="743"/>
      <c r="D829" s="743"/>
      <c r="E829" s="743"/>
      <c r="F829" s="74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6"/>
        <v>0</v>
      </c>
    </row>
    <row r="830" spans="1:51" ht="24.75" hidden="1" customHeight="1" x14ac:dyDescent="0.15">
      <c r="A830" s="537"/>
      <c r="B830" s="743"/>
      <c r="C830" s="743"/>
      <c r="D830" s="743"/>
      <c r="E830" s="743"/>
      <c r="F830" s="74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6"/>
        <v>0</v>
      </c>
    </row>
    <row r="831" spans="1:51" ht="24.75" hidden="1" customHeight="1" x14ac:dyDescent="0.15">
      <c r="A831" s="537"/>
      <c r="B831" s="743"/>
      <c r="C831" s="743"/>
      <c r="D831" s="743"/>
      <c r="E831" s="743"/>
      <c r="F831" s="74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6"/>
        <v>0</v>
      </c>
    </row>
    <row r="832" spans="1:51" ht="24.75" hidden="1" customHeight="1" x14ac:dyDescent="0.15">
      <c r="A832" s="537"/>
      <c r="B832" s="743"/>
      <c r="C832" s="743"/>
      <c r="D832" s="743"/>
      <c r="E832" s="743"/>
      <c r="F832" s="74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6"/>
        <v>0</v>
      </c>
    </row>
    <row r="833" spans="1:51" ht="24.75" hidden="1" customHeight="1" x14ac:dyDescent="0.15">
      <c r="A833" s="537"/>
      <c r="B833" s="743"/>
      <c r="C833" s="743"/>
      <c r="D833" s="743"/>
      <c r="E833" s="743"/>
      <c r="F833" s="74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6"/>
        <v>0</v>
      </c>
    </row>
    <row r="834" spans="1:51" ht="24.75" hidden="1" customHeight="1" x14ac:dyDescent="0.15">
      <c r="A834" s="537"/>
      <c r="B834" s="743"/>
      <c r="C834" s="743"/>
      <c r="D834" s="743"/>
      <c r="E834" s="743"/>
      <c r="F834" s="74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6"/>
        <v>0</v>
      </c>
    </row>
    <row r="835" spans="1:51" ht="24.75" hidden="1" customHeight="1" x14ac:dyDescent="0.15">
      <c r="A835" s="537"/>
      <c r="B835" s="743"/>
      <c r="C835" s="743"/>
      <c r="D835" s="743"/>
      <c r="E835" s="743"/>
      <c r="F835" s="74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6"/>
        <v>0</v>
      </c>
    </row>
    <row r="836" spans="1:51" ht="24.75" hidden="1" customHeight="1" x14ac:dyDescent="0.15">
      <c r="A836" s="537"/>
      <c r="B836" s="743"/>
      <c r="C836" s="743"/>
      <c r="D836" s="743"/>
      <c r="E836" s="743"/>
      <c r="F836" s="74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6"/>
        <v>0</v>
      </c>
    </row>
    <row r="837" spans="1:51" ht="24.75" hidden="1" customHeight="1" x14ac:dyDescent="0.15">
      <c r="A837" s="537"/>
      <c r="B837" s="743"/>
      <c r="C837" s="743"/>
      <c r="D837" s="743"/>
      <c r="E837" s="743"/>
      <c r="F837" s="74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6"/>
        <v>0</v>
      </c>
    </row>
    <row r="838" spans="1:51" ht="24.75" hidden="1" customHeight="1" x14ac:dyDescent="0.15">
      <c r="A838" s="537"/>
      <c r="B838" s="743"/>
      <c r="C838" s="743"/>
      <c r="D838" s="743"/>
      <c r="E838" s="743"/>
      <c r="F838" s="74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6"/>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707</v>
      </c>
      <c r="D845" s="400"/>
      <c r="E845" s="400"/>
      <c r="F845" s="400"/>
      <c r="G845" s="400"/>
      <c r="H845" s="400"/>
      <c r="I845" s="400"/>
      <c r="J845" s="401">
        <v>8010705002844</v>
      </c>
      <c r="K845" s="402"/>
      <c r="L845" s="402"/>
      <c r="M845" s="402"/>
      <c r="N845" s="402"/>
      <c r="O845" s="402"/>
      <c r="P845" s="406" t="s">
        <v>709</v>
      </c>
      <c r="Q845" s="302"/>
      <c r="R845" s="302"/>
      <c r="S845" s="302"/>
      <c r="T845" s="302"/>
      <c r="U845" s="302"/>
      <c r="V845" s="302"/>
      <c r="W845" s="302"/>
      <c r="X845" s="302"/>
      <c r="Y845" s="303">
        <v>1</v>
      </c>
      <c r="Z845" s="304"/>
      <c r="AA845" s="304"/>
      <c r="AB845" s="305"/>
      <c r="AC845" s="307" t="s">
        <v>294</v>
      </c>
      <c r="AD845" s="308"/>
      <c r="AE845" s="308"/>
      <c r="AF845" s="308"/>
      <c r="AG845" s="308"/>
      <c r="AH845" s="403" t="s">
        <v>703</v>
      </c>
      <c r="AI845" s="404"/>
      <c r="AJ845" s="404"/>
      <c r="AK845" s="404"/>
      <c r="AL845" s="311" t="s">
        <v>704</v>
      </c>
      <c r="AM845" s="312"/>
      <c r="AN845" s="312"/>
      <c r="AO845" s="313"/>
      <c r="AP845" s="306" t="s">
        <v>704</v>
      </c>
      <c r="AQ845" s="306"/>
      <c r="AR845" s="306"/>
      <c r="AS845" s="306"/>
      <c r="AT845" s="306"/>
      <c r="AU845" s="306"/>
      <c r="AV845" s="306"/>
      <c r="AW845" s="306"/>
      <c r="AX845" s="306"/>
    </row>
    <row r="846" spans="1:51" ht="30" customHeight="1" x14ac:dyDescent="0.15">
      <c r="A846" s="386">
        <v>2</v>
      </c>
      <c r="B846" s="386">
        <v>1</v>
      </c>
      <c r="C846" s="405" t="s">
        <v>697</v>
      </c>
      <c r="D846" s="400"/>
      <c r="E846" s="400"/>
      <c r="F846" s="400"/>
      <c r="G846" s="400"/>
      <c r="H846" s="400"/>
      <c r="I846" s="400"/>
      <c r="J846" s="401">
        <v>2110001014218</v>
      </c>
      <c r="K846" s="402"/>
      <c r="L846" s="402"/>
      <c r="M846" s="402"/>
      <c r="N846" s="402"/>
      <c r="O846" s="402"/>
      <c r="P846" s="406" t="s">
        <v>702</v>
      </c>
      <c r="Q846" s="302"/>
      <c r="R846" s="302"/>
      <c r="S846" s="302"/>
      <c r="T846" s="302"/>
      <c r="U846" s="302"/>
      <c r="V846" s="302"/>
      <c r="W846" s="302"/>
      <c r="X846" s="302"/>
      <c r="Y846" s="303">
        <v>1</v>
      </c>
      <c r="Z846" s="304"/>
      <c r="AA846" s="304"/>
      <c r="AB846" s="305"/>
      <c r="AC846" s="307" t="s">
        <v>294</v>
      </c>
      <c r="AD846" s="308"/>
      <c r="AE846" s="308"/>
      <c r="AF846" s="308"/>
      <c r="AG846" s="308"/>
      <c r="AH846" s="403" t="s">
        <v>704</v>
      </c>
      <c r="AI846" s="404"/>
      <c r="AJ846" s="404"/>
      <c r="AK846" s="404"/>
      <c r="AL846" s="311" t="s">
        <v>704</v>
      </c>
      <c r="AM846" s="312"/>
      <c r="AN846" s="312"/>
      <c r="AO846" s="313"/>
      <c r="AP846" s="306" t="s">
        <v>704</v>
      </c>
      <c r="AQ846" s="306"/>
      <c r="AR846" s="306"/>
      <c r="AS846" s="306"/>
      <c r="AT846" s="306"/>
      <c r="AU846" s="306"/>
      <c r="AV846" s="306"/>
      <c r="AW846" s="306"/>
      <c r="AX846" s="306"/>
      <c r="AY846">
        <f>COUNTA($C$846)</f>
        <v>1</v>
      </c>
    </row>
    <row r="847" spans="1:51" ht="45" customHeight="1" x14ac:dyDescent="0.15">
      <c r="A847" s="386">
        <v>3</v>
      </c>
      <c r="B847" s="386">
        <v>1</v>
      </c>
      <c r="C847" s="405" t="s">
        <v>698</v>
      </c>
      <c r="D847" s="400"/>
      <c r="E847" s="400"/>
      <c r="F847" s="400"/>
      <c r="G847" s="400"/>
      <c r="H847" s="400"/>
      <c r="I847" s="400"/>
      <c r="J847" s="401">
        <v>5010005018866</v>
      </c>
      <c r="K847" s="402"/>
      <c r="L847" s="402"/>
      <c r="M847" s="402"/>
      <c r="N847" s="402"/>
      <c r="O847" s="402"/>
      <c r="P847" s="406" t="s">
        <v>710</v>
      </c>
      <c r="Q847" s="302"/>
      <c r="R847" s="302"/>
      <c r="S847" s="302"/>
      <c r="T847" s="302"/>
      <c r="U847" s="302"/>
      <c r="V847" s="302"/>
      <c r="W847" s="302"/>
      <c r="X847" s="302"/>
      <c r="Y847" s="303">
        <v>0.9</v>
      </c>
      <c r="Z847" s="304"/>
      <c r="AA847" s="304"/>
      <c r="AB847" s="305"/>
      <c r="AC847" s="307" t="s">
        <v>294</v>
      </c>
      <c r="AD847" s="308"/>
      <c r="AE847" s="308"/>
      <c r="AF847" s="308"/>
      <c r="AG847" s="308"/>
      <c r="AH847" s="309" t="s">
        <v>704</v>
      </c>
      <c r="AI847" s="310"/>
      <c r="AJ847" s="310"/>
      <c r="AK847" s="310"/>
      <c r="AL847" s="311" t="s">
        <v>704</v>
      </c>
      <c r="AM847" s="312"/>
      <c r="AN847" s="312"/>
      <c r="AO847" s="313"/>
      <c r="AP847" s="306" t="s">
        <v>706</v>
      </c>
      <c r="AQ847" s="306"/>
      <c r="AR847" s="306"/>
      <c r="AS847" s="306"/>
      <c r="AT847" s="306"/>
      <c r="AU847" s="306"/>
      <c r="AV847" s="306"/>
      <c r="AW847" s="306"/>
      <c r="AX847" s="306"/>
      <c r="AY847">
        <f>COUNTA($C$847)</f>
        <v>1</v>
      </c>
    </row>
    <row r="848" spans="1:51" ht="43.5" customHeight="1" x14ac:dyDescent="0.15">
      <c r="A848" s="386">
        <v>4</v>
      </c>
      <c r="B848" s="386">
        <v>1</v>
      </c>
      <c r="C848" s="405" t="s">
        <v>699</v>
      </c>
      <c r="D848" s="400"/>
      <c r="E848" s="400"/>
      <c r="F848" s="400"/>
      <c r="G848" s="400"/>
      <c r="H848" s="400"/>
      <c r="I848" s="400"/>
      <c r="J848" s="401">
        <v>8010705002844</v>
      </c>
      <c r="K848" s="402"/>
      <c r="L848" s="402"/>
      <c r="M848" s="402"/>
      <c r="N848" s="402"/>
      <c r="O848" s="402"/>
      <c r="P848" s="406" t="s">
        <v>711</v>
      </c>
      <c r="Q848" s="302"/>
      <c r="R848" s="302"/>
      <c r="S848" s="302"/>
      <c r="T848" s="302"/>
      <c r="U848" s="302"/>
      <c r="V848" s="302"/>
      <c r="W848" s="302"/>
      <c r="X848" s="302"/>
      <c r="Y848" s="303">
        <v>0.7</v>
      </c>
      <c r="Z848" s="304"/>
      <c r="AA848" s="304"/>
      <c r="AB848" s="305"/>
      <c r="AC848" s="307" t="s">
        <v>294</v>
      </c>
      <c r="AD848" s="308"/>
      <c r="AE848" s="308"/>
      <c r="AF848" s="308"/>
      <c r="AG848" s="308"/>
      <c r="AH848" s="309" t="s">
        <v>705</v>
      </c>
      <c r="AI848" s="310"/>
      <c r="AJ848" s="310"/>
      <c r="AK848" s="310"/>
      <c r="AL848" s="311" t="s">
        <v>704</v>
      </c>
      <c r="AM848" s="312"/>
      <c r="AN848" s="312"/>
      <c r="AO848" s="313"/>
      <c r="AP848" s="306" t="s">
        <v>706</v>
      </c>
      <c r="AQ848" s="306"/>
      <c r="AR848" s="306"/>
      <c r="AS848" s="306"/>
      <c r="AT848" s="306"/>
      <c r="AU848" s="306"/>
      <c r="AV848" s="306"/>
      <c r="AW848" s="306"/>
      <c r="AX848" s="306"/>
      <c r="AY848">
        <f>COUNTA($C$848)</f>
        <v>1</v>
      </c>
    </row>
    <row r="849" spans="1:51" ht="30" customHeight="1" x14ac:dyDescent="0.15">
      <c r="A849" s="386">
        <v>5</v>
      </c>
      <c r="B849" s="386">
        <v>1</v>
      </c>
      <c r="C849" s="405" t="s">
        <v>700</v>
      </c>
      <c r="D849" s="400"/>
      <c r="E849" s="400"/>
      <c r="F849" s="400"/>
      <c r="G849" s="400"/>
      <c r="H849" s="400"/>
      <c r="I849" s="400"/>
      <c r="J849" s="401">
        <v>2011002036500</v>
      </c>
      <c r="K849" s="402"/>
      <c r="L849" s="402"/>
      <c r="M849" s="402"/>
      <c r="N849" s="402"/>
      <c r="O849" s="402"/>
      <c r="P849" s="406" t="s">
        <v>712</v>
      </c>
      <c r="Q849" s="302"/>
      <c r="R849" s="302"/>
      <c r="S849" s="302"/>
      <c r="T849" s="302"/>
      <c r="U849" s="302"/>
      <c r="V849" s="302"/>
      <c r="W849" s="302"/>
      <c r="X849" s="302"/>
      <c r="Y849" s="303">
        <v>0.4</v>
      </c>
      <c r="Z849" s="304"/>
      <c r="AA849" s="304"/>
      <c r="AB849" s="305"/>
      <c r="AC849" s="307" t="s">
        <v>294</v>
      </c>
      <c r="AD849" s="308"/>
      <c r="AE849" s="308"/>
      <c r="AF849" s="308"/>
      <c r="AG849" s="308"/>
      <c r="AH849" s="309" t="s">
        <v>703</v>
      </c>
      <c r="AI849" s="310"/>
      <c r="AJ849" s="310"/>
      <c r="AK849" s="310"/>
      <c r="AL849" s="311" t="s">
        <v>704</v>
      </c>
      <c r="AM849" s="312"/>
      <c r="AN849" s="312"/>
      <c r="AO849" s="313"/>
      <c r="AP849" s="306" t="s">
        <v>703</v>
      </c>
      <c r="AQ849" s="306"/>
      <c r="AR849" s="306"/>
      <c r="AS849" s="306"/>
      <c r="AT849" s="306"/>
      <c r="AU849" s="306"/>
      <c r="AV849" s="306"/>
      <c r="AW849" s="306"/>
      <c r="AX849" s="306"/>
      <c r="AY849">
        <f>COUNTA($C$849)</f>
        <v>1</v>
      </c>
    </row>
    <row r="850" spans="1:51" ht="30" customHeight="1" x14ac:dyDescent="0.15">
      <c r="A850" s="386">
        <v>6</v>
      </c>
      <c r="B850" s="386">
        <v>1</v>
      </c>
      <c r="C850" s="405" t="s">
        <v>701</v>
      </c>
      <c r="D850" s="400"/>
      <c r="E850" s="400"/>
      <c r="F850" s="400"/>
      <c r="G850" s="400"/>
      <c r="H850" s="400"/>
      <c r="I850" s="400"/>
      <c r="J850" s="401">
        <v>6010701000168</v>
      </c>
      <c r="K850" s="402"/>
      <c r="L850" s="402"/>
      <c r="M850" s="402"/>
      <c r="N850" s="402"/>
      <c r="O850" s="402"/>
      <c r="P850" s="406" t="s">
        <v>713</v>
      </c>
      <c r="Q850" s="302"/>
      <c r="R850" s="302"/>
      <c r="S850" s="302"/>
      <c r="T850" s="302"/>
      <c r="U850" s="302"/>
      <c r="V850" s="302"/>
      <c r="W850" s="302"/>
      <c r="X850" s="302"/>
      <c r="Y850" s="303">
        <v>0.4</v>
      </c>
      <c r="Z850" s="304"/>
      <c r="AA850" s="304"/>
      <c r="AB850" s="305"/>
      <c r="AC850" s="307" t="s">
        <v>294</v>
      </c>
      <c r="AD850" s="308"/>
      <c r="AE850" s="308"/>
      <c r="AF850" s="308"/>
      <c r="AG850" s="308"/>
      <c r="AH850" s="309" t="s">
        <v>704</v>
      </c>
      <c r="AI850" s="310"/>
      <c r="AJ850" s="310"/>
      <c r="AK850" s="310"/>
      <c r="AL850" s="311" t="s">
        <v>704</v>
      </c>
      <c r="AM850" s="312"/>
      <c r="AN850" s="312"/>
      <c r="AO850" s="313"/>
      <c r="AP850" s="306" t="s">
        <v>704</v>
      </c>
      <c r="AQ850" s="306"/>
      <c r="AR850" s="306"/>
      <c r="AS850" s="306"/>
      <c r="AT850" s="306"/>
      <c r="AU850" s="306"/>
      <c r="AV850" s="306"/>
      <c r="AW850" s="306"/>
      <c r="AX850" s="306"/>
      <c r="AY850">
        <f>COUNTA($C$850)</f>
        <v>1</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7">$AY$875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7"/>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8">$AY$908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8"/>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19">$AY$941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19"/>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0">$AY$974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0"/>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1">$AY$1007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1"/>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2">$AY$1040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2"/>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3">$AY$1073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3"/>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6" t="s">
        <v>250</v>
      </c>
      <c r="B1106" s="867"/>
      <c r="C1106" s="867"/>
      <c r="D1106" s="867"/>
      <c r="E1106" s="867"/>
      <c r="F1106" s="867"/>
      <c r="G1106" s="867"/>
      <c r="H1106" s="867"/>
      <c r="I1106" s="867"/>
      <c r="J1106" s="867"/>
      <c r="K1106" s="867"/>
      <c r="L1106" s="867"/>
      <c r="M1106" s="867"/>
      <c r="N1106" s="867"/>
      <c r="O1106" s="867"/>
      <c r="P1106" s="867"/>
      <c r="Q1106" s="867"/>
      <c r="R1106" s="867"/>
      <c r="S1106" s="867"/>
      <c r="T1106" s="867"/>
      <c r="U1106" s="867"/>
      <c r="V1106" s="867"/>
      <c r="W1106" s="867"/>
      <c r="X1106" s="867"/>
      <c r="Y1106" s="867"/>
      <c r="Z1106" s="867"/>
      <c r="AA1106" s="867"/>
      <c r="AB1106" s="867"/>
      <c r="AC1106" s="867"/>
      <c r="AD1106" s="867"/>
      <c r="AE1106" s="867"/>
      <c r="AF1106" s="867"/>
      <c r="AG1106" s="867"/>
      <c r="AH1106" s="867"/>
      <c r="AI1106" s="867"/>
      <c r="AJ1106" s="867"/>
      <c r="AK1106" s="868"/>
      <c r="AL1106" s="934" t="s">
        <v>265</v>
      </c>
      <c r="AM1106" s="935"/>
      <c r="AN1106" s="93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69"/>
      <c r="E1109" s="262" t="s">
        <v>214</v>
      </c>
      <c r="F1109" s="869"/>
      <c r="G1109" s="869"/>
      <c r="H1109" s="869"/>
      <c r="I1109" s="869"/>
      <c r="J1109" s="262" t="s">
        <v>221</v>
      </c>
      <c r="K1109" s="262"/>
      <c r="L1109" s="262"/>
      <c r="M1109" s="262"/>
      <c r="N1109" s="262"/>
      <c r="O1109" s="262"/>
      <c r="P1109" s="330" t="s">
        <v>27</v>
      </c>
      <c r="Q1109" s="330"/>
      <c r="R1109" s="330"/>
      <c r="S1109" s="330"/>
      <c r="T1109" s="330"/>
      <c r="U1109" s="330"/>
      <c r="V1109" s="330"/>
      <c r="W1109" s="330"/>
      <c r="X1109" s="330"/>
      <c r="Y1109" s="262" t="s">
        <v>223</v>
      </c>
      <c r="Z1109" s="869"/>
      <c r="AA1109" s="869"/>
      <c r="AB1109" s="869"/>
      <c r="AC1109" s="262" t="s">
        <v>197</v>
      </c>
      <c r="AD1109" s="262"/>
      <c r="AE1109" s="262"/>
      <c r="AF1109" s="262"/>
      <c r="AG1109" s="262"/>
      <c r="AH1109" s="330" t="s">
        <v>210</v>
      </c>
      <c r="AI1109" s="331"/>
      <c r="AJ1109" s="331"/>
      <c r="AK1109" s="331"/>
      <c r="AL1109" s="331" t="s">
        <v>21</v>
      </c>
      <c r="AM1109" s="331"/>
      <c r="AN1109" s="331"/>
      <c r="AO1109" s="872"/>
      <c r="AP1109" s="408" t="s">
        <v>251</v>
      </c>
      <c r="AQ1109" s="408"/>
      <c r="AR1109" s="408"/>
      <c r="AS1109" s="408"/>
      <c r="AT1109" s="408"/>
      <c r="AU1109" s="408"/>
      <c r="AV1109" s="408"/>
      <c r="AW1109" s="408"/>
      <c r="AX1109" s="408"/>
    </row>
    <row r="1110" spans="1:51" ht="30" customHeight="1" x14ac:dyDescent="0.15">
      <c r="A1110" s="386">
        <v>1</v>
      </c>
      <c r="B1110" s="386">
        <v>1</v>
      </c>
      <c r="C1110" s="871"/>
      <c r="D1110" s="871"/>
      <c r="E1110" s="247" t="s">
        <v>715</v>
      </c>
      <c r="F1110" s="870"/>
      <c r="G1110" s="870"/>
      <c r="H1110" s="870"/>
      <c r="I1110" s="870"/>
      <c r="J1110" s="401" t="s">
        <v>715</v>
      </c>
      <c r="K1110" s="402"/>
      <c r="L1110" s="402"/>
      <c r="M1110" s="402"/>
      <c r="N1110" s="402"/>
      <c r="O1110" s="402"/>
      <c r="P1110" s="406" t="s">
        <v>715</v>
      </c>
      <c r="Q1110" s="302"/>
      <c r="R1110" s="302"/>
      <c r="S1110" s="302"/>
      <c r="T1110" s="302"/>
      <c r="U1110" s="302"/>
      <c r="V1110" s="302"/>
      <c r="W1110" s="302"/>
      <c r="X1110" s="302"/>
      <c r="Y1110" s="303" t="s">
        <v>715</v>
      </c>
      <c r="Z1110" s="304"/>
      <c r="AA1110" s="304"/>
      <c r="AB1110" s="305"/>
      <c r="AC1110" s="307"/>
      <c r="AD1110" s="308"/>
      <c r="AE1110" s="308"/>
      <c r="AF1110" s="308"/>
      <c r="AG1110" s="308"/>
      <c r="AH1110" s="309" t="s">
        <v>716</v>
      </c>
      <c r="AI1110" s="310"/>
      <c r="AJ1110" s="310"/>
      <c r="AK1110" s="310"/>
      <c r="AL1110" s="311" t="s">
        <v>715</v>
      </c>
      <c r="AM1110" s="312"/>
      <c r="AN1110" s="312"/>
      <c r="AO1110" s="313"/>
      <c r="AP1110" s="306" t="s">
        <v>715</v>
      </c>
      <c r="AQ1110" s="306"/>
      <c r="AR1110" s="306"/>
      <c r="AS1110" s="306"/>
      <c r="AT1110" s="306"/>
      <c r="AU1110" s="306"/>
      <c r="AV1110" s="306"/>
      <c r="AW1110" s="306"/>
      <c r="AX1110" s="306"/>
    </row>
    <row r="1111" spans="1:51" ht="30" hidden="1" customHeight="1" x14ac:dyDescent="0.15">
      <c r="A1111" s="386">
        <v>2</v>
      </c>
      <c r="B1111" s="386">
        <v>1</v>
      </c>
      <c r="C1111" s="871"/>
      <c r="D1111" s="871"/>
      <c r="E1111" s="870"/>
      <c r="F1111" s="870"/>
      <c r="G1111" s="870"/>
      <c r="H1111" s="870"/>
      <c r="I1111" s="870"/>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1"/>
      <c r="D1112" s="871"/>
      <c r="E1112" s="870"/>
      <c r="F1112" s="870"/>
      <c r="G1112" s="870"/>
      <c r="H1112" s="870"/>
      <c r="I1112" s="870"/>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1"/>
      <c r="D1113" s="871"/>
      <c r="E1113" s="870"/>
      <c r="F1113" s="870"/>
      <c r="G1113" s="870"/>
      <c r="H1113" s="870"/>
      <c r="I1113" s="870"/>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1"/>
      <c r="D1114" s="871"/>
      <c r="E1114" s="870"/>
      <c r="F1114" s="870"/>
      <c r="G1114" s="870"/>
      <c r="H1114" s="870"/>
      <c r="I1114" s="870"/>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1"/>
      <c r="D1115" s="871"/>
      <c r="E1115" s="870"/>
      <c r="F1115" s="870"/>
      <c r="G1115" s="870"/>
      <c r="H1115" s="870"/>
      <c r="I1115" s="870"/>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1"/>
      <c r="D1116" s="871"/>
      <c r="E1116" s="870"/>
      <c r="F1116" s="870"/>
      <c r="G1116" s="870"/>
      <c r="H1116" s="870"/>
      <c r="I1116" s="870"/>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1"/>
      <c r="D1117" s="871"/>
      <c r="E1117" s="870"/>
      <c r="F1117" s="870"/>
      <c r="G1117" s="870"/>
      <c r="H1117" s="870"/>
      <c r="I1117" s="870"/>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1"/>
      <c r="D1118" s="871"/>
      <c r="E1118" s="870"/>
      <c r="F1118" s="870"/>
      <c r="G1118" s="870"/>
      <c r="H1118" s="870"/>
      <c r="I1118" s="870"/>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1"/>
      <c r="D1119" s="871"/>
      <c r="E1119" s="870"/>
      <c r="F1119" s="870"/>
      <c r="G1119" s="870"/>
      <c r="H1119" s="870"/>
      <c r="I1119" s="870"/>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1"/>
      <c r="D1120" s="871"/>
      <c r="E1120" s="870"/>
      <c r="F1120" s="870"/>
      <c r="G1120" s="870"/>
      <c r="H1120" s="870"/>
      <c r="I1120" s="870"/>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1"/>
      <c r="D1121" s="871"/>
      <c r="E1121" s="870"/>
      <c r="F1121" s="870"/>
      <c r="G1121" s="870"/>
      <c r="H1121" s="870"/>
      <c r="I1121" s="870"/>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1"/>
      <c r="D1122" s="871"/>
      <c r="E1122" s="870"/>
      <c r="F1122" s="870"/>
      <c r="G1122" s="870"/>
      <c r="H1122" s="870"/>
      <c r="I1122" s="870"/>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1"/>
      <c r="D1123" s="871"/>
      <c r="E1123" s="870"/>
      <c r="F1123" s="870"/>
      <c r="G1123" s="870"/>
      <c r="H1123" s="870"/>
      <c r="I1123" s="870"/>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1"/>
      <c r="D1124" s="871"/>
      <c r="E1124" s="870"/>
      <c r="F1124" s="870"/>
      <c r="G1124" s="870"/>
      <c r="H1124" s="870"/>
      <c r="I1124" s="870"/>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1"/>
      <c r="D1125" s="871"/>
      <c r="E1125" s="870"/>
      <c r="F1125" s="870"/>
      <c r="G1125" s="870"/>
      <c r="H1125" s="870"/>
      <c r="I1125" s="870"/>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1"/>
      <c r="D1126" s="871"/>
      <c r="E1126" s="870"/>
      <c r="F1126" s="870"/>
      <c r="G1126" s="870"/>
      <c r="H1126" s="870"/>
      <c r="I1126" s="870"/>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1"/>
      <c r="D1127" s="871"/>
      <c r="E1127" s="247"/>
      <c r="F1127" s="870"/>
      <c r="G1127" s="870"/>
      <c r="H1127" s="870"/>
      <c r="I1127" s="870"/>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1"/>
      <c r="D1128" s="871"/>
      <c r="E1128" s="870"/>
      <c r="F1128" s="870"/>
      <c r="G1128" s="870"/>
      <c r="H1128" s="870"/>
      <c r="I1128" s="870"/>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1"/>
      <c r="D1129" s="871"/>
      <c r="E1129" s="870"/>
      <c r="F1129" s="870"/>
      <c r="G1129" s="870"/>
      <c r="H1129" s="870"/>
      <c r="I1129" s="870"/>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1"/>
      <c r="D1130" s="871"/>
      <c r="E1130" s="870"/>
      <c r="F1130" s="870"/>
      <c r="G1130" s="870"/>
      <c r="H1130" s="870"/>
      <c r="I1130" s="870"/>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1"/>
      <c r="D1131" s="871"/>
      <c r="E1131" s="870"/>
      <c r="F1131" s="870"/>
      <c r="G1131" s="870"/>
      <c r="H1131" s="870"/>
      <c r="I1131" s="870"/>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1"/>
      <c r="D1132" s="871"/>
      <c r="E1132" s="870"/>
      <c r="F1132" s="870"/>
      <c r="G1132" s="870"/>
      <c r="H1132" s="870"/>
      <c r="I1132" s="870"/>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1"/>
      <c r="D1133" s="871"/>
      <c r="E1133" s="870"/>
      <c r="F1133" s="870"/>
      <c r="G1133" s="870"/>
      <c r="H1133" s="870"/>
      <c r="I1133" s="870"/>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1"/>
      <c r="D1134" s="871"/>
      <c r="E1134" s="870"/>
      <c r="F1134" s="870"/>
      <c r="G1134" s="870"/>
      <c r="H1134" s="870"/>
      <c r="I1134" s="870"/>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1"/>
      <c r="D1135" s="871"/>
      <c r="E1135" s="870"/>
      <c r="F1135" s="870"/>
      <c r="G1135" s="870"/>
      <c r="H1135" s="870"/>
      <c r="I1135" s="870"/>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1"/>
      <c r="D1136" s="871"/>
      <c r="E1136" s="870"/>
      <c r="F1136" s="870"/>
      <c r="G1136" s="870"/>
      <c r="H1136" s="870"/>
      <c r="I1136" s="870"/>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1"/>
      <c r="D1137" s="871"/>
      <c r="E1137" s="870"/>
      <c r="F1137" s="870"/>
      <c r="G1137" s="870"/>
      <c r="H1137" s="870"/>
      <c r="I1137" s="870"/>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1"/>
      <c r="D1138" s="871"/>
      <c r="E1138" s="870"/>
      <c r="F1138" s="870"/>
      <c r="G1138" s="870"/>
      <c r="H1138" s="870"/>
      <c r="I1138" s="870"/>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1"/>
      <c r="D1139" s="871"/>
      <c r="E1139" s="870"/>
      <c r="F1139" s="870"/>
      <c r="G1139" s="870"/>
      <c r="H1139" s="870"/>
      <c r="I1139" s="870"/>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P16:AQ17 P13:AX13 P15:AX15">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8:Y879">
    <cfRule type="expression" dxfId="1363" priority="2073">
      <formula>IF(RIGHT(TEXT(Y878,"0.#"),1)=".",FALSE,TRUE)</formula>
    </cfRule>
    <cfRule type="expression" dxfId="1362" priority="2074">
      <formula>IF(RIGHT(TEXT(Y878,"0.#"),1)=".",TRUE,FALSE)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44:Y945">
    <cfRule type="expression" dxfId="1355" priority="2049">
      <formula>IF(RIGHT(TEXT(Y944,"0.#"),1)=".",FALSE,TRUE)</formula>
    </cfRule>
    <cfRule type="expression" dxfId="1354" priority="2050">
      <formula>IF(RIGHT(TEXT(Y944,"0.#"),1)=".",TRUE,FALSE)</formula>
    </cfRule>
  </conditionalFormatting>
  <conditionalFormatting sqref="Y979:Y1006">
    <cfRule type="expression" dxfId="1353" priority="2043">
      <formula>IF(RIGHT(TEXT(Y979,"0.#"),1)=".",FALSE,TRUE)</formula>
    </cfRule>
    <cfRule type="expression" dxfId="1352" priority="2044">
      <formula>IF(RIGHT(TEXT(Y979,"0.#"),1)=".",TRUE,FALSE)</formula>
    </cfRule>
  </conditionalFormatting>
  <conditionalFormatting sqref="Y977:Y978">
    <cfRule type="expression" dxfId="1351" priority="2037">
      <formula>IF(RIGHT(TEXT(Y977,"0.#"),1)=".",FALSE,TRUE)</formula>
    </cfRule>
    <cfRule type="expression" dxfId="1350" priority="2038">
      <formula>IF(RIGHT(TEXT(Y977,"0.#"),1)=".",TRUE,FALSE)</formula>
    </cfRule>
  </conditionalFormatting>
  <conditionalFormatting sqref="Y1012:Y1039">
    <cfRule type="expression" dxfId="1349" priority="2031">
      <formula>IF(RIGHT(TEXT(Y1012,"0.#"),1)=".",FALSE,TRUE)</formula>
    </cfRule>
    <cfRule type="expression" dxfId="1348" priority="2032">
      <formula>IF(RIGHT(TEXT(Y1012,"0.#"),1)=".",TRUE,FALSE)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80:AO907">
    <cfRule type="expression" dxfId="1267" priority="2081">
      <formula>IF(AND(AL880&gt;=0, RIGHT(TEXT(AL880,"0.#"),1)&lt;&gt;"."),TRUE,FALSE)</formula>
    </cfRule>
    <cfRule type="expression" dxfId="1266" priority="2082">
      <formula>IF(AND(AL880&gt;=0, RIGHT(TEXT(AL880,"0.#"),1)="."),TRUE,FALSE)</formula>
    </cfRule>
    <cfRule type="expression" dxfId="1265" priority="2083">
      <formula>IF(AND(AL880&lt;0, RIGHT(TEXT(AL880,"0.#"),1)&lt;&gt;"."),TRUE,FALSE)</formula>
    </cfRule>
    <cfRule type="expression" dxfId="1264" priority="2084">
      <formula>IF(AND(AL880&lt;0, RIGHT(TEXT(AL880,"0.#"),1)="."),TRUE,FALSE)</formula>
    </cfRule>
  </conditionalFormatting>
  <conditionalFormatting sqref="AL878:AO879">
    <cfRule type="expression" dxfId="1263" priority="2075">
      <formula>IF(AND(AL878&gt;=0, RIGHT(TEXT(AL878,"0.#"),1)&lt;&gt;"."),TRUE,FALSE)</formula>
    </cfRule>
    <cfRule type="expression" dxfId="1262" priority="2076">
      <formula>IF(AND(AL878&gt;=0, RIGHT(TEXT(AL878,"0.#"),1)="."),TRUE,FALSE)</formula>
    </cfRule>
    <cfRule type="expression" dxfId="1261" priority="2077">
      <formula>IF(AND(AL878&lt;0, RIGHT(TEXT(AL878,"0.#"),1)&lt;&gt;"."),TRUE,FALSE)</formula>
    </cfRule>
    <cfRule type="expression" dxfId="1260" priority="2078">
      <formula>IF(AND(AL878&lt;0, RIGHT(TEXT(AL878,"0.#"),1)="."),TRUE,FALSE)</formula>
    </cfRule>
  </conditionalFormatting>
  <conditionalFormatting sqref="AL913:AO940">
    <cfRule type="expression" dxfId="1259" priority="2069">
      <formula>IF(AND(AL913&gt;=0, RIGHT(TEXT(AL913,"0.#"),1)&lt;&gt;"."),TRUE,FALSE)</formula>
    </cfRule>
    <cfRule type="expression" dxfId="1258" priority="2070">
      <formula>IF(AND(AL913&gt;=0, RIGHT(TEXT(AL913,"0.#"),1)="."),TRUE,FALSE)</formula>
    </cfRule>
    <cfRule type="expression" dxfId="1257" priority="2071">
      <formula>IF(AND(AL913&lt;0, RIGHT(TEXT(AL913,"0.#"),1)&lt;&gt;"."),TRUE,FALSE)</formula>
    </cfRule>
    <cfRule type="expression" dxfId="1256" priority="2072">
      <formula>IF(AND(AL913&lt;0, RIGHT(TEXT(AL913,"0.#"),1)="."),TRUE,FALSE)</formula>
    </cfRule>
  </conditionalFormatting>
  <conditionalFormatting sqref="AL911:AO912">
    <cfRule type="expression" dxfId="1255" priority="2063">
      <formula>IF(AND(AL911&gt;=0, RIGHT(TEXT(AL911,"0.#"),1)&lt;&gt;"."),TRUE,FALSE)</formula>
    </cfRule>
    <cfRule type="expression" dxfId="1254" priority="2064">
      <formula>IF(AND(AL911&gt;=0, RIGHT(TEXT(AL911,"0.#"),1)="."),TRUE,FALSE)</formula>
    </cfRule>
    <cfRule type="expression" dxfId="1253" priority="2065">
      <formula>IF(AND(AL911&lt;0, RIGHT(TEXT(AL911,"0.#"),1)&lt;&gt;"."),TRUE,FALSE)</formula>
    </cfRule>
    <cfRule type="expression" dxfId="1252" priority="2066">
      <formula>IF(AND(AL911&lt;0, RIGHT(TEXT(AL911,"0.#"),1)="."),TRUE,FALSE)</formula>
    </cfRule>
  </conditionalFormatting>
  <conditionalFormatting sqref="AL946:AO973">
    <cfRule type="expression" dxfId="1251" priority="2057">
      <formula>IF(AND(AL946&gt;=0, RIGHT(TEXT(AL946,"0.#"),1)&lt;&gt;"."),TRUE,FALSE)</formula>
    </cfRule>
    <cfRule type="expression" dxfId="1250" priority="2058">
      <formula>IF(AND(AL946&gt;=0, RIGHT(TEXT(AL946,"0.#"),1)="."),TRUE,FALSE)</formula>
    </cfRule>
    <cfRule type="expression" dxfId="1249" priority="2059">
      <formula>IF(AND(AL946&lt;0, RIGHT(TEXT(AL946,"0.#"),1)&lt;&gt;"."),TRUE,FALSE)</formula>
    </cfRule>
    <cfRule type="expression" dxfId="1248" priority="2060">
      <formula>IF(AND(AL946&lt;0, RIGHT(TEXT(AL946,"0.#"),1)="."),TRUE,FALSE)</formula>
    </cfRule>
  </conditionalFormatting>
  <conditionalFormatting sqref="AL944:AO945">
    <cfRule type="expression" dxfId="1247" priority="2051">
      <formula>IF(AND(AL944&gt;=0, RIGHT(TEXT(AL944,"0.#"),1)&lt;&gt;"."),TRUE,FALSE)</formula>
    </cfRule>
    <cfRule type="expression" dxfId="1246" priority="2052">
      <formula>IF(AND(AL944&gt;=0, RIGHT(TEXT(AL944,"0.#"),1)="."),TRUE,FALSE)</formula>
    </cfRule>
    <cfRule type="expression" dxfId="1245" priority="2053">
      <formula>IF(AND(AL944&lt;0, RIGHT(TEXT(AL944,"0.#"),1)&lt;&gt;"."),TRUE,FALSE)</formula>
    </cfRule>
    <cfRule type="expression" dxfId="1244" priority="2054">
      <formula>IF(AND(AL944&lt;0, RIGHT(TEXT(AL944,"0.#"),1)="."),TRUE,FALSE)</formula>
    </cfRule>
  </conditionalFormatting>
  <conditionalFormatting sqref="AL979:AO1006">
    <cfRule type="expression" dxfId="1243" priority="2045">
      <formula>IF(AND(AL979&gt;=0, RIGHT(TEXT(AL979,"0.#"),1)&lt;&gt;"."),TRUE,FALSE)</formula>
    </cfRule>
    <cfRule type="expression" dxfId="1242" priority="2046">
      <formula>IF(AND(AL979&gt;=0, RIGHT(TEXT(AL979,"0.#"),1)="."),TRUE,FALSE)</formula>
    </cfRule>
    <cfRule type="expression" dxfId="1241" priority="2047">
      <formula>IF(AND(AL979&lt;0, RIGHT(TEXT(AL979,"0.#"),1)&lt;&gt;"."),TRUE,FALSE)</formula>
    </cfRule>
    <cfRule type="expression" dxfId="1240" priority="2048">
      <formula>IF(AND(AL979&lt;0, RIGHT(TEXT(AL979,"0.#"),1)="."),TRUE,FALSE)</formula>
    </cfRule>
  </conditionalFormatting>
  <conditionalFormatting sqref="AL977:AO978">
    <cfRule type="expression" dxfId="1239" priority="2039">
      <formula>IF(AND(AL977&gt;=0, RIGHT(TEXT(AL977,"0.#"),1)&lt;&gt;"."),TRUE,FALSE)</formula>
    </cfRule>
    <cfRule type="expression" dxfId="1238" priority="2040">
      <formula>IF(AND(AL977&gt;=0, RIGHT(TEXT(AL977,"0.#"),1)="."),TRUE,FALSE)</formula>
    </cfRule>
    <cfRule type="expression" dxfId="1237" priority="2041">
      <formula>IF(AND(AL977&lt;0, RIGHT(TEXT(AL977,"0.#"),1)&lt;&gt;"."),TRUE,FALSE)</formula>
    </cfRule>
    <cfRule type="expression" dxfId="1236" priority="2042">
      <formula>IF(AND(AL977&lt;0, RIGHT(TEXT(AL977,"0.#"),1)="."),TRUE,FALSE)</formula>
    </cfRule>
  </conditionalFormatting>
  <conditionalFormatting sqref="AL1012:AO1039">
    <cfRule type="expression" dxfId="1235" priority="2033">
      <formula>IF(AND(AL1012&gt;=0, RIGHT(TEXT(AL1012,"0.#"),1)&lt;&gt;"."),TRUE,FALSE)</formula>
    </cfRule>
    <cfRule type="expression" dxfId="1234" priority="2034">
      <formula>IF(AND(AL1012&gt;=0, RIGHT(TEXT(AL1012,"0.#"),1)="."),TRUE,FALSE)</formula>
    </cfRule>
    <cfRule type="expression" dxfId="1233" priority="2035">
      <formula>IF(AND(AL1012&lt;0, RIGHT(TEXT(AL1012,"0.#"),1)&lt;&gt;"."),TRUE,FALSE)</formula>
    </cfRule>
    <cfRule type="expression" dxfId="1232" priority="2036">
      <formula>IF(AND(AL1012&lt;0, RIGHT(TEXT(AL1012,"0.#"),1)="."),TRUE,FALSE)</formula>
    </cfRule>
  </conditionalFormatting>
  <conditionalFormatting sqref="AL1010:AO1011">
    <cfRule type="expression" dxfId="1231" priority="2027">
      <formula>IF(AND(AL1010&gt;=0, RIGHT(TEXT(AL1010,"0.#"),1)&lt;&gt;"."),TRUE,FALSE)</formula>
    </cfRule>
    <cfRule type="expression" dxfId="1230" priority="2028">
      <formula>IF(AND(AL1010&gt;=0, RIGHT(TEXT(AL1010,"0.#"),1)="."),TRUE,FALSE)</formula>
    </cfRule>
    <cfRule type="expression" dxfId="1229" priority="2029">
      <formula>IF(AND(AL1010&lt;0, RIGHT(TEXT(AL1010,"0.#"),1)&lt;&gt;"."),TRUE,FALSE)</formula>
    </cfRule>
    <cfRule type="expression" dxfId="1228" priority="2030">
      <formula>IF(AND(AL1010&lt;0, RIGHT(TEXT(AL1010,"0.#"),1)="."),TRUE,FALSE)</formula>
    </cfRule>
  </conditionalFormatting>
  <conditionalFormatting sqref="Y1010:Y1011">
    <cfRule type="expression" dxfId="1227" priority="2025">
      <formula>IF(RIGHT(TEXT(Y1010,"0.#"),1)=".",FALSE,TRUE)</formula>
    </cfRule>
    <cfRule type="expression" dxfId="1226" priority="2026">
      <formula>IF(RIGHT(TEXT(Y1010,"0.#"),1)=".",TRUE,FALSE)</formula>
    </cfRule>
  </conditionalFormatting>
  <conditionalFormatting sqref="AL1045:AO1072">
    <cfRule type="expression" dxfId="1225" priority="2021">
      <formula>IF(AND(AL1045&gt;=0, RIGHT(TEXT(AL1045,"0.#"),1)&lt;&gt;"."),TRUE,FALSE)</formula>
    </cfRule>
    <cfRule type="expression" dxfId="1224" priority="2022">
      <formula>IF(AND(AL1045&gt;=0, RIGHT(TEXT(AL1045,"0.#"),1)="."),TRUE,FALSE)</formula>
    </cfRule>
    <cfRule type="expression" dxfId="1223" priority="2023">
      <formula>IF(AND(AL1045&lt;0, RIGHT(TEXT(AL1045,"0.#"),1)&lt;&gt;"."),TRUE,FALSE)</formula>
    </cfRule>
    <cfRule type="expression" dxfId="1222" priority="2024">
      <formula>IF(AND(AL1045&lt;0, RIGHT(TEXT(AL1045,"0.#"),1)="."),TRUE,FALSE)</formula>
    </cfRule>
  </conditionalFormatting>
  <conditionalFormatting sqref="Y1045:Y1072">
    <cfRule type="expression" dxfId="1221" priority="2019">
      <formula>IF(RIGHT(TEXT(Y1045,"0.#"),1)=".",FALSE,TRUE)</formula>
    </cfRule>
    <cfRule type="expression" dxfId="1220" priority="2020">
      <formula>IF(RIGHT(TEXT(Y1045,"0.#"),1)=".",TRUE,FALSE)</formula>
    </cfRule>
  </conditionalFormatting>
  <conditionalFormatting sqref="AL1043:AO1044">
    <cfRule type="expression" dxfId="1219" priority="2015">
      <formula>IF(AND(AL1043&gt;=0, RIGHT(TEXT(AL1043,"0.#"),1)&lt;&gt;"."),TRUE,FALSE)</formula>
    </cfRule>
    <cfRule type="expression" dxfId="1218" priority="2016">
      <formula>IF(AND(AL1043&gt;=0, RIGHT(TEXT(AL1043,"0.#"),1)="."),TRUE,FALSE)</formula>
    </cfRule>
    <cfRule type="expression" dxfId="1217" priority="2017">
      <formula>IF(AND(AL1043&lt;0, RIGHT(TEXT(AL1043,"0.#"),1)&lt;&gt;"."),TRUE,FALSE)</formula>
    </cfRule>
    <cfRule type="expression" dxfId="1216" priority="2018">
      <formula>IF(AND(AL1043&lt;0, RIGHT(TEXT(AL1043,"0.#"),1)="."),TRUE,FALSE)</formula>
    </cfRule>
  </conditionalFormatting>
  <conditionalFormatting sqref="Y1043:Y1044">
    <cfRule type="expression" dxfId="1215" priority="2013">
      <formula>IF(RIGHT(TEXT(Y1043,"0.#"),1)=".",FALSE,TRUE)</formula>
    </cfRule>
    <cfRule type="expression" dxfId="1214" priority="2014">
      <formula>IF(RIGHT(TEXT(Y1043,"0.#"),1)=".",TRUE,FALSE)</formula>
    </cfRule>
  </conditionalFormatting>
  <conditionalFormatting sqref="AL1078:AO1105">
    <cfRule type="expression" dxfId="1213" priority="2009">
      <formula>IF(AND(AL1078&gt;=0, RIGHT(TEXT(AL1078,"0.#"),1)&lt;&gt;"."),TRUE,FALSE)</formula>
    </cfRule>
    <cfRule type="expression" dxfId="1212" priority="2010">
      <formula>IF(AND(AL1078&gt;=0, RIGHT(TEXT(AL1078,"0.#"),1)="."),TRUE,FALSE)</formula>
    </cfRule>
    <cfRule type="expression" dxfId="1211" priority="2011">
      <formula>IF(AND(AL1078&lt;0, RIGHT(TEXT(AL1078,"0.#"),1)&lt;&gt;"."),TRUE,FALSE)</formula>
    </cfRule>
    <cfRule type="expression" dxfId="1210" priority="2012">
      <formula>IF(AND(AL1078&lt;0, RIGHT(TEXT(AL1078,"0.#"),1)="."),TRUE,FALSE)</formula>
    </cfRule>
  </conditionalFormatting>
  <conditionalFormatting sqref="Y1078:Y1105">
    <cfRule type="expression" dxfId="1209" priority="2007">
      <formula>IF(RIGHT(TEXT(Y1078,"0.#"),1)=".",FALSE,TRUE)</formula>
    </cfRule>
    <cfRule type="expression" dxfId="1208" priority="2008">
      <formula>IF(RIGHT(TEXT(Y1078,"0.#"),1)=".",TRUE,FALSE)</formula>
    </cfRule>
  </conditionalFormatting>
  <conditionalFormatting sqref="AL1076:AO1077">
    <cfRule type="expression" dxfId="1207" priority="2003">
      <formula>IF(AND(AL1076&gt;=0, RIGHT(TEXT(AL1076,"0.#"),1)&lt;&gt;"."),TRUE,FALSE)</formula>
    </cfRule>
    <cfRule type="expression" dxfId="1206" priority="2004">
      <formula>IF(AND(AL1076&gt;=0, RIGHT(TEXT(AL1076,"0.#"),1)="."),TRUE,FALSE)</formula>
    </cfRule>
    <cfRule type="expression" dxfId="1205" priority="2005">
      <formula>IF(AND(AL1076&lt;0, RIGHT(TEXT(AL1076,"0.#"),1)&lt;&gt;"."),TRUE,FALSE)</formula>
    </cfRule>
    <cfRule type="expression" dxfId="1204" priority="2006">
      <formula>IF(AND(AL1076&lt;0, RIGHT(TEXT(AL1076,"0.#"),1)="."),TRUE,FALSE)</formula>
    </cfRule>
  </conditionalFormatting>
  <conditionalFormatting sqref="Y1076:Y1077">
    <cfRule type="expression" dxfId="1203" priority="2001">
      <formula>IF(RIGHT(TEXT(Y1076,"0.#"),1)=".",FALSE,TRUE)</formula>
    </cfRule>
    <cfRule type="expression" dxfId="1202" priority="2002">
      <formula>IF(RIGHT(TEXT(Y1076,"0.#"),1)=".",TRUE,FALSE)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M101">
    <cfRule type="expression" dxfId="3" priority="3">
      <formula>IF(RIGHT(TEXT(AM101,"0.#"),1)=".",FALSE,TRUE)</formula>
    </cfRule>
    <cfRule type="expression" dxfId="2" priority="4">
      <formula>IF(RIGHT(TEXT(AM101,"0.#"),1)=".",TRUE,FALSE)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668</v>
      </c>
      <c r="H2" s="13" t="str">
        <f>IF(G2="","",F2)</f>
        <v>一般会計</v>
      </c>
      <c r="I2" s="13" t="str">
        <f>IF(H2="","",IF(I1&lt;&gt;"",CONCATENATE(I1,"、",H2),H2))</f>
        <v>一般会計</v>
      </c>
      <c r="K2" s="14" t="s">
        <v>102</v>
      </c>
      <c r="L2" s="15"/>
      <c r="M2" s="13" t="str">
        <f>IF(L2="","",K2)</f>
        <v/>
      </c>
      <c r="N2" s="13" t="str">
        <f>IF(M2="","",IF(N1&lt;&gt;"",CONCATENATE(N1,"、",M2),M2))</f>
        <v/>
      </c>
      <c r="O2" s="13"/>
      <c r="P2" s="12" t="s">
        <v>73</v>
      </c>
      <c r="Q2" s="17" t="s">
        <v>668</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668</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t="s">
        <v>668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t="s">
        <v>668</v>
      </c>
      <c r="C7" s="13" t="str">
        <f t="shared" si="0"/>
        <v>観光立国</v>
      </c>
      <c r="D7" s="13" t="str">
        <f t="shared" si="8"/>
        <v>海洋政策、観光立国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海洋政策、観光立国</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海洋政策、観光立国</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海洋政策、観光立国</v>
      </c>
      <c r="F11" s="18" t="s">
        <v>117</v>
      </c>
      <c r="G11" s="17"/>
      <c r="H11" s="13" t="str">
        <f t="shared" si="1"/>
        <v/>
      </c>
      <c r="I11" s="13" t="str">
        <f t="shared" si="5"/>
        <v>一般会計</v>
      </c>
      <c r="K11" s="14" t="s">
        <v>110</v>
      </c>
      <c r="L11" s="15" t="s">
        <v>668</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海洋政策、観光立国</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海洋政策、観光立国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海洋政策、観光立国</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海洋政策、観光立国</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海洋政策、観光立国</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海洋政策、観光立国</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海洋政策、観光立国</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t="s">
        <v>668</v>
      </c>
      <c r="C19" s="13" t="str">
        <f t="shared" si="9"/>
        <v>クールジャパン</v>
      </c>
      <c r="D19" s="13" t="str">
        <f t="shared" si="8"/>
        <v>海洋政策、観光立国、クールジャパン</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t="s">
        <v>668</v>
      </c>
      <c r="C20" s="13" t="str">
        <f t="shared" si="9"/>
        <v>知的財産</v>
      </c>
      <c r="D20" s="13" t="str">
        <f t="shared" si="8"/>
        <v>海洋政策、観光立国、クールジャパン、知的財産</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t="s">
        <v>668</v>
      </c>
      <c r="C21" s="13" t="str">
        <f t="shared" si="9"/>
        <v>地方創生</v>
      </c>
      <c r="D21" s="13" t="str">
        <f t="shared" si="8"/>
        <v>海洋政策、観光立国、クールジャパン、知的財産、地方創生</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海洋政策、観光立国、クールジャパン、知的財産、地方創生</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海洋政策、観光立国、クールジャパン、知的財産、地方創生</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海洋政策、観光立国、クールジャパン、知的財産、地方創生</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海洋政策、観光立国、クールジャパン、知的財産、地方創生</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2021-06-18T13:04:06Z</cp:lastPrinted>
  <dcterms:created xsi:type="dcterms:W3CDTF">2012-03-13T00:50:25Z</dcterms:created>
  <dcterms:modified xsi:type="dcterms:W3CDTF">2021-07-02T12:39:43Z</dcterms:modified>
</cp:coreProperties>
</file>