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<sst xmlns="http://schemas.openxmlformats.org/spreadsheetml/2006/main" count="3086" uniqueCount="815">
  <si>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</si>
  <si>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</si>
  <si>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</si>
  <si>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</si>
  <si>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</si>
  <si>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</si>
  <si>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</si>
  <si>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</si>
  <si>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</si>
  <si>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</si>
  <si>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</si>
  <si>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</si>
  <si>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</si>
  <si>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</si>
  <si>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</si>
  <si>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</si>
  <si>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</si>
  <si>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</si>
  <si>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</si>
  <si>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</si>
  <si>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</si>
  <si>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</si>
  <si>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</si>
  <si>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</si>
  <si>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</si>
  <si>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</si>
  <si>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</si>
  <si>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</si>
  <si>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</si>
  <si>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</si>
  <si>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</si>
  <si>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</si>
  <si>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</si>
  <si>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</si>
  <si>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</si>
  <si>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</si>
  <si>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</si>
  <si>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</si>
  <si>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</si>
  <si>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</si>
  <si>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</si>
  <si>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</si>
  <si>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</si>
  <si>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</si>
  <si>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</si>
  <si>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</si>
  <si>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</si>
  <si>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</si>
  <si>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</si>
  <si>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</si>
  <si>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</si>
  <si>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</si>
  <si>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</si>
  <si>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</si>
  <si>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</si>
  <si>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</si>
  <si>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</si>
  <si>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</si>
  <si>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</si>
  <si>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</si>
  <si>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</si>
  <si>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</si>
  <si>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</si>
  <si>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</si>
  <si>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</si>
  <si>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</si>
  <si>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</si>
  <si>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</si>
  <si>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</si>
  <si>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</si>
  <si>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</si>
  <si>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</si>
  <si>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</si>
  <si>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</si>
  <si>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</si>
  <si>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</si>
  <si>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</si>
  <si>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</si>
  <si>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</si>
  <si>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</si>
  <si>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</si>
  <si>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</si>
  <si>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</si>
  <si>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</si>
  <si>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</si>
  <si>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</si>
  <si>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</si>
  <si>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</si>
  <si>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</si>
  <si>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</si>
  <si>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</si>
  <si>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</si>
  <si>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</si>
  <si>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</si>
  <si>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</si>
  <si>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</si>
  <si>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</si>
  <si>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</si>
  <si>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</si>
  <si>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</si>
  <si>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</si>
  <si>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</si>
  <si>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</si>
  <si>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</si>
  <si>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</si>
  <si>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</si>
  <si>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</si>
  <si>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</si>
  <si>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</si>
  <si>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</si>
  <si>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</si>
  <si>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</si>
  <si>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</si>
  <si>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</si>
  <si>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</si>
  <si>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</si>
  <si>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</si>
  <si>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</si>
  <si>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</si>
  <si>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</si>
  <si>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</si>
  <si>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</si>
  <si>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</si>
  <si>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</si>
  <si>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</si>
  <si>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</si>
  <si>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</si>
  <si>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</si>
  <si>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</si>
  <si>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</si>
  <si>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</si>
  <si>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</si>
  <si>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</si>
  <si>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</si>
  <si>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</si>
  <si>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</si>
  <si>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</si>
  <si>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</si>
  <si>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</si>
  <si>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</si>
  <si>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</si>
  <si>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</si>
  <si>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</si>
  <si>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</si>
  <si>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</si>
  <si>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</si>
  <si>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</si>
  <si>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</si>
  <si>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</si>
  <si>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</si>
  <si>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</si>
  <si>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</si>
  <si>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</si>
  <si>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</si>
  <si>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</si>
  <si>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</si>
  <si>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</si>
  <si>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</si>
  <si>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</si>
  <si>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</si>
  <si>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</si>
  <si>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</si>
  <si>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</si>
  <si>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</si>
  <si>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</si>
  <si>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</si>
  <si>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</si>
  <si>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</si>
  <si>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</si>
  <si>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</si>
  <si>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</si>
  <si>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</si>
  <si>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</si>
  <si>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</si>
  <si>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</si>
  <si>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</si>
  <si>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</si>
  <si>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</si>
  <si>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</si>
  <si>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</si>
  <si>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</si>
  <si>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</si>
  <si>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</si>
  <si>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</si>
  <si>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</si>
  <si>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</si>
  <si>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</si>
  <si>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</si>
  <si>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</si>
  <si>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</si>
  <si>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</si>
  <si>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</si>
  <si>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</si>
  <si>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</si>
  <si>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</si>
  <si>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</si>
  <si>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</si>
  <si>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</si>
  <si>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</si>
  <si>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</si>
  <si>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</si>
  <si>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</si>
  <si>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</si>
  <si>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</si>
  <si>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</si>
  <si>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</si>
  <si>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</si>
  <si>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</si>
  <si>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</si>
  <si>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</si>
  <si>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</si>
  <si>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</si>
  <si>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</si>
  <si>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</si>
  <si>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</si>
  <si>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</si>
  <si>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</si>
  <si>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</si>
  <si>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</si>
  <si>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</si>
  <si>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</si>
  <si>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</si>
  <si>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</si>
  <si>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</si>
  <si>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</si>
  <si>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</si>
  <si>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</si>
  <si>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</si>
  <si>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</si>
  <si>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</si>
  <si>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</si>
  <si>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</si>
  <si>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</si>
  <si>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</si>
  <si>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</si>
  <si>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</si>
  <si>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</si>
  <si>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</si>
  <si>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</si>
  <si>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</si>
  <si>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</si>
  <si>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</si>
  <si>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</si>
  <si>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</si>
  <si>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</si>
  <si>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</si>
  <si>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</si>
  <si>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</si>
  <si>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</si>
  <si>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</si>
  <si>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</si>
  <si>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</si>
  <si>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</si>
  <si>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</si>
  <si>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</si>
  <si>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</si>
  <si>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</si>
  <si>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</si>
  <si>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</si>
  <si>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</si>
  <si>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</si>
  <si>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</si>
  <si>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</si>
  <si>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</si>
  <si>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</si>
  <si>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</si>
  <si>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</si>
  <si>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</si>
  <si>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</si>
  <si>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</si>
  <si>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</si>
  <si>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</si>
  <si>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</si>
  <si>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</si>
  <si>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</si>
  <si>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</si>
  <si>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</si>
  <si>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</si>
  <si>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</si>
  <si>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</si>
  <si>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</si>
  <si>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</si>
  <si>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</si>
  <si>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</si>
  <si>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</si>
  <si>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</si>
  <si>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</si>
  <si>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</si>
  <si>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</si>
  <si>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</si>
  <si>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</si>
  <si>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</si>
  <si>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</si>
  <si>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</si>
  <si>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</si>
  <si>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</si>
  <si>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</si>
  <si>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</si>
  <si>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</si>
  <si>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</si>
  <si>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</si>
  <si>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</si>
  <si>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</si>
  <si>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</si>
  <si>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</si>
  <si>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</si>
  <si>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</si>
  <si>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</si>
  <si>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</si>
  <si>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</si>
  <si>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</si>
  <si>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</si>
  <si>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</si>
  <si>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</si>
  <si>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</si>
  <si>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</si>
  <si>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</si>
  <si>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</si>
  <si>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</si>
  <si>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</si>
  <si>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</si>
  <si>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</si>
  <si>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</si>
  <si>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</si>
  <si>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</si>
  <si>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</si>
  <si>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</si>
  <si>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</si>
  <si>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</si>
  <si>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</si>
  <si>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</si>
  <si>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</si>
  <si>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</si>
  <si>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</si>
  <si>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</si>
  <si>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</si>
  <si>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</si>
  <si>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</si>
  <si>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</si>
  <si>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</si>
  <si>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</si>
  <si>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</si>
  <si>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</si>
  <si>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</si>
  <si>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</si>
  <si>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</si>
  <si>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</si>
  <si>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</si>
  <si>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</si>
  <si>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</si>
  <si>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</si>
  <si>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</si>
  <si>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</si>
  <si>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</si>
  <si>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</si>
  <si>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</si>
  <si>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</si>
  <si>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</si>
  <si>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</si>
  <si>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</si>
  <si>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</si>
  <si>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</si>
  <si>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</si>
  <si>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</si>
  <si>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</si>
  <si>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</si>
  <si>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</si>
  <si>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</si>
  <si>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</si>
  <si>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</si>
  <si>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</si>
  <si>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</si>
  <si>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</si>
  <si>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</si>
  <si>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</si>
  <si>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</si>
  <si>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</si>
  <si>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</si>
  <si>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</si>
  <si>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</si>
  <si>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</si>
  <si>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</si>
  <si>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</si>
  <si>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</si>
  <si>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</si>
  <si>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</si>
  <si>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</si>
  <si>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</si>
  <si>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</si>
  <si>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</si>
  <si>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</si>
  <si>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</si>
  <si>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</si>
  <si>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</si>
  <si>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</si>
  <si>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</si>
  <si>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</si>
  <si>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</si>
  <si>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</si>
  <si>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</si>
  <si>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</si>
  <si>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</si>
  <si>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</si>
  <si>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</si>
  <si>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</si>
  <si>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</si>
  <si>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</si>
  <si>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</si>
  <si>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</si>
  <si>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</si>
  <si>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</si>
  <si>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</si>
  <si>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</si>
  <si>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</si>
  <si>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</si>
  <si>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</si>
  <si>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</si>
  <si>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</si>
  <si>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</si>
  <si>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</si>
  <si>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</si>
  <si>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</si>
  <si>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</si>
  <si>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</si>
  <si>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</si>
  <si>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</si>
  <si>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</si>
  <si>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</si>
  <si>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</si>
  <si>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</si>
  <si>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</si>
  <si>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</si>
  <si>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</si>
  <si>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</si>
  <si>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</si>
  <si>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</si>
  <si>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</si>
  <si>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</si>
  <si>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</si>
  <si>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</si>
  <si>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</si>
  <si>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</si>
  <si>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</si>
  <si>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</si>
  <si>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</si>
  <si>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</si>
  <si>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</si>
  <si>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</si>
  <si>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</si>
  <si>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</si>
  <si>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</si>
  <si>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</si>
  <si>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</si>
  <si>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</si>
  <si>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</si>
  <si>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</si>
  <si>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</si>
  <si>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</si>
  <si>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</si>
  <si>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</si>
  <si>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</si>
  <si>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</si>
  <si>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</si>
  <si>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</si>
  <si>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</si>
  <si>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</si>
  <si>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</si>
  <si>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</si>
  <si>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</si>
  <si>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</si>
  <si>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</si>
  <si>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</si>
  <si>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</si>
  <si>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</si>
  <si>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</si>
  <si>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</si>
  <si>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</si>
  <si>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</si>
  <si>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</si>
  <si>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</si>
  <si>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</si>
  <si>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</si>
  <si>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</si>
  <si>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</si>
  <si>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</si>
  <si>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</si>
  <si>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</si>
  <si>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</si>
  <si>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</si>
  <si>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</si>
  <si>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</si>
  <si>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</si>
  <si>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</si>
  <si>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</si>
  <si>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</si>
  <si>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</si>
  <si>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</si>
  <si>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</si>
  <si>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</si>
  <si>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</si>
  <si>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</si>
  <si>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</si>
  <si>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</si>
  <si>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</si>
  <si>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</si>
  <si>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</si>
  <si>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</si>
  <si>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</si>
  <si>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</si>
  <si>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</si>
  <si>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</si>
  <si>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</si>
  <si>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</si>
  <si>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</si>
  <si>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</si>
  <si>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</si>
  <si>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</si>
  <si>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</si>
  <si>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</si>
  <si>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</si>
  <si>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</si>
  <si>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</si>
  <si>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</si>
  <si>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</si>
  <si>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</si>
  <si>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</si>
  <si>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</si>
  <si>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</si>
  <si>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</si>
  <si>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</si>
  <si>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</si>
  <si>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</si>
  <si>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</si>
  <si>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</si>
  <si>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</si>
  <si>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</si>
  <si>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</si>
  <si>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</si>
  <si>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</si>
  <si>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</si>
  <si>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</si>
  <si>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</si>
  <si>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</si>
  <si>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</si>
  <si>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</si>
  <si>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</si>
  <si>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</si>
  <si>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</si>
  <si>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</si>
  <si>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</si>
  <si>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</si>
  <si>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</si>
  <si>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</si>
  <si>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</si>
  <si>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</si>
  <si>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</si>
  <si>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</si>
  <si>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</si>
  <si>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</si>
  <si>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</si>
  <si>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</si>
  <si>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</si>
  <si>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</si>
  <si>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</si>
  <si>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</si>
  <si>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</si>
  <si>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</si>
  <si>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</si>
  <si>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</si>
  <si>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</si>
  <si>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</si>
  <si>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</si>
  <si>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</si>
  <si>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</si>
  <si>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</si>
  <si>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</si>
  <si>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</si>
  <si>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</si>
  <si>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</si>
  <si>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</si>
  <si>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</si>
  <si>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</si>
  <si>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</si>
  <si>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</si>
  <si>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</si>
  <si>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</si>
  <si>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</si>
  <si>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</si>
  <si>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</si>
  <si>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</si>
  <si>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</si>
  <si>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</si>
  <si>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</si>
  <si>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</si>
  <si>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</si>
  <si>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</si>
  <si>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</si>
  <si>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</si>
  <si>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</si>
  <si>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</si>
  <si>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</si>
  <si>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</si>
  <si>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</si>
  <si>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</si>
  <si>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</si>
  <si>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</si>
  <si>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</si>
  <si>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</si>
  <si>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</si>
  <si>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</si>
  <si>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</si>
  <si>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</si>
  <si>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</si>
  <si>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</si>
  <si>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</si>
  <si>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</si>
  <si>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</si>
  <si>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</si>
  <si>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</si>
  <si>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</si>
  <si>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</si>
  <si>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</si>
  <si>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</si>
  <si>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</si>
  <si>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</si>
  <si>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</si>
  <si>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</si>
  <si>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</si>
  <si>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</si>
  <si>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</si>
  <si>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</si>
  <si>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</si>
  <si>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</si>
  <si>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</si>
  <si>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</si>
  <si>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</si>
  <si>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</si>
  <si>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</si>
  <si>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</si>
  <si>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</si>
  <si>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</si>
  <si>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</si>
  <si>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</si>
  <si>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</si>
  <si>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</si>
  <si>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</si>
  <si>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</si>
  <si>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</si>
  <si>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</si>
  <si>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</si>
  <si>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</si>
  <si>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</si>
  <si>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</si>
  <si>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</si>
  <si>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</si>
  <si>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</si>
  <si>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</si>
  <si>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</si>
  <si>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</si>
  <si>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</si>
  <si>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</si>
  <si>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</si>
  <si>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</si>
  <si>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</si>
  <si>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</si>
  <si>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</si>
  <si>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</si>
  <si>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</si>
  <si>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</si>
  <si>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</si>
  <si>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</si>
  <si>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</si>
  <si>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</si>
  <si>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</si>
  <si>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</si>
  <si>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</si>
  <si>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</si>
  <si>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</si>
  <si>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</si>
  <si>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</si>
  <si>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</si>
  <si>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</si>
  <si>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</si>
  <si>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</si>
  <si>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</si>
  <si>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</si>
  <si>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</si>
  <si>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</si>
  <si>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</si>
  <si>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</si>
  <si>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</si>
  <si>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</si>
  <si>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</si>
  <si>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</si>
  <si>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</si>
  <si>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</si>
  <si>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</si>
  <si>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</si>
  <si>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</si>
  <si>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</si>
  <si>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</si>
  <si>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</si>
  <si>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</si>
  <si>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</si>
  <si>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</si>
  <si>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</si>
  <si>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</si>
  <si>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</si>
  <si>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</si>
  <si>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</si>
  <si>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</si>
  <si>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</si>
  <si>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自然再生活動推進費</t>
  </si>
  <si>
    <t>自然環境局</t>
  </si>
  <si>
    <t>課長　植田　明浩</t>
  </si>
  <si>
    <t>平成15年度</t>
  </si>
  <si>
    <t>終了予定なし</t>
  </si>
  <si>
    <t>自然環境計画課</t>
  </si>
  <si>
    <t>自然再生推進法第４条、第11条、第15条、第17条第２項</t>
  </si>
  <si>
    <t>・自然再生基本方針（令和元年12月閣議決定）
・生物多様性国家戦略2012-2020（平成24年９月閣議決定）
　第３部第１章第３節　自然再生</t>
  </si>
  <si>
    <t>自然再生推進法に基づく自然再生協議会の設立や自然再生を進めるための技術的課題の解決等の支援を行うことにより、地域の自然再生の取組を促進し、自然と共生する社会の実現を図る。</t>
  </si>
  <si>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助言や現地指導の実施及び自然再生に係る情報収集、課題解決策の検討、普及啓発等を実施するもの。</t>
  </si>
  <si>
    <t>-</t>
  </si>
  <si>
    <t>環境保全調査費</t>
  </si>
  <si>
    <t>自然再生協議会の数</t>
  </si>
  <si>
    <t>箇所</t>
  </si>
  <si>
    <t>自然再生事業実施計画の策定数</t>
  </si>
  <si>
    <t>数</t>
  </si>
  <si>
    <t>自然再生事業実施者から送付のあった自然再生事業実施計画数</t>
  </si>
  <si>
    <t>自然再生の推進を図るための事業数</t>
  </si>
  <si>
    <t>百万円</t>
  </si>
  <si>
    <t>百万円/数</t>
    <phoneticPr fontId="5"/>
  </si>
  <si>
    <t>8/4</t>
  </si>
  <si>
    <t>10/6</t>
  </si>
  <si>
    <t>　　/</t>
    <phoneticPr fontId="5"/>
  </si>
  <si>
    <t>　　/</t>
    <phoneticPr fontId="5"/>
  </si>
  <si>
    <t>／　　　　　　　　　　　　　　</t>
    <phoneticPr fontId="5"/>
  </si>
  <si>
    <t>-</t>
    <phoneticPr fontId="5"/>
  </si>
  <si>
    <t>5. 生物多様性の保全と自然との共生の推進</t>
  </si>
  <si>
    <t>生物多様性の保全に係る各種取組の状況</t>
  </si>
  <si>
    <t>生物多様性の保全のために必要な取組の推進</t>
  </si>
  <si>
    <t>地域の多様な主体による自然再生の取組を支援することにより、自然環境の保全・再生を推進する。</t>
  </si>
  <si>
    <t>171</t>
  </si>
  <si>
    <t>163</t>
  </si>
  <si>
    <t>172</t>
  </si>
  <si>
    <t>207</t>
  </si>
  <si>
    <t>202</t>
  </si>
  <si>
    <t>203</t>
  </si>
  <si>
    <t>193</t>
  </si>
  <si>
    <t>208</t>
  </si>
  <si>
    <t>212</t>
  </si>
  <si>
    <t>○</t>
  </si>
  <si>
    <t>-</t>
    <phoneticPr fontId="5"/>
  </si>
  <si>
    <t>-</t>
    <phoneticPr fontId="5"/>
  </si>
  <si>
    <t>自然再生に係る執行額（令和3年度は予算額）
／
自然再生の推進を図るための事業数</t>
    <phoneticPr fontId="5"/>
  </si>
  <si>
    <t>9/3</t>
    <phoneticPr fontId="5"/>
  </si>
  <si>
    <t>11/2</t>
    <phoneticPr fontId="5"/>
  </si>
  <si>
    <t>自然再生協議会の設立や自然再生を進めるための技術的課題の解決等の支援を行うことにより、地域の自然再生等の取組の推進を図っている。</t>
    <phoneticPr fontId="5"/>
  </si>
  <si>
    <t>自然再生推進法に基づき、地域の自然再生の取組を促進することにより、生物多様性の保全に寄与していることから、国民や社会のニーズを反映している。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</si>
  <si>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</si>
  <si>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自然環境の保全･再生の推進を図るため、情報収集や課題解決策の検討等は自然再生基本方針に位置づけられたものであり、必要かつ優先度の高い事業である。</t>
    <phoneticPr fontId="5"/>
  </si>
  <si>
    <t>少額のものを除き、一般競争入札で選定している。</t>
    <phoneticPr fontId="5"/>
  </si>
  <si>
    <t>無</t>
  </si>
  <si>
    <t>‐</t>
  </si>
  <si>
    <t>-</t>
    <phoneticPr fontId="5"/>
  </si>
  <si>
    <t>少額のものを除き、一般競争入札で選定しており、契約額は適切な水準となっていると考えられ、コスト等の水準は妥当である。</t>
    <phoneticPr fontId="5"/>
  </si>
  <si>
    <t>-</t>
    <phoneticPr fontId="5"/>
  </si>
  <si>
    <t>事業内容は、事業目的を達成するために必要なものに限定されている。</t>
    <phoneticPr fontId="5"/>
  </si>
  <si>
    <t>自然再生専門家会議の意見を踏まえ、自然再生推進に必要な内容について事業を実施している。</t>
    <phoneticPr fontId="5"/>
  </si>
  <si>
    <t>新たな自然再生事業実施計画が策定され、自然再生に係る取組の広がりが見られた。また、新たな協議会設立に向けて適切に対応している。</t>
    <phoneticPr fontId="5"/>
  </si>
  <si>
    <t>各事業に適した実効性の高い手段を採用し、効率化を図っている。</t>
    <phoneticPr fontId="5"/>
  </si>
  <si>
    <t>活動実績は当初見込みを上回っている。</t>
    <phoneticPr fontId="5"/>
  </si>
  <si>
    <t>報告書、パンフレットを地方公共団体や関係団体に送付するなど十分に活用している。</t>
    <phoneticPr fontId="5"/>
  </si>
  <si>
    <t>引き続き、効果的かつ効率的に自然再生の取組推進に向けた事業を実施する。また、新たな自然再生協議会の設立に向けては、パンフレット及び手引きの作成・配布、相談体制の強化等の支援を引き続き実施するとともに、自然再生協議会設立のメリットを明確にするなど、必要な対応を検討する。</t>
    <rPh sb="82" eb="83">
      <t>トウ</t>
    </rPh>
    <phoneticPr fontId="5"/>
  </si>
  <si>
    <t>環境省ウェブページ　自然の再生
https://www.env.go.jp/nature/saisei/</t>
    <phoneticPr fontId="5"/>
  </si>
  <si>
    <t>A. 株式会社一成</t>
    <rPh sb="3" eb="9">
      <t>カブシキガイシャイッセイ</t>
    </rPh>
    <phoneticPr fontId="5"/>
  </si>
  <si>
    <t>B. 株式会社三州社</t>
    <rPh sb="3" eb="7">
      <t>カブシキガイシャ</t>
    </rPh>
    <rPh sb="7" eb="9">
      <t>サンシュウ</t>
    </rPh>
    <rPh sb="9" eb="10">
      <t>シャ</t>
    </rPh>
    <phoneticPr fontId="5"/>
  </si>
  <si>
    <t>C. 株式会社総合環境計画</t>
    <rPh sb="3" eb="7">
      <t>カブシキガイシャ</t>
    </rPh>
    <rPh sb="7" eb="13">
      <t>ソウゴウカンキョウケイカク</t>
    </rPh>
    <phoneticPr fontId="5"/>
  </si>
  <si>
    <t>百万円未満のため未記載</t>
    <phoneticPr fontId="5"/>
  </si>
  <si>
    <t>一式</t>
    <rPh sb="0" eb="2">
      <t>イッシキ</t>
    </rPh>
    <phoneticPr fontId="5"/>
  </si>
  <si>
    <t>印刷製本費、消費税等</t>
    <rPh sb="0" eb="2">
      <t>インサツ</t>
    </rPh>
    <rPh sb="2" eb="4">
      <t>セイホン</t>
    </rPh>
    <rPh sb="4" eb="5">
      <t>ヒ</t>
    </rPh>
    <rPh sb="6" eb="9">
      <t>ショウヒゼイ</t>
    </rPh>
    <rPh sb="9" eb="10">
      <t>トウ</t>
    </rPh>
    <phoneticPr fontId="5"/>
  </si>
  <si>
    <t>人件費</t>
    <rPh sb="0" eb="3">
      <t>ジンケンヒ</t>
    </rPh>
    <phoneticPr fontId="5"/>
  </si>
  <si>
    <t>印刷製本費</t>
    <rPh sb="0" eb="2">
      <t>インサツ</t>
    </rPh>
    <rPh sb="2" eb="4">
      <t>セイホン</t>
    </rPh>
    <rPh sb="4" eb="5">
      <t>ヒ</t>
    </rPh>
    <phoneticPr fontId="5"/>
  </si>
  <si>
    <t>謝金</t>
    <rPh sb="0" eb="2">
      <t>シャキン</t>
    </rPh>
    <phoneticPr fontId="5"/>
  </si>
  <si>
    <t>旅費</t>
    <rPh sb="0" eb="2">
      <t>リョヒ</t>
    </rPh>
    <phoneticPr fontId="5"/>
  </si>
  <si>
    <t>消耗品費</t>
    <rPh sb="0" eb="3">
      <t>ショウモウヒン</t>
    </rPh>
    <rPh sb="3" eb="4">
      <t>ヒ</t>
    </rPh>
    <phoneticPr fontId="5"/>
  </si>
  <si>
    <t>複写費（会議資料）</t>
    <phoneticPr fontId="5"/>
  </si>
  <si>
    <t>一般管理費、消費税等</t>
    <rPh sb="0" eb="2">
      <t>イッパン</t>
    </rPh>
    <rPh sb="2" eb="5">
      <t>カンリヒ</t>
    </rPh>
    <rPh sb="6" eb="9">
      <t>ショウヒゼイ</t>
    </rPh>
    <rPh sb="9" eb="10">
      <t>トウ</t>
    </rPh>
    <phoneticPr fontId="5"/>
  </si>
  <si>
    <t>借損料</t>
    <rPh sb="0" eb="1">
      <t>シャク</t>
    </rPh>
    <rPh sb="1" eb="3">
      <t>ソンリョウ</t>
    </rPh>
    <phoneticPr fontId="5"/>
  </si>
  <si>
    <t>会議の企画・運営等</t>
    <rPh sb="3" eb="5">
      <t>キカク</t>
    </rPh>
    <phoneticPr fontId="5"/>
  </si>
  <si>
    <t>会議場借上費等</t>
    <rPh sb="0" eb="2">
      <t>カイギ</t>
    </rPh>
    <rPh sb="2" eb="3">
      <t>バ</t>
    </rPh>
    <rPh sb="3" eb="4">
      <t>カ</t>
    </rPh>
    <rPh sb="4" eb="5">
      <t>ア</t>
    </rPh>
    <rPh sb="5" eb="6">
      <t>ヒ</t>
    </rPh>
    <rPh sb="6" eb="7">
      <t>トウ</t>
    </rPh>
    <phoneticPr fontId="5"/>
  </si>
  <si>
    <t>報告書印刷費</t>
    <rPh sb="0" eb="3">
      <t>ホウコクショ</t>
    </rPh>
    <rPh sb="3" eb="6">
      <t>インサツヒ</t>
    </rPh>
    <phoneticPr fontId="5"/>
  </si>
  <si>
    <t>専門家旅費、請負者旅費</t>
    <phoneticPr fontId="5"/>
  </si>
  <si>
    <t>株式会社一成</t>
    <phoneticPr fontId="5"/>
  </si>
  <si>
    <t>自然再生専門家会議開催支援等業務</t>
    <phoneticPr fontId="5"/>
  </si>
  <si>
    <t>株式会社三州社</t>
    <rPh sb="0" eb="4">
      <t>カブシキガイシャ</t>
    </rPh>
    <rPh sb="4" eb="7">
      <t>サンシュウシャ</t>
    </rPh>
    <phoneticPr fontId="5"/>
  </si>
  <si>
    <t>自然再生普及冊子印刷業務</t>
    <phoneticPr fontId="5"/>
  </si>
  <si>
    <t>-</t>
    <phoneticPr fontId="5"/>
  </si>
  <si>
    <t>-</t>
    <phoneticPr fontId="5"/>
  </si>
  <si>
    <t>株式会社総合環境計画</t>
    <rPh sb="0" eb="4">
      <t>カブシキガイシャ</t>
    </rPh>
    <rPh sb="4" eb="6">
      <t>ソウゴウ</t>
    </rPh>
    <rPh sb="6" eb="8">
      <t>カンキョウ</t>
    </rPh>
    <rPh sb="8" eb="10">
      <t>ケイカク</t>
    </rPh>
    <phoneticPr fontId="5"/>
  </si>
  <si>
    <t>自然再生広報戦略検討等業務</t>
    <phoneticPr fontId="5"/>
  </si>
  <si>
    <t>-</t>
    <phoneticPr fontId="5"/>
  </si>
  <si>
    <t>本事業により自然再生を進めるための技術的課題の解決等の支援や普及啓発活動を行うことで、自然再生協議会及び自然再生事業実施計画の数が増加し、より多くの地域で取組を拡げていくことができるため、全国の自然再生の推進に寄与することができる。</t>
    <phoneticPr fontId="5"/>
  </si>
  <si>
    <t>令和7年度までに自然再生推進法に基づく自然再生協議会を新たに4箇所増やす。（基準年：R2年、設定時：26箇所）</t>
    <phoneticPr fontId="5"/>
  </si>
  <si>
    <t>自然再生事業実施者への調査</t>
    <phoneticPr fontId="5"/>
  </si>
  <si>
    <t>令和7年度までに自然再生事業実施計画を新たに6計画策定する。（基準年：R2年、設定時：48計画）</t>
    <phoneticPr fontId="5"/>
  </si>
  <si>
    <t>-</t>
    <phoneticPr fontId="5"/>
  </si>
  <si>
    <t>-</t>
    <phoneticPr fontId="5"/>
  </si>
  <si>
    <t>委員謝金等</t>
    <rPh sb="0" eb="2">
      <t>イイン</t>
    </rPh>
    <phoneticPr fontId="5"/>
  </si>
  <si>
    <t>-</t>
    <phoneticPr fontId="5"/>
  </si>
  <si>
    <t>-</t>
    <phoneticPr fontId="5"/>
  </si>
  <si>
    <t>-</t>
    <phoneticPr fontId="5"/>
  </si>
  <si>
    <t>-</t>
    <phoneticPr fontId="5"/>
  </si>
  <si>
    <t>-</t>
    <phoneticPr fontId="5"/>
  </si>
  <si>
    <t>新たな自然再生事業実施計画が策定されるなど、自然再生の取組は着実に進められている。なお、自然再生協議会の設立数は未だ目標値に達していないが、持続的・自立的な活動に向けたコーチングや自然再生の技術課題の解決等の支援、普及啓発活動を継続的に実施することにより、新たな自然再生協議会設立及びその取組の推進を図るなど、引き続き自然再生活動の推進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</si>
</sst>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56842</xdr:colOff>
      <xdr:row>749</xdr:row>
      <xdr:rowOff>136807</xdr:rowOff>
    </xdr:to>
    <xdr:sp macro="" textlink="">
      <xdr:nvSpPr>
        <xdr:cNvPr id="2" name="正方形/長方形 1"/>
        <xdr:cNvSpPr/>
      </xdr:nvSpPr>
      <xdr:spPr>
        <a:xfrm>
          <a:off x="1295400" y="45556714"/>
          <a:ext cx="1352242" cy="496036"/>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９．３百万円</a:t>
          </a:r>
        </a:p>
      </xdr:txBody>
    </xdr:sp>
    <xdr:clientData/>
  </xdr:twoCellAnchor>
  <xdr:twoCellAnchor>
    <xdr:from>
      <xdr:col>17</xdr:col>
      <xdr:colOff>6670</xdr:colOff>
      <xdr:row>751</xdr:row>
      <xdr:rowOff>216448</xdr:rowOff>
    </xdr:from>
    <xdr:to>
      <xdr:col>27</xdr:col>
      <xdr:colOff>123567</xdr:colOff>
      <xdr:row>753</xdr:row>
      <xdr:rowOff>250509</xdr:rowOff>
    </xdr:to>
    <xdr:sp macro="" textlink="">
      <xdr:nvSpPr>
        <xdr:cNvPr id="5" name="テキスト ボックス 4"/>
        <xdr:cNvSpPr txBox="1"/>
      </xdr:nvSpPr>
      <xdr:spPr>
        <a:xfrm>
          <a:off x="3152641" y="46850848"/>
          <a:ext cx="1967469" cy="741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株式会社一成</a:t>
          </a:r>
          <a:endParaRPr kumimoji="1" lang="en-US" altLang="ja-JP" sz="1100"/>
        </a:p>
        <a:p>
          <a:pPr algn="ctr"/>
          <a:r>
            <a:rPr kumimoji="1" lang="ja-JP" altLang="en-US" sz="1100" i="0"/>
            <a:t>６．７百万円</a:t>
          </a:r>
        </a:p>
      </xdr:txBody>
    </xdr:sp>
    <xdr:clientData/>
  </xdr:twoCellAnchor>
  <xdr:twoCellAnchor>
    <xdr:from>
      <xdr:col>13</xdr:col>
      <xdr:colOff>48719</xdr:colOff>
      <xdr:row>750</xdr:row>
      <xdr:rowOff>351176</xdr:rowOff>
    </xdr:from>
    <xdr:to>
      <xdr:col>31</xdr:col>
      <xdr:colOff>107457</xdr:colOff>
      <xdr:row>751</xdr:row>
      <xdr:rowOff>272737</xdr:rowOff>
    </xdr:to>
    <xdr:sp macro="" textlink="">
      <xdr:nvSpPr>
        <xdr:cNvPr id="6" name="テキスト ボックス 5"/>
        <xdr:cNvSpPr txBox="1"/>
      </xdr:nvSpPr>
      <xdr:spPr>
        <a:xfrm>
          <a:off x="2454462" y="46626347"/>
          <a:ext cx="3389766" cy="28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16</xdr:col>
      <xdr:colOff>179667</xdr:colOff>
      <xdr:row>755</xdr:row>
      <xdr:rowOff>343819</xdr:rowOff>
    </xdr:from>
    <xdr:to>
      <xdr:col>27</xdr:col>
      <xdr:colOff>113725</xdr:colOff>
      <xdr:row>757</xdr:row>
      <xdr:rowOff>300508</xdr:rowOff>
    </xdr:to>
    <xdr:sp macro="" textlink="">
      <xdr:nvSpPr>
        <xdr:cNvPr id="7" name="テキスト ボックス 6"/>
        <xdr:cNvSpPr txBox="1"/>
      </xdr:nvSpPr>
      <xdr:spPr>
        <a:xfrm>
          <a:off x="3140581" y="48393362"/>
          <a:ext cx="1969687" cy="675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 </a:t>
          </a:r>
          <a:r>
            <a:rPr kumimoji="1" lang="ja-JP" altLang="en-US" sz="1100"/>
            <a:t>株式会社三州社</a:t>
          </a:r>
          <a:endParaRPr kumimoji="1" lang="en-US" altLang="ja-JP" sz="1100"/>
        </a:p>
        <a:p>
          <a:pPr algn="ctr"/>
          <a:r>
            <a:rPr kumimoji="1" lang="ja-JP" altLang="en-US" sz="1100" i="0"/>
            <a:t>１．６百万円</a:t>
          </a:r>
        </a:p>
      </xdr:txBody>
    </xdr:sp>
    <xdr:clientData/>
  </xdr:twoCellAnchor>
  <xdr:twoCellAnchor>
    <xdr:from>
      <xdr:col>13</xdr:col>
      <xdr:colOff>69317</xdr:colOff>
      <xdr:row>755</xdr:row>
      <xdr:rowOff>114514</xdr:rowOff>
    </xdr:from>
    <xdr:to>
      <xdr:col>31</xdr:col>
      <xdr:colOff>128055</xdr:colOff>
      <xdr:row>756</xdr:row>
      <xdr:rowOff>33065</xdr:rowOff>
    </xdr:to>
    <xdr:sp macro="" textlink="">
      <xdr:nvSpPr>
        <xdr:cNvPr id="8" name="テキスト ボックス 7"/>
        <xdr:cNvSpPr txBox="1"/>
      </xdr:nvSpPr>
      <xdr:spPr>
        <a:xfrm>
          <a:off x="2475060" y="48164057"/>
          <a:ext cx="3389766" cy="27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ja-JP" sz="1100">
              <a:solidFill>
                <a:schemeClr val="dk1"/>
              </a:solidFill>
              <a:effectLst/>
              <a:latin typeface="+mn-lt"/>
              <a:ea typeface="+mn-ea"/>
              <a:cs typeface="+mn-cs"/>
            </a:rPr>
            <a:t>随意契約（少額）</a:t>
          </a:r>
          <a:r>
            <a:rPr kumimoji="1" lang="en-US" altLang="ja-JP" sz="1000">
              <a:solidFill>
                <a:sysClr val="windowText" lastClr="000000"/>
              </a:solidFill>
            </a:rPr>
            <a:t>】</a:t>
          </a:r>
        </a:p>
      </xdr:txBody>
    </xdr:sp>
    <xdr:clientData/>
  </xdr:twoCellAnchor>
  <xdr:twoCellAnchor>
    <xdr:from>
      <xdr:col>28</xdr:col>
      <xdr:colOff>124805</xdr:colOff>
      <xdr:row>755</xdr:row>
      <xdr:rowOff>283029</xdr:rowOff>
    </xdr:from>
    <xdr:to>
      <xdr:col>49</xdr:col>
      <xdr:colOff>261256</xdr:colOff>
      <xdr:row>758</xdr:row>
      <xdr:rowOff>15185</xdr:rowOff>
    </xdr:to>
    <xdr:sp macro="" textlink="">
      <xdr:nvSpPr>
        <xdr:cNvPr id="10" name="大かっこ 9"/>
        <xdr:cNvSpPr/>
      </xdr:nvSpPr>
      <xdr:spPr>
        <a:xfrm>
          <a:off x="5306405" y="48332572"/>
          <a:ext cx="4022651" cy="809842"/>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自然再生に係るパンフレットの印刷及び配布を実施。</a:t>
          </a:r>
          <a:endParaRPr lang="ja-JP" altLang="ja-JP">
            <a:effectLst/>
          </a:endParaRPr>
        </a:p>
      </xdr:txBody>
    </xdr:sp>
    <xdr:clientData/>
  </xdr:twoCellAnchor>
  <xdr:twoCellAnchor>
    <xdr:from>
      <xdr:col>11</xdr:col>
      <xdr:colOff>101731</xdr:colOff>
      <xdr:row>749</xdr:row>
      <xdr:rowOff>148770</xdr:rowOff>
    </xdr:from>
    <xdr:to>
      <xdr:col>11</xdr:col>
      <xdr:colOff>101731</xdr:colOff>
      <xdr:row>761</xdr:row>
      <xdr:rowOff>174171</xdr:rowOff>
    </xdr:to>
    <xdr:cxnSp macro="">
      <xdr:nvCxnSpPr>
        <xdr:cNvPr id="11" name="直線コネクタ 10"/>
        <xdr:cNvCxnSpPr/>
      </xdr:nvCxnSpPr>
      <xdr:spPr>
        <a:xfrm>
          <a:off x="2137360" y="46064713"/>
          <a:ext cx="0" cy="4303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109702</xdr:colOff>
      <xdr:row>752</xdr:row>
      <xdr:rowOff>204846</xdr:rowOff>
    </xdr:from>
    <xdr:to>
      <xdr:col>16</xdr:col>
      <xdr:colOff>73817</xdr:colOff>
      <xdr:row>752</xdr:row>
      <xdr:rowOff>204846</xdr:rowOff>
    </xdr:to>
    <xdr:cxnSp macro="">
      <xdr:nvCxnSpPr>
        <xdr:cNvPr id="13" name="直線コネクタ 12"/>
        <xdr:cNvCxnSpPr/>
      </xdr:nvCxnSpPr>
      <xdr:spPr>
        <a:xfrm>
          <a:off x="2145331" y="47187589"/>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109703</xdr:colOff>
      <xdr:row>756</xdr:row>
      <xdr:rowOff>308272</xdr:rowOff>
    </xdr:from>
    <xdr:to>
      <xdr:col>16</xdr:col>
      <xdr:colOff>73818</xdr:colOff>
      <xdr:row>756</xdr:row>
      <xdr:rowOff>308272</xdr:rowOff>
    </xdr:to>
    <xdr:cxnSp macro="">
      <xdr:nvCxnSpPr>
        <xdr:cNvPr id="14" name="直線コネクタ 13"/>
        <xdr:cNvCxnSpPr/>
      </xdr:nvCxnSpPr>
      <xdr:spPr>
        <a:xfrm>
          <a:off x="2145332" y="48717043"/>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183648</xdr:colOff>
      <xdr:row>760</xdr:row>
      <xdr:rowOff>77319</xdr:rowOff>
    </xdr:from>
    <xdr:to>
      <xdr:col>27</xdr:col>
      <xdr:colOff>113016</xdr:colOff>
      <xdr:row>762</xdr:row>
      <xdr:rowOff>52710</xdr:rowOff>
    </xdr:to>
    <xdr:sp macro="" textlink="">
      <xdr:nvSpPr>
        <xdr:cNvPr id="15" name="テキスト ボックス 14"/>
        <xdr:cNvSpPr txBox="1"/>
      </xdr:nvSpPr>
      <xdr:spPr>
        <a:xfrm>
          <a:off x="3144562" y="49923005"/>
          <a:ext cx="1964997" cy="68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株式会社総合環境計画</a:t>
          </a:r>
          <a:endParaRPr kumimoji="1" lang="en-US" altLang="ja-JP" sz="1100"/>
        </a:p>
        <a:p>
          <a:pPr algn="ctr"/>
          <a:r>
            <a:rPr kumimoji="1" lang="ja-JP" altLang="ja-JP" sz="1100" i="0">
              <a:solidFill>
                <a:schemeClr val="dk1"/>
              </a:solidFill>
              <a:effectLst/>
              <a:latin typeface="+mn-lt"/>
              <a:ea typeface="+mn-ea"/>
              <a:cs typeface="+mn-cs"/>
            </a:rPr>
            <a:t>１</a:t>
          </a:r>
          <a:r>
            <a:rPr kumimoji="1" lang="ja-JP" altLang="en-US" sz="1100" i="0"/>
            <a:t>百万円</a:t>
          </a:r>
        </a:p>
      </xdr:txBody>
    </xdr:sp>
    <xdr:clientData/>
  </xdr:twoCellAnchor>
  <xdr:twoCellAnchor>
    <xdr:from>
      <xdr:col>13</xdr:col>
      <xdr:colOff>127728</xdr:colOff>
      <xdr:row>759</xdr:row>
      <xdr:rowOff>207243</xdr:rowOff>
    </xdr:from>
    <xdr:to>
      <xdr:col>32</xdr:col>
      <xdr:colOff>1408</xdr:colOff>
      <xdr:row>760</xdr:row>
      <xdr:rowOff>133608</xdr:rowOff>
    </xdr:to>
    <xdr:sp macro="" textlink="">
      <xdr:nvSpPr>
        <xdr:cNvPr id="16" name="テキスト ボックス 15"/>
        <xdr:cNvSpPr txBox="1"/>
      </xdr:nvSpPr>
      <xdr:spPr>
        <a:xfrm>
          <a:off x="2533471" y="49693700"/>
          <a:ext cx="3389766"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183217</xdr:colOff>
      <xdr:row>759</xdr:row>
      <xdr:rowOff>283029</xdr:rowOff>
    </xdr:from>
    <xdr:to>
      <xdr:col>49</xdr:col>
      <xdr:colOff>250371</xdr:colOff>
      <xdr:row>762</xdr:row>
      <xdr:rowOff>119743</xdr:rowOff>
    </xdr:to>
    <xdr:sp macro="" textlink="">
      <xdr:nvSpPr>
        <xdr:cNvPr id="17" name="大かっこ 16"/>
        <xdr:cNvSpPr/>
      </xdr:nvSpPr>
      <xdr:spPr>
        <a:xfrm>
          <a:off x="5364817" y="49769486"/>
          <a:ext cx="3953354" cy="90351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lang="ja-JP" altLang="ja-JP" sz="1100">
              <a:solidFill>
                <a:schemeClr val="tx1"/>
              </a:solidFill>
              <a:effectLst/>
              <a:latin typeface="+mn-lt"/>
              <a:ea typeface="+mn-ea"/>
              <a:cs typeface="+mn-cs"/>
            </a:rPr>
            <a:t>自然再生等に関する優良広報事例の収集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整理、新たな</a:t>
          </a:r>
          <a:r>
            <a:rPr lang="ja-JP" altLang="en-US" sz="1100">
              <a:solidFill>
                <a:schemeClr val="tx1"/>
              </a:solidFill>
              <a:effectLst/>
              <a:latin typeface="+mn-lt"/>
              <a:ea typeface="+mn-ea"/>
              <a:cs typeface="+mn-cs"/>
            </a:rPr>
            <a:t>広報</a:t>
          </a:r>
          <a:r>
            <a:rPr lang="ja-JP" altLang="ja-JP" sz="1100">
              <a:solidFill>
                <a:schemeClr val="tx1"/>
              </a:solidFill>
              <a:effectLst/>
              <a:latin typeface="+mn-lt"/>
              <a:ea typeface="+mn-ea"/>
              <a:cs typeface="+mn-cs"/>
            </a:rPr>
            <a:t>手法</a:t>
          </a:r>
          <a:r>
            <a:rPr lang="ja-JP" altLang="en-US" sz="1100">
              <a:solidFill>
                <a:schemeClr val="tx1"/>
              </a:solidFill>
              <a:effectLst/>
              <a:latin typeface="+mn-lt"/>
              <a:ea typeface="+mn-ea"/>
              <a:cs typeface="+mn-cs"/>
            </a:rPr>
            <a:t>の検討等を実施。</a:t>
          </a:r>
          <a:endParaRPr kumimoji="1" lang="ja-JP" altLang="en-US" sz="1100"/>
        </a:p>
      </xdr:txBody>
    </xdr:sp>
    <xdr:clientData/>
  </xdr:twoCellAnchor>
  <xdr:twoCellAnchor>
    <xdr:from>
      <xdr:col>11</xdr:col>
      <xdr:colOff>108522</xdr:colOff>
      <xdr:row>761</xdr:row>
      <xdr:rowOff>160259</xdr:rowOff>
    </xdr:from>
    <xdr:to>
      <xdr:col>16</xdr:col>
      <xdr:colOff>72637</xdr:colOff>
      <xdr:row>761</xdr:row>
      <xdr:rowOff>160259</xdr:rowOff>
    </xdr:to>
    <xdr:cxnSp macro="">
      <xdr:nvCxnSpPr>
        <xdr:cNvPr id="18" name="直線コネクタ 17"/>
        <xdr:cNvCxnSpPr/>
      </xdr:nvCxnSpPr>
      <xdr:spPr>
        <a:xfrm>
          <a:off x="2144151" y="50354288"/>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135485</xdr:colOff>
      <xdr:row>750</xdr:row>
      <xdr:rowOff>337458</xdr:rowOff>
    </xdr:from>
    <xdr:to>
      <xdr:col>49</xdr:col>
      <xdr:colOff>250370</xdr:colOff>
      <xdr:row>754</xdr:row>
      <xdr:rowOff>119744</xdr:rowOff>
    </xdr:to>
    <xdr:sp macro="" textlink="">
      <xdr:nvSpPr>
        <xdr:cNvPr id="19" name="大かっこ 18"/>
        <xdr:cNvSpPr/>
      </xdr:nvSpPr>
      <xdr:spPr>
        <a:xfrm>
          <a:off x="5317085" y="46612629"/>
          <a:ext cx="4001085" cy="1208315"/>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①自然再生専門家会議</a:t>
          </a:r>
          <a:r>
            <a:rPr lang="ja-JP" altLang="en-US" sz="1100">
              <a:solidFill>
                <a:schemeClr val="tx1"/>
              </a:solidFill>
              <a:effectLst/>
              <a:latin typeface="+mn-lt"/>
              <a:ea typeface="+mn-ea"/>
              <a:cs typeface="+mn-cs"/>
            </a:rPr>
            <a:t>会議の企画・運営等を実施。</a:t>
          </a:r>
          <a:endParaRPr lang="en-US" altLang="ja-JP" sz="1100">
            <a:solidFill>
              <a:schemeClr val="tx1"/>
            </a:solidFill>
            <a:effectLst/>
            <a:latin typeface="+mn-lt"/>
            <a:ea typeface="+mn-ea"/>
            <a:cs typeface="+mn-cs"/>
          </a:endParaRPr>
        </a:p>
        <a:p>
          <a:r>
            <a:rPr lang="ja-JP" altLang="en-US">
              <a:effectLst/>
            </a:rPr>
            <a:t>②全国の自然再生活動団体の情報収集・整理等を行い</a:t>
          </a:r>
          <a:r>
            <a:rPr lang="ja-JP" altLang="ja-JP" sz="1100">
              <a:solidFill>
                <a:schemeClr val="tx1"/>
              </a:solidFill>
              <a:effectLst/>
              <a:latin typeface="+mn-lt"/>
              <a:ea typeface="+mn-ea"/>
              <a:cs typeface="+mn-cs"/>
            </a:rPr>
            <a:t>、自然再生の推進に係る課題抽出</a:t>
          </a:r>
          <a:r>
            <a:rPr lang="ja-JP" altLang="en-US" sz="1100">
              <a:solidFill>
                <a:schemeClr val="tx1"/>
              </a:solidFill>
              <a:effectLst/>
              <a:latin typeface="+mn-lt"/>
              <a:ea typeface="+mn-ea"/>
              <a:cs typeface="+mn-cs"/>
            </a:rPr>
            <a:t>や優良事例のとりまとめ</a:t>
          </a:r>
          <a:r>
            <a:rPr lang="ja-JP" altLang="ja-JP" sz="1100">
              <a:solidFill>
                <a:schemeClr val="tx1"/>
              </a:solidFill>
              <a:effectLst/>
              <a:latin typeface="+mn-lt"/>
              <a:ea typeface="+mn-ea"/>
              <a:cs typeface="+mn-cs"/>
            </a:rPr>
            <a:t>等を実施</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15</xdr:col>
      <xdr:colOff>174172</xdr:colOff>
      <xdr:row>747</xdr:row>
      <xdr:rowOff>348341</xdr:rowOff>
    </xdr:from>
    <xdr:to>
      <xdr:col>49</xdr:col>
      <xdr:colOff>163286</xdr:colOff>
      <xdr:row>750</xdr:row>
      <xdr:rowOff>76200</xdr:rowOff>
    </xdr:to>
    <xdr:sp macro="" textlink="">
      <xdr:nvSpPr>
        <xdr:cNvPr id="20" name="大かっこ 19"/>
        <xdr:cNvSpPr/>
      </xdr:nvSpPr>
      <xdr:spPr bwMode="auto">
        <a:xfrm>
          <a:off x="2950029" y="45545827"/>
          <a:ext cx="6281057" cy="805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214</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v>
      </c>
      <c r="Q13" s="164"/>
      <c r="R13" s="164"/>
      <c r="S13" s="164"/>
      <c r="T13" s="164"/>
      <c r="U13" s="164"/>
      <c r="V13" s="165"/>
      <c r="W13" s="163">
        <v>11</v>
      </c>
      <c r="X13" s="164"/>
      <c r="Y13" s="164"/>
      <c r="Z13" s="164"/>
      <c r="AA13" s="164"/>
      <c r="AB13" s="164"/>
      <c r="AC13" s="165"/>
      <c r="AD13" s="163">
        <v>9</v>
      </c>
      <c r="AE13" s="164"/>
      <c r="AF13" s="164"/>
      <c r="AG13" s="164"/>
      <c r="AH13" s="164"/>
      <c r="AI13" s="164"/>
      <c r="AJ13" s="165"/>
      <c r="AK13" s="163">
        <v>11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752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752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753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752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v>
      </c>
      <c r="Q18" s="170"/>
      <c r="R18" s="170"/>
      <c r="S18" s="170"/>
      <c r="T18" s="170"/>
      <c r="U18" s="170"/>
      <c r="V18" s="171"/>
      <c r="W18" s="169">
        <f>SUM(W13:AC17)</f>
        <v>11</v>
      </c>
      <c r="X18" s="170"/>
      <c r="Y18" s="170"/>
      <c r="Z18" s="170"/>
      <c r="AA18" s="170"/>
      <c r="AB18" s="170"/>
      <c r="AC18" s="171"/>
      <c r="AD18" s="169">
        <f>SUM(AD13:AJ17)</f>
        <v>9</v>
      </c>
      <c r="AE18" s="170"/>
      <c r="AF18" s="170"/>
      <c r="AG18" s="170"/>
      <c r="AH18" s="170"/>
      <c r="AI18" s="170"/>
      <c r="AJ18" s="171"/>
      <c r="AK18" s="169">
        <f>SUM(AK13:AQ17)</f>
        <v>11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10</v>
      </c>
      <c r="X19" s="164"/>
      <c r="Y19" s="164"/>
      <c r="Z19" s="164"/>
      <c r="AA19" s="164"/>
      <c r="AB19" s="164"/>
      <c r="AC19" s="165"/>
      <c r="AD19" s="163">
        <v>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v>
      </c>
      <c r="Q20" s="535"/>
      <c r="R20" s="535"/>
      <c r="S20" s="535"/>
      <c r="T20" s="535"/>
      <c r="U20" s="535"/>
      <c r="V20" s="535"/>
      <c r="W20" s="535">
        <f t="shared" ref="W20" si="0">IF(W18=0, "-", SUM(W19)/W18)</f>
        <v>0.90909090909090906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v>
      </c>
      <c r="Q21" s="535"/>
      <c r="R21" s="535"/>
      <c r="S21" s="535"/>
      <c r="T21" s="535"/>
      <c r="U21" s="535"/>
      <c r="V21" s="535"/>
      <c r="W21" s="535">
        <f t="shared" ref="W21" si="2">IF(W19=0, "-", SUM(W19)/SUM(W13,W14))</f>
        <v>0.90909090909090906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7</v>
      </c>
      <c r="AV31" s="271"/>
      <c r="AW31" s="375" t="s">
        <v>179</v>
      </c>
      <c r="AX31" s="376"/>
    </row>
    <row r="32" spans="1:50" ht="23.25" customHeight="1" x14ac:dyDescent="0.15">
      <c r="A32" s="511"/>
      <c r="B32" s="509"/>
      <c r="C32" s="509"/>
      <c r="D32" s="509"/>
      <c r="E32" s="509"/>
      <c r="F32" s="510"/>
      <c r="G32" s="536" t="s">
        <v>803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v>26</v>
      </c>
      <c r="AF32" s="364"/>
      <c r="AG32" s="364"/>
      <c r="AH32" s="364"/>
      <c r="AI32" s="363">
        <v>26</v>
      </c>
      <c r="AJ32" s="364"/>
      <c r="AK32" s="364"/>
      <c r="AL32" s="364"/>
      <c r="AM32" s="363">
        <v>26</v>
      </c>
      <c r="AN32" s="364"/>
      <c r="AO32" s="364"/>
      <c r="AP32" s="364"/>
      <c r="AQ32" s="166" t="s">
        <v>722</v>
      </c>
      <c r="AR32" s="167"/>
      <c r="AS32" s="167"/>
      <c r="AT32" s="168"/>
      <c r="AU32" s="364" t="s">
        <v>806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30</v>
      </c>
      <c r="AF33" s="364"/>
      <c r="AG33" s="364"/>
      <c r="AH33" s="364"/>
      <c r="AI33" s="363">
        <v>30</v>
      </c>
      <c r="AJ33" s="364"/>
      <c r="AK33" s="364"/>
      <c r="AL33" s="364"/>
      <c r="AM33" s="363">
        <v>30</v>
      </c>
      <c r="AN33" s="364"/>
      <c r="AO33" s="364"/>
      <c r="AP33" s="364"/>
      <c r="AQ33" s="166" t="s">
        <v>722</v>
      </c>
      <c r="AR33" s="167"/>
      <c r="AS33" s="167"/>
      <c r="AT33" s="168"/>
      <c r="AU33" s="364">
        <v>30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87</v>
      </c>
      <c r="AF34" s="364"/>
      <c r="AG34" s="364"/>
      <c r="AH34" s="364"/>
      <c r="AI34" s="363">
        <v>87</v>
      </c>
      <c r="AJ34" s="364"/>
      <c r="AK34" s="364"/>
      <c r="AL34" s="364"/>
      <c r="AM34" s="363">
        <v>87</v>
      </c>
      <c r="AN34" s="364"/>
      <c r="AO34" s="364"/>
      <c r="AP34" s="364"/>
      <c r="AQ34" s="166" t="s">
        <v>722</v>
      </c>
      <c r="AR34" s="167"/>
      <c r="AS34" s="167"/>
      <c r="AT34" s="168"/>
      <c r="AU34" s="364" t="s">
        <v>806</v>
      </c>
      <c r="AV34" s="364"/>
      <c r="AW34" s="364"/>
      <c r="AX34" s="365"/>
    </row>
    <row r="35" spans="1:51" ht="23.25" customHeight="1" x14ac:dyDescent="0.15">
      <c r="A35" s="891" t="s">
        <v>379</v>
      </c>
      <c r="B35" s="892"/>
      <c r="C35" s="892"/>
      <c r="D35" s="892"/>
      <c r="E35" s="892"/>
      <c r="F35" s="893"/>
      <c r="G35" s="897" t="s">
        <v>804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722</v>
      </c>
      <c r="AR38" s="178"/>
      <c r="AS38" s="179" t="s">
        <v>233</v>
      </c>
      <c r="AT38" s="202"/>
      <c r="AU38" s="271">
        <v>7</v>
      </c>
      <c r="AV38" s="271"/>
      <c r="AW38" s="375" t="s">
        <v>179</v>
      </c>
      <c r="AX38" s="376"/>
      <c r="AY38">
        <f>$AY$37</f>
        <v>1</v>
      </c>
    </row>
    <row r="39" spans="1:51" ht="23.25" customHeight="1" x14ac:dyDescent="0.15">
      <c r="A39" s="511"/>
      <c r="B39" s="509"/>
      <c r="C39" s="509"/>
      <c r="D39" s="509"/>
      <c r="E39" s="509"/>
      <c r="F39" s="510"/>
      <c r="G39" s="536" t="s">
        <v>805</v>
      </c>
      <c r="H39" s="537"/>
      <c r="I39" s="537"/>
      <c r="J39" s="537"/>
      <c r="K39" s="537"/>
      <c r="L39" s="537"/>
      <c r="M39" s="537"/>
      <c r="N39" s="537"/>
      <c r="O39" s="538"/>
      <c r="P39" s="191" t="s">
        <v>726</v>
      </c>
      <c r="Q39" s="191"/>
      <c r="R39" s="191"/>
      <c r="S39" s="191"/>
      <c r="T39" s="191"/>
      <c r="U39" s="191"/>
      <c r="V39" s="191"/>
      <c r="W39" s="191"/>
      <c r="X39" s="233"/>
      <c r="Y39" s="339" t="s">
        <v>12</v>
      </c>
      <c r="Z39" s="545"/>
      <c r="AA39" s="546"/>
      <c r="AB39" s="547" t="s">
        <v>727</v>
      </c>
      <c r="AC39" s="547"/>
      <c r="AD39" s="547"/>
      <c r="AE39" s="363">
        <v>44</v>
      </c>
      <c r="AF39" s="364"/>
      <c r="AG39" s="364"/>
      <c r="AH39" s="364"/>
      <c r="AI39" s="363">
        <v>46</v>
      </c>
      <c r="AJ39" s="364"/>
      <c r="AK39" s="364"/>
      <c r="AL39" s="364"/>
      <c r="AM39" s="363">
        <v>48</v>
      </c>
      <c r="AN39" s="364"/>
      <c r="AO39" s="364"/>
      <c r="AP39" s="364"/>
      <c r="AQ39" s="166" t="s">
        <v>722</v>
      </c>
      <c r="AR39" s="167"/>
      <c r="AS39" s="167"/>
      <c r="AT39" s="168"/>
      <c r="AU39" s="364" t="s">
        <v>807</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727</v>
      </c>
      <c r="AC40" s="518"/>
      <c r="AD40" s="518"/>
      <c r="AE40" s="363">
        <v>48</v>
      </c>
      <c r="AF40" s="364"/>
      <c r="AG40" s="364"/>
      <c r="AH40" s="364"/>
      <c r="AI40" s="363">
        <v>48</v>
      </c>
      <c r="AJ40" s="364"/>
      <c r="AK40" s="364"/>
      <c r="AL40" s="364"/>
      <c r="AM40" s="363">
        <v>48</v>
      </c>
      <c r="AN40" s="364"/>
      <c r="AO40" s="364"/>
      <c r="AP40" s="364"/>
      <c r="AQ40" s="166" t="s">
        <v>722</v>
      </c>
      <c r="AR40" s="167"/>
      <c r="AS40" s="167"/>
      <c r="AT40" s="168"/>
      <c r="AU40" s="364">
        <v>54</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92</v>
      </c>
      <c r="AF41" s="364"/>
      <c r="AG41" s="364"/>
      <c r="AH41" s="364"/>
      <c r="AI41" s="363">
        <v>96</v>
      </c>
      <c r="AJ41" s="364"/>
      <c r="AK41" s="364"/>
      <c r="AL41" s="364"/>
      <c r="AM41" s="363">
        <v>100</v>
      </c>
      <c r="AN41" s="364"/>
      <c r="AO41" s="364"/>
      <c r="AP41" s="364"/>
      <c r="AQ41" s="166" t="s">
        <v>722</v>
      </c>
      <c r="AR41" s="167"/>
      <c r="AS41" s="167"/>
      <c r="AT41" s="168"/>
      <c r="AU41" s="364" t="s">
        <v>806</v>
      </c>
      <c r="AV41" s="364"/>
      <c r="AW41" s="364"/>
      <c r="AX41" s="365"/>
      <c r="AY41">
        <f t="shared" si="4"/>
        <v>1</v>
      </c>
    </row>
    <row r="42" spans="1:51" ht="23.25" customHeight="1" x14ac:dyDescent="0.15">
      <c r="A42" s="891" t="s">
        <v>379</v>
      </c>
      <c r="B42" s="892"/>
      <c r="C42" s="892"/>
      <c r="D42" s="892"/>
      <c r="E42" s="892"/>
      <c r="F42" s="893"/>
      <c r="G42" s="897" t="s">
        <v>728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1</v>
      </c>
    </row>
    <row r="113" spans="1:51" ht="23.25" customHeight="1" x14ac:dyDescent="0.15">
      <c r="A113" s="487"/>
      <c r="B113" s="488"/>
      <c r="C113" s="488"/>
      <c r="D113" s="488"/>
      <c r="E113" s="488"/>
      <c r="F113" s="489"/>
      <c r="G113" s="191" t="s">
        <v>729</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727</v>
      </c>
      <c r="AC113" s="468"/>
      <c r="AD113" s="469"/>
      <c r="AE113" s="358">
        <v>4</v>
      </c>
      <c r="AF113" s="358"/>
      <c r="AG113" s="358"/>
      <c r="AH113" s="358"/>
      <c r="AI113" s="358">
        <v>6</v>
      </c>
      <c r="AJ113" s="358"/>
      <c r="AK113" s="358"/>
      <c r="AL113" s="358"/>
      <c r="AM113" s="358">
        <v>3</v>
      </c>
      <c r="AN113" s="358"/>
      <c r="AO113" s="358"/>
      <c r="AP113" s="358"/>
      <c r="AQ113" s="363" t="s">
        <v>810</v>
      </c>
      <c r="AR113" s="364"/>
      <c r="AS113" s="364"/>
      <c r="AT113" s="810"/>
      <c r="AU113" s="358" t="s">
        <v>811</v>
      </c>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727</v>
      </c>
      <c r="AC114" s="404"/>
      <c r="AD114" s="405"/>
      <c r="AE114" s="366">
        <v>2</v>
      </c>
      <c r="AF114" s="366"/>
      <c r="AG114" s="366"/>
      <c r="AH114" s="366"/>
      <c r="AI114" s="366">
        <v>2</v>
      </c>
      <c r="AJ114" s="366"/>
      <c r="AK114" s="366"/>
      <c r="AL114" s="366"/>
      <c r="AM114" s="366">
        <v>2</v>
      </c>
      <c r="AN114" s="366"/>
      <c r="AO114" s="366"/>
      <c r="AP114" s="366"/>
      <c r="AQ114" s="363">
        <v>2</v>
      </c>
      <c r="AR114" s="364"/>
      <c r="AS114" s="364"/>
      <c r="AT114" s="810"/>
      <c r="AU114" s="363" t="s">
        <v>811</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v>
      </c>
      <c r="AF116" s="358"/>
      <c r="AG116" s="358"/>
      <c r="AH116" s="358"/>
      <c r="AI116" s="358">
        <v>1.7</v>
      </c>
      <c r="AJ116" s="358"/>
      <c r="AK116" s="358"/>
      <c r="AL116" s="358"/>
      <c r="AM116" s="358">
        <v>3</v>
      </c>
      <c r="AN116" s="358"/>
      <c r="AO116" s="358"/>
      <c r="AP116" s="358"/>
      <c r="AQ116" s="363">
        <v>5.5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755</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v>7</v>
      </c>
      <c r="AV133" s="178"/>
      <c r="AW133" s="179" t="s">
        <v>179</v>
      </c>
      <c r="AX133" s="180"/>
      <c r="AY133">
        <f>$AY$132</f>
        <v>1</v>
      </c>
    </row>
    <row r="134" spans="1:51" ht="39.75"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26</v>
      </c>
      <c r="AF134" s="167"/>
      <c r="AG134" s="167"/>
      <c r="AH134" s="167"/>
      <c r="AI134" s="266">
        <v>26</v>
      </c>
      <c r="AJ134" s="167"/>
      <c r="AK134" s="167"/>
      <c r="AL134" s="167"/>
      <c r="AM134" s="266">
        <v>26</v>
      </c>
      <c r="AN134" s="167"/>
      <c r="AO134" s="167"/>
      <c r="AP134" s="167"/>
      <c r="AQ134" s="266" t="s">
        <v>722</v>
      </c>
      <c r="AR134" s="167"/>
      <c r="AS134" s="167"/>
      <c r="AT134" s="167"/>
      <c r="AU134" s="266" t="s">
        <v>806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t="s">
        <v>722</v>
      </c>
      <c r="AF135" s="167"/>
      <c r="AG135" s="167"/>
      <c r="AH135" s="167"/>
      <c r="AI135" s="266" t="s">
        <v>722</v>
      </c>
      <c r="AJ135" s="167"/>
      <c r="AK135" s="167"/>
      <c r="AL135" s="167"/>
      <c r="AM135" s="266" t="s">
        <v>752</v>
      </c>
      <c r="AN135" s="167"/>
      <c r="AO135" s="167"/>
      <c r="AP135" s="167"/>
      <c r="AQ135" s="266" t="s">
        <v>722</v>
      </c>
      <c r="AR135" s="167"/>
      <c r="AS135" s="167"/>
      <c r="AT135" s="167"/>
      <c r="AU135" s="266">
        <v>30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722</v>
      </c>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739</v>
      </c>
      <c r="H154" s="191"/>
      <c r="I154" s="191"/>
      <c r="J154" s="191"/>
      <c r="K154" s="191"/>
      <c r="L154" s="191"/>
      <c r="M154" s="191"/>
      <c r="N154" s="191"/>
      <c r="O154" s="191"/>
      <c r="P154" s="233"/>
      <c r="Q154" s="190" t="s">
        <v>740</v>
      </c>
      <c r="R154" s="191"/>
      <c r="S154" s="191"/>
      <c r="T154" s="191"/>
      <c r="U154" s="191"/>
      <c r="V154" s="191"/>
      <c r="W154" s="191"/>
      <c r="X154" s="191"/>
      <c r="Y154" s="191"/>
      <c r="Z154" s="191"/>
      <c r="AA154" s="915"/>
      <c r="AB154" s="256" t="s">
        <v>722</v>
      </c>
      <c r="AC154" s="257"/>
      <c r="AD154" s="257"/>
      <c r="AE154" s="262" t="s">
        <v>741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802</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88"/>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811</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812</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811</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88"/>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810</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t="s">
        <v>813</v>
      </c>
      <c r="AN459" s="167"/>
      <c r="AO459" s="167"/>
      <c r="AP459" s="168"/>
      <c r="AQ459" s="166" t="s">
        <v>722</v>
      </c>
      <c r="AR459" s="167"/>
      <c r="AS459" s="167"/>
      <c r="AT459" s="168"/>
      <c r="AU459" s="167" t="s">
        <v>722</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811</v>
      </c>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751</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41.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763</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763</v>
      </c>
      <c r="AE710" s="185"/>
      <c r="AF710" s="185"/>
      <c r="AG710" s="663" t="s">
        <v>766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763</v>
      </c>
      <c r="AE712" s="582"/>
      <c r="AF712" s="582"/>
      <c r="AG712" s="590" t="s">
        <v>752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768</v>
      </c>
      <c r="AH714" s="689"/>
      <c r="AI714" s="689"/>
      <c r="AJ714" s="689"/>
      <c r="AK714" s="689"/>
      <c r="AL714" s="689"/>
      <c r="AM714" s="689"/>
      <c r="AN714" s="689"/>
      <c r="AO714" s="689"/>
      <c r="AP714" s="689"/>
      <c r="AQ714" s="689"/>
      <c r="AR714" s="689"/>
      <c r="AS714" s="689"/>
      <c r="AT714" s="689"/>
      <c r="AU714" s="689"/>
      <c r="AV714" s="689"/>
      <c r="AW714" s="689"/>
      <c r="AX714" s="690"/>
    </row>
    <row r="715" spans="1:50" ht="41.4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4.9"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770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771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774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208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781</v>
      </c>
      <c r="H789" s="446"/>
      <c r="I789" s="446"/>
      <c r="J789" s="446"/>
      <c r="K789" s="447"/>
      <c r="L789" s="448" t="s">
        <v>789</v>
      </c>
      <c r="M789" s="449"/>
      <c r="N789" s="449"/>
      <c r="O789" s="449"/>
      <c r="P789" s="449"/>
      <c r="Q789" s="449"/>
      <c r="R789" s="449"/>
      <c r="S789" s="449"/>
      <c r="T789" s="449"/>
      <c r="U789" s="449"/>
      <c r="V789" s="449"/>
      <c r="W789" s="449"/>
      <c r="X789" s="450"/>
      <c r="Y789" s="451">
        <v>4.0999999999999996</v>
      </c>
      <c r="Z789" s="452"/>
      <c r="AA789" s="452"/>
      <c r="AB789" s="553"/>
      <c r="AC789" s="445" t="s">
        <v>779</v>
      </c>
      <c r="AD789" s="446"/>
      <c r="AE789" s="446"/>
      <c r="AF789" s="446"/>
      <c r="AG789" s="447"/>
      <c r="AH789" s="448" t="s">
        <v>780</v>
      </c>
      <c r="AI789" s="449"/>
      <c r="AJ789" s="449"/>
      <c r="AK789" s="449"/>
      <c r="AL789" s="449"/>
      <c r="AM789" s="449"/>
      <c r="AN789" s="449"/>
      <c r="AO789" s="449"/>
      <c r="AP789" s="449"/>
      <c r="AQ789" s="449"/>
      <c r="AR789" s="449"/>
      <c r="AS789" s="449"/>
      <c r="AT789" s="450"/>
      <c r="AU789" s="451">
        <v>1.6</v>
      </c>
      <c r="AV789" s="452"/>
      <c r="AW789" s="452"/>
      <c r="AX789" s="453"/>
    </row>
    <row r="790" spans="1:51" ht="24.75" customHeight="1" x14ac:dyDescent="0.15">
      <c r="A790" s="552"/>
      <c r="B790" s="759"/>
      <c r="C790" s="759"/>
      <c r="D790" s="759"/>
      <c r="E790" s="759"/>
      <c r="F790" s="760"/>
      <c r="G790" s="348" t="s">
        <v>783</v>
      </c>
      <c r="H790" s="349"/>
      <c r="I790" s="349"/>
      <c r="J790" s="349"/>
      <c r="K790" s="350"/>
      <c r="L790" s="398" t="s">
        <v>808</v>
      </c>
      <c r="M790" s="399"/>
      <c r="N790" s="399"/>
      <c r="O790" s="399"/>
      <c r="P790" s="399"/>
      <c r="Q790" s="399"/>
      <c r="R790" s="399"/>
      <c r="S790" s="399"/>
      <c r="T790" s="399"/>
      <c r="U790" s="399"/>
      <c r="V790" s="399"/>
      <c r="W790" s="399"/>
      <c r="X790" s="400"/>
      <c r="Y790" s="395">
        <v>0.5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788</v>
      </c>
      <c r="H791" s="349"/>
      <c r="I791" s="349"/>
      <c r="J791" s="349"/>
      <c r="K791" s="350"/>
      <c r="L791" s="398" t="s">
        <v>790</v>
      </c>
      <c r="M791" s="399"/>
      <c r="N791" s="399"/>
      <c r="O791" s="399"/>
      <c r="P791" s="399"/>
      <c r="Q791" s="399"/>
      <c r="R791" s="399"/>
      <c r="S791" s="399"/>
      <c r="T791" s="399"/>
      <c r="U791" s="399"/>
      <c r="V791" s="399"/>
      <c r="W791" s="399"/>
      <c r="X791" s="400"/>
      <c r="Y791" s="395">
        <v>0.3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782</v>
      </c>
      <c r="H792" s="349"/>
      <c r="I792" s="349"/>
      <c r="J792" s="349"/>
      <c r="K792" s="350"/>
      <c r="L792" s="398" t="s">
        <v>791</v>
      </c>
      <c r="M792" s="399"/>
      <c r="N792" s="399"/>
      <c r="O792" s="399"/>
      <c r="P792" s="399"/>
      <c r="Q792" s="399"/>
      <c r="R792" s="399"/>
      <c r="S792" s="399"/>
      <c r="T792" s="399"/>
      <c r="U792" s="399"/>
      <c r="V792" s="399"/>
      <c r="W792" s="399"/>
      <c r="X792" s="400"/>
      <c r="Y792" s="395">
        <v>0.2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784</v>
      </c>
      <c r="H793" s="349"/>
      <c r="I793" s="349"/>
      <c r="J793" s="349"/>
      <c r="K793" s="350"/>
      <c r="L793" s="398" t="s">
        <v>792</v>
      </c>
      <c r="M793" s="399"/>
      <c r="N793" s="399"/>
      <c r="O793" s="399"/>
      <c r="P793" s="399"/>
      <c r="Q793" s="399"/>
      <c r="R793" s="399"/>
      <c r="S793" s="399"/>
      <c r="T793" s="399"/>
      <c r="U793" s="399"/>
      <c r="V793" s="399"/>
      <c r="W793" s="399"/>
      <c r="X793" s="400"/>
      <c r="Y793" s="395">
        <v>0.1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785</v>
      </c>
      <c r="H794" s="349"/>
      <c r="I794" s="349"/>
      <c r="J794" s="349"/>
      <c r="K794" s="350"/>
      <c r="L794" s="398" t="s">
        <v>786</v>
      </c>
      <c r="M794" s="399"/>
      <c r="N794" s="399"/>
      <c r="O794" s="399"/>
      <c r="P794" s="399"/>
      <c r="Q794" s="399"/>
      <c r="R794" s="399"/>
      <c r="S794" s="399"/>
      <c r="T794" s="399"/>
      <c r="U794" s="399"/>
      <c r="V794" s="399"/>
      <c r="W794" s="399"/>
      <c r="X794" s="400"/>
      <c r="Y794" s="395">
        <v>0.1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t="s">
        <v>80</v>
      </c>
      <c r="H795" s="349"/>
      <c r="I795" s="349"/>
      <c r="J795" s="349"/>
      <c r="K795" s="350"/>
      <c r="L795" s="398" t="s">
        <v>787</v>
      </c>
      <c r="M795" s="399"/>
      <c r="N795" s="399"/>
      <c r="O795" s="399"/>
      <c r="P795" s="399"/>
      <c r="Q795" s="399"/>
      <c r="R795" s="399"/>
      <c r="S795" s="399"/>
      <c r="T795" s="399"/>
      <c r="U795" s="399"/>
      <c r="V795" s="399"/>
      <c r="W795" s="399"/>
      <c r="X795" s="400"/>
      <c r="Y795" s="395">
        <v>1.4</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6.6999999999999993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v>
      </c>
      <c r="AV799" s="412"/>
      <c r="AW799" s="412"/>
      <c r="AX799" s="414"/>
    </row>
    <row r="800" spans="1:51" ht="24.75" customHeight="1" x14ac:dyDescent="0.15">
      <c r="A800" s="552"/>
      <c r="B800" s="759"/>
      <c r="C800" s="759"/>
      <c r="D800" s="759"/>
      <c r="E800" s="759"/>
      <c r="F800" s="760"/>
      <c r="G800" s="435" t="s">
        <v>777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c r="H802" s="446"/>
      <c r="I802" s="446"/>
      <c r="J802" s="446"/>
      <c r="K802" s="447"/>
      <c r="L802" s="448" t="s">
        <v>778</v>
      </c>
      <c r="M802" s="449"/>
      <c r="N802" s="449"/>
      <c r="O802" s="449"/>
      <c r="P802" s="449"/>
      <c r="Q802" s="449"/>
      <c r="R802" s="449"/>
      <c r="S802" s="449"/>
      <c r="T802" s="449"/>
      <c r="U802" s="449"/>
      <c r="V802" s="449"/>
      <c r="W802" s="449"/>
      <c r="X802" s="450"/>
      <c r="Y802" s="451">
        <v>1</v>
      </c>
      <c r="Z802" s="452"/>
      <c r="AA802" s="452"/>
      <c r="AB802" s="553"/>
      <c r="AC802" s="445" t="s">
        <v>809</v>
      </c>
      <c r="AD802" s="446"/>
      <c r="AE802" s="446"/>
      <c r="AF802" s="446"/>
      <c r="AG802" s="447"/>
      <c r="AH802" s="448" t="s">
        <v>809</v>
      </c>
      <c r="AI802" s="449"/>
      <c r="AJ802" s="449"/>
      <c r="AK802" s="449"/>
      <c r="AL802" s="449"/>
      <c r="AM802" s="449"/>
      <c r="AN802" s="449"/>
      <c r="AO802" s="449"/>
      <c r="AP802" s="449"/>
      <c r="AQ802" s="449"/>
      <c r="AR802" s="449"/>
      <c r="AS802" s="449"/>
      <c r="AT802" s="450"/>
      <c r="AU802" s="451" t="s">
        <v>809</v>
      </c>
      <c r="AV802" s="452"/>
      <c r="AW802" s="452"/>
      <c r="AX802" s="453"/>
      <c r="AY802">
        <f t="shared" ref="AY802:AY812" si="115">$AY$800</f>
        <v>1</v>
      </c>
    </row>
    <row r="803" spans="1:51" ht="24.6"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793</v>
      </c>
      <c r="D845" s="415"/>
      <c r="E845" s="415"/>
      <c r="F845" s="415"/>
      <c r="G845" s="415"/>
      <c r="H845" s="415"/>
      <c r="I845" s="415"/>
      <c r="J845" s="416">
        <v>8140001042490</v>
      </c>
      <c r="K845" s="417"/>
      <c r="L845" s="417"/>
      <c r="M845" s="417"/>
      <c r="N845" s="417"/>
      <c r="O845" s="417"/>
      <c r="P845" s="421" t="s">
        <v>794</v>
      </c>
      <c r="Q845" s="317"/>
      <c r="R845" s="317"/>
      <c r="S845" s="317"/>
      <c r="T845" s="317"/>
      <c r="U845" s="317"/>
      <c r="V845" s="317"/>
      <c r="W845" s="317"/>
      <c r="X845" s="317"/>
      <c r="Y845" s="318">
        <v>6.7</v>
      </c>
      <c r="Z845" s="319"/>
      <c r="AA845" s="319"/>
      <c r="AB845" s="320"/>
      <c r="AC845" s="322" t="s">
        <v>372</v>
      </c>
      <c r="AD845" s="323"/>
      <c r="AE845" s="323"/>
      <c r="AF845" s="323"/>
      <c r="AG845" s="323"/>
      <c r="AH845" s="418">
        <v>2</v>
      </c>
      <c r="AI845" s="419"/>
      <c r="AJ845" s="419"/>
      <c r="AK845" s="419"/>
      <c r="AL845" s="326">
        <v>80.2</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795</v>
      </c>
      <c r="D878" s="415"/>
      <c r="E878" s="415"/>
      <c r="F878" s="415"/>
      <c r="G878" s="415"/>
      <c r="H878" s="415"/>
      <c r="I878" s="415"/>
      <c r="J878" s="416">
        <v>5010401011375</v>
      </c>
      <c r="K878" s="417"/>
      <c r="L878" s="417"/>
      <c r="M878" s="417"/>
      <c r="N878" s="417"/>
      <c r="O878" s="417"/>
      <c r="P878" s="421" t="s">
        <v>796</v>
      </c>
      <c r="Q878" s="317"/>
      <c r="R878" s="317"/>
      <c r="S878" s="317"/>
      <c r="T878" s="317"/>
      <c r="U878" s="317"/>
      <c r="V878" s="317"/>
      <c r="W878" s="317"/>
      <c r="X878" s="317"/>
      <c r="Y878" s="318">
        <v>1.6</v>
      </c>
      <c r="Z878" s="319"/>
      <c r="AA878" s="319"/>
      <c r="AB878" s="320"/>
      <c r="AC878" s="322" t="s">
        <v>377</v>
      </c>
      <c r="AD878" s="323"/>
      <c r="AE878" s="323"/>
      <c r="AF878" s="323"/>
      <c r="AG878" s="323"/>
      <c r="AH878" s="418" t="s">
        <v>798</v>
      </c>
      <c r="AI878" s="419"/>
      <c r="AJ878" s="419"/>
      <c r="AK878" s="419"/>
      <c r="AL878" s="326" t="s">
        <v>752</v>
      </c>
      <c r="AM878" s="327"/>
      <c r="AN878" s="327"/>
      <c r="AO878" s="328"/>
      <c r="AP878" s="321" t="s">
        <v>753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799</v>
      </c>
      <c r="D911" s="415"/>
      <c r="E911" s="415"/>
      <c r="F911" s="415"/>
      <c r="G911" s="415"/>
      <c r="H911" s="415"/>
      <c r="I911" s="415"/>
      <c r="J911" s="416">
        <v>3010601039466</v>
      </c>
      <c r="K911" s="417"/>
      <c r="L911" s="417"/>
      <c r="M911" s="417"/>
      <c r="N911" s="417"/>
      <c r="O911" s="417"/>
      <c r="P911" s="421" t="s">
        <v>800</v>
      </c>
      <c r="Q911" s="317"/>
      <c r="R911" s="317"/>
      <c r="S911" s="317"/>
      <c r="T911" s="317"/>
      <c r="U911" s="317"/>
      <c r="V911" s="317"/>
      <c r="W911" s="317"/>
      <c r="X911" s="317"/>
      <c r="Y911" s="318">
        <v>1</v>
      </c>
      <c r="Z911" s="319"/>
      <c r="AA911" s="319"/>
      <c r="AB911" s="320"/>
      <c r="AC911" s="322" t="s">
        <v>377</v>
      </c>
      <c r="AD911" s="323"/>
      <c r="AE911" s="323"/>
      <c r="AF911" s="323"/>
      <c r="AG911" s="323"/>
      <c r="AH911" s="418" t="s">
        <v>752</v>
      </c>
      <c r="AI911" s="419"/>
      <c r="AJ911" s="419"/>
      <c r="AK911" s="419"/>
      <c r="AL911" s="326" t="s">
        <v>753</v>
      </c>
      <c r="AM911" s="327"/>
      <c r="AN911" s="327"/>
      <c r="AO911" s="328"/>
      <c r="AP911" s="321" t="s">
        <v>797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801</v>
      </c>
      <c r="Z1110" s="319"/>
      <c r="AA1110" s="319"/>
      <c r="AB1110" s="320"/>
      <c r="AC1110" s="322" t="s">
        <v>752</v>
      </c>
      <c r="AD1110" s="323"/>
      <c r="AE1110" s="323"/>
      <c r="AF1110" s="323"/>
      <c r="AG1110" s="323"/>
      <c r="AH1110" s="324" t="s">
        <v>801</v>
      </c>
      <c r="AI1110" s="325"/>
      <c r="AJ1110" s="325"/>
      <c r="AK1110" s="325"/>
      <c r="AL1110" s="326" t="s">
        <v>801</v>
      </c>
      <c r="AM1110" s="327"/>
      <c r="AN1110" s="327"/>
      <c r="AO1110" s="328"/>
      <c r="AP1110" s="321" t="s">
        <v>766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6: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878:AO879">
    <cfRule type="expression" dxfId="1959" priority="2073">
      <formula>IF(AND(AL878&gt;=0, RIGHT(TEXT(AL878,"0.#"),1)&lt;&gt;"."),TRUE,FALSE)</formula>
    </cfRule>
    <cfRule type="expression" dxfId="1958" priority="2074">
      <formula>IF(AND(AL878&gt;=0, RIGHT(TEXT(AL878,"0.#"),1)="."),TRUE,FALSE)</formula>
    </cfRule>
    <cfRule type="expression" dxfId="1957" priority="2075">
      <formula>IF(AND(AL878&lt;0, RIGHT(TEXT(AL878,"0.#"),1)&lt;&gt;"."),TRUE,FALSE)</formula>
    </cfRule>
    <cfRule type="expression" dxfId="1956" priority="2076">
      <formula>IF(AND(AL878&lt;0, RIGHT(TEXT(AL878,"0.#"),1)="."),TRUE,FALSE)</formula>
    </cfRule>
  </conditionalFormatting>
  <conditionalFormatting sqref="AL913:AO940">
    <cfRule type="expression" dxfId="1955" priority="2067">
      <formula>IF(AND(AL913&gt;=0, RIGHT(TEXT(AL913,"0.#"),1)&lt;&gt;"."),TRUE,FALSE)</formula>
    </cfRule>
    <cfRule type="expression" dxfId="1954" priority="2068">
      <formula>IF(AND(AL913&gt;=0, RIGHT(TEXT(AL913,"0.#"),1)="."),TRUE,FALSE)</formula>
    </cfRule>
    <cfRule type="expression" dxfId="1953" priority="2069">
      <formula>IF(AND(AL913&lt;0, RIGHT(TEXT(AL913,"0.#"),1)&lt;&gt;"."),TRUE,FALSE)</formula>
    </cfRule>
    <cfRule type="expression" dxfId="1952" priority="2070">
      <formula>IF(AND(AL913&lt;0, RIGHT(TEXT(AL913,"0.#"),1)="."),TRUE,FALSE)</formula>
    </cfRule>
  </conditionalFormatting>
  <conditionalFormatting sqref="AL911:AO912">
    <cfRule type="expression" dxfId="1951" priority="2061">
      <formula>IF(AND(AL911&gt;=0, RIGHT(TEXT(AL911,"0.#"),1)&lt;&gt;"."),TRUE,FALSE)</formula>
    </cfRule>
    <cfRule type="expression" dxfId="1950" priority="2062">
      <formula>IF(AND(AL911&gt;=0, RIGHT(TEXT(AL911,"0.#"),1)="."),TRUE,FALSE)</formula>
    </cfRule>
    <cfRule type="expression" dxfId="1949" priority="2063">
      <formula>IF(AND(AL911&lt;0, RIGHT(TEXT(AL911,"0.#"),1)&lt;&gt;"."),TRUE,FALSE)</formula>
    </cfRule>
    <cfRule type="expression" dxfId="1948" priority="2064">
      <formula>IF(AND(AL911&lt;0, RIGHT(TEXT(AL911,"0.#"),1)="."),TRUE,FALSE)</formula>
    </cfRule>
  </conditionalFormatting>
  <conditionalFormatting sqref="AL946:AO973">
    <cfRule type="expression" dxfId="1947" priority="2055">
      <formula>IF(AND(AL946&gt;=0, RIGHT(TEXT(AL946,"0.#"),1)&lt;&gt;"."),TRUE,FALSE)</formula>
    </cfRule>
    <cfRule type="expression" dxfId="1946" priority="2056">
      <formula>IF(AND(AL946&gt;=0, RIGHT(TEXT(AL946,"0.#"),1)="."),TRUE,FALSE)</formula>
    </cfRule>
    <cfRule type="expression" dxfId="1945" priority="2057">
      <formula>IF(AND(AL946&lt;0, RIGHT(TEXT(AL946,"0.#"),1)&lt;&gt;"."),TRUE,FALSE)</formula>
    </cfRule>
    <cfRule type="expression" dxfId="1944" priority="2058">
      <formula>IF(AND(AL946&lt;0, RIGHT(TEXT(AL946,"0.#"),1)="."),TRUE,FALSE)</formula>
    </cfRule>
  </conditionalFormatting>
  <conditionalFormatting sqref="AL944:AO945">
    <cfRule type="expression" dxfId="1943" priority="2049">
      <formula>IF(AND(AL944&gt;=0, RIGHT(TEXT(AL944,"0.#"),1)&lt;&gt;"."),TRUE,FALSE)</formula>
    </cfRule>
    <cfRule type="expression" dxfId="1942" priority="2050">
      <formula>IF(AND(AL944&gt;=0, RIGHT(TEXT(AL944,"0.#"),1)="."),TRUE,FALSE)</formula>
    </cfRule>
    <cfRule type="expression" dxfId="1941" priority="2051">
      <formula>IF(AND(AL944&lt;0, RIGHT(TEXT(AL944,"0.#"),1)&lt;&gt;"."),TRUE,FALSE)</formula>
    </cfRule>
    <cfRule type="expression" dxfId="1940" priority="2052">
      <formula>IF(AND(AL944&lt;0, RIGHT(TEXT(AL944,"0.#"),1)="."),TRUE,FALSE)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 RIGHT(TEXT(AL1045,"0.#"),1)&lt;&gt;"."),TRUE,FALSE)</formula>
    </cfRule>
    <cfRule type="expression" dxfId="1920" priority="2020">
      <formula>IF(AND(AL1045&gt;=0, RIGHT(TEXT(AL1045,"0.#"),1)="."),TRUE,FALSE)</formula>
    </cfRule>
    <cfRule type="expression" dxfId="1919" priority="2021">
      <formula>IF(AND(AL1045&lt;0, RIGHT(TEXT(AL1045,"0.#"),1)&lt;&gt;"."),TRUE,FALSE)</formula>
    </cfRule>
    <cfRule type="expression" dxfId="1918" priority="2022">
      <formula>IF(AND(AL1045&lt;0, 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 RIGHT(TEXT(AL1043,"0.#"),1)&lt;&gt;"."),TRUE,FALSE)</formula>
    </cfRule>
    <cfRule type="expression" dxfId="1914" priority="2014">
      <formula>IF(AND(AL1043&gt;=0, RIGHT(TEXT(AL1043,"0.#"),1)="."),TRUE,FALSE)</formula>
    </cfRule>
    <cfRule type="expression" dxfId="1913" priority="2015">
      <formula>IF(AND(AL1043&lt;0, RIGHT(TEXT(AL1043,"0.#"),1)&lt;&gt;"."),TRUE,FALSE)</formula>
    </cfRule>
    <cfRule type="expression" dxfId="1912" priority="2016">
      <formula>IF(AND(AL1043&lt;0, 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 RIGHT(TEXT(AL1078,"0.#"),1)&lt;&gt;"."),TRUE,FALSE)</formula>
    </cfRule>
    <cfRule type="expression" dxfId="1908" priority="2008">
      <formula>IF(AND(AL1078&gt;=0, RIGHT(TEXT(AL1078,"0.#"),1)="."),TRUE,FALSE)</formula>
    </cfRule>
    <cfRule type="expression" dxfId="1907" priority="2009">
      <formula>IF(AND(AL1078&lt;0, RIGHT(TEXT(AL1078,"0.#"),1)&lt;&gt;"."),TRUE,FALSE)</formula>
    </cfRule>
    <cfRule type="expression" dxfId="1906" priority="2010">
      <formula>IF(AND(AL1078&lt;0, 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 RIGHT(TEXT(AL1076,"0.#"),1)&lt;&gt;"."),TRUE,FALSE)</formula>
    </cfRule>
    <cfRule type="expression" dxfId="1902" priority="2002">
      <formula>IF(AND(AL1076&gt;=0, RIGHT(TEXT(AL1076,"0.#"),1)="."),TRUE,FALSE)</formula>
    </cfRule>
    <cfRule type="expression" dxfId="1901" priority="2003">
      <formula>IF(AND(AL1076&lt;0, RIGHT(TEXT(AL1076,"0.#"),1)&lt;&gt;"."),TRUE,FALSE)</formula>
    </cfRule>
    <cfRule type="expression" dxfId="1900" priority="2004">
      <formula>IF(AND(AL1076&lt;0, 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P29:AC29">
    <cfRule type="expression" dxfId="705" priority="9">
      <formula>IF(RIGHT(TEXT(P29,"0.#"),1)=".",FALSE,TRUE)</formula>
    </cfRule>
    <cfRule type="expression" dxfId="704" priority="10">
      <formula>IF(RIGHT(TEXT(P29,"0.#"),1)=".",TRUE,FALSE)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AU791:AU795">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2021-05-19T10:08:40Z</cp:lastPrinted>
  <dcterms:created xsi:type="dcterms:W3CDTF">2012-03-13T00:50:25Z</dcterms:created>
  <dcterms:modified xsi:type="dcterms:W3CDTF">2021-06-21T02:08:52Z</dcterms:modified>
</cp:coreProperties>
</file>