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s="1"/>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71" i="3"/>
  <c r="AY268" i="3"/>
  <c r="AY269" i="3"/>
  <c r="AY264" i="3"/>
  <c r="AY266" i="3"/>
  <c r="AY260" i="3"/>
  <c r="AY263" i="3"/>
  <c r="AY256"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606" i="3"/>
  <c r="AY616" i="3"/>
  <c r="AY645" i="3"/>
  <c r="AY255" i="3"/>
  <c r="AY369" i="3"/>
  <c r="AY134" i="3"/>
  <c r="AY459" i="3"/>
  <c r="AY177" i="3"/>
  <c r="AY216" i="3"/>
  <c r="AY680" i="3"/>
  <c r="AY1074" i="3"/>
  <c r="AY120" i="3"/>
  <c r="AY158" i="3"/>
  <c r="AY175" i="3"/>
  <c r="AY214" i="3"/>
  <c r="AY355" i="3"/>
  <c r="AY402" i="3"/>
  <c r="AY463" i="3"/>
  <c r="AY664" i="3"/>
  <c r="AY818" i="3"/>
  <c r="AY62" i="3"/>
  <c r="AY64" i="3"/>
  <c r="AY297" i="3"/>
  <c r="AY357"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435" i="3" l="1"/>
  <c r="AY433" i="3"/>
</calcChain>
</file>

<file path=xl/sharedStrings.xml><?xml version="1.0" encoding="utf-8"?>
<sst xmlns="http://schemas.openxmlformats.org/spreadsheetml/2006/main" count="3052" uniqueCount="788">
  <si>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</si>
  <si>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</si>
  <si>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</si>
  <si>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</si>
  <si>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</si>
  <si>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</si>
  <si>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</si>
  <si>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</si>
  <si>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</si>
  <si>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</si>
  <si>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</si>
  <si>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</si>
  <si>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</si>
  <si>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</si>
  <si>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</si>
  <si>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</si>
  <si>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</si>
  <si>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</si>
  <si>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</si>
  <si>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</si>
  <si>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</si>
  <si>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</si>
  <si>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</si>
  <si>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</si>
  <si>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</si>
  <si>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</si>
  <si>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</si>
  <si>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</si>
  <si>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</si>
  <si>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</si>
  <si>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</si>
  <si>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</si>
  <si>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</si>
  <si>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</si>
  <si>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</si>
  <si>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</si>
  <si>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</si>
  <si>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</si>
  <si>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</si>
  <si>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</si>
  <si>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</si>
  <si>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</si>
  <si>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</si>
  <si>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</si>
  <si>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</si>
  <si>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</si>
  <si>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</si>
  <si>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</si>
  <si>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</si>
  <si>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</si>
  <si>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</si>
  <si>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</si>
  <si>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</si>
  <si>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</si>
  <si>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</si>
  <si>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</si>
  <si>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</si>
  <si>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</si>
  <si>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</si>
  <si>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</si>
  <si>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</si>
  <si>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</si>
  <si>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</si>
  <si>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</si>
  <si>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</si>
  <si>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</si>
  <si>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</si>
  <si>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</si>
  <si>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</si>
  <si>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</si>
  <si>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</si>
  <si>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</si>
  <si>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</si>
  <si>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</si>
  <si>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</si>
  <si>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</si>
  <si>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</si>
  <si>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</si>
  <si>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</si>
  <si>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</si>
  <si>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</si>
  <si>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</si>
  <si>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</si>
  <si>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</si>
  <si>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</si>
  <si>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</si>
  <si>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</si>
  <si>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</si>
  <si>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</si>
  <si>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</si>
  <si>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</si>
  <si>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</si>
  <si>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</si>
  <si>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</si>
  <si>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</si>
  <si>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</si>
  <si>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</si>
  <si>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</si>
  <si>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</si>
  <si>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</si>
  <si>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</si>
  <si>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</si>
  <si>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</si>
  <si>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</si>
  <si>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</si>
  <si>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</si>
  <si>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</si>
  <si>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</si>
  <si>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</si>
  <si>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</si>
  <si>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</si>
  <si>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</si>
  <si>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</si>
  <si>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</si>
  <si>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</si>
  <si>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</si>
  <si>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</si>
  <si>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</si>
  <si>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</si>
  <si>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</si>
  <si>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</si>
  <si>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</si>
  <si>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</si>
  <si>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</si>
  <si>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</si>
  <si>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</si>
  <si>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</si>
  <si>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</si>
  <si>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</si>
  <si>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</si>
  <si>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</si>
  <si>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</si>
  <si>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</si>
  <si>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</si>
  <si>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</si>
  <si>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</si>
  <si>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</si>
  <si>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</si>
  <si>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</si>
  <si>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</si>
  <si>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</si>
  <si>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</si>
  <si>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</si>
  <si>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</si>
  <si>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</si>
  <si>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</si>
  <si>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</si>
  <si>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</si>
  <si>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</si>
  <si>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</si>
  <si>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</si>
  <si>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</si>
  <si>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</si>
  <si>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</si>
  <si>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</si>
  <si>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</si>
  <si>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</si>
  <si>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</si>
  <si>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</si>
  <si>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</si>
  <si>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</si>
  <si>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</si>
  <si>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</si>
  <si>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</si>
  <si>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</si>
  <si>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</si>
  <si>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</si>
  <si>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</si>
  <si>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</si>
  <si>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</si>
  <si>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</si>
  <si>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</si>
  <si>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</si>
  <si>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</si>
  <si>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</si>
  <si>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</si>
  <si>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</si>
  <si>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</si>
  <si>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</si>
  <si>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</si>
  <si>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</si>
  <si>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</si>
  <si>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</si>
  <si>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</si>
  <si>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</si>
  <si>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</si>
  <si>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</si>
  <si>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</si>
  <si>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</si>
  <si>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</si>
  <si>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</si>
  <si>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</si>
  <si>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</si>
  <si>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</si>
  <si>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</si>
  <si>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</si>
  <si>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</si>
  <si>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</si>
  <si>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</si>
  <si>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</si>
  <si>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</si>
  <si>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</si>
  <si>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</si>
  <si>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</si>
  <si>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</si>
  <si>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</si>
  <si>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</si>
  <si>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</si>
  <si>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</si>
  <si>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</si>
  <si>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</si>
  <si>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</si>
  <si>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</si>
  <si>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</si>
  <si>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</si>
  <si>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</si>
  <si>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</si>
  <si>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</si>
  <si>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</si>
  <si>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</si>
  <si>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</si>
  <si>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</si>
  <si>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</si>
  <si>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</si>
  <si>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</si>
  <si>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</si>
  <si>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</si>
  <si>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</si>
  <si>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</si>
  <si>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</si>
  <si>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</si>
  <si>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</si>
  <si>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</si>
  <si>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</si>
  <si>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</si>
  <si>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</si>
  <si>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</si>
  <si>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</si>
  <si>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</si>
  <si>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</si>
  <si>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</si>
  <si>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</si>
  <si>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</si>
  <si>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</si>
  <si>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</si>
  <si>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</si>
  <si>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</si>
  <si>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</si>
  <si>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</si>
  <si>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</si>
  <si>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</si>
  <si>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</si>
  <si>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</si>
  <si>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</si>
  <si>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</si>
  <si>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</si>
  <si>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</si>
  <si>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</si>
  <si>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</si>
  <si>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</si>
  <si>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</si>
  <si>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</si>
  <si>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</si>
  <si>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</si>
  <si>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</si>
  <si>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</si>
  <si>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</si>
  <si>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</si>
  <si>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</si>
  <si>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</si>
  <si>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</si>
  <si>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</si>
  <si>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</si>
  <si>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</si>
  <si>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</si>
  <si>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</si>
  <si>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</si>
  <si>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</si>
  <si>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</si>
  <si>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</si>
  <si>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</si>
  <si>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</si>
  <si>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</si>
  <si>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</si>
  <si>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</si>
  <si>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</si>
  <si>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</si>
  <si>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</si>
  <si>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</si>
  <si>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</si>
  <si>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</si>
  <si>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</si>
  <si>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</si>
  <si>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</si>
  <si>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</si>
  <si>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</si>
  <si>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</si>
  <si>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</si>
  <si>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</si>
  <si>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</si>
  <si>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</si>
  <si>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</si>
  <si>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</si>
  <si>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</si>
  <si>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</si>
  <si>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</si>
  <si>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</si>
  <si>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</si>
  <si>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</si>
  <si>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</si>
  <si>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</si>
  <si>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</si>
  <si>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</si>
  <si>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</si>
  <si>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</si>
  <si>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</si>
  <si>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</si>
  <si>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</si>
  <si>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</si>
  <si>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</si>
  <si>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</si>
  <si>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</si>
  <si>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</si>
  <si>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</si>
  <si>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</si>
  <si>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</si>
  <si>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</si>
  <si>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</si>
  <si>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</si>
  <si>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</si>
  <si>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</si>
  <si>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</si>
  <si>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</si>
  <si>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</si>
  <si>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</si>
  <si>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</si>
  <si>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</si>
  <si>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</si>
  <si>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</si>
  <si>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</si>
  <si>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</si>
  <si>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</si>
  <si>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</si>
  <si>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</si>
  <si>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</si>
  <si>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</si>
  <si>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</si>
  <si>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</si>
  <si>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</si>
  <si>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</si>
  <si>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</si>
  <si>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</si>
  <si>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</si>
  <si>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</si>
  <si>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</si>
  <si>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</si>
  <si>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</si>
  <si>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</si>
  <si>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</si>
  <si>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</si>
  <si>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</si>
  <si>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</si>
  <si>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</si>
  <si>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</si>
  <si>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</si>
  <si>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</si>
  <si>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</si>
  <si>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</si>
  <si>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</si>
  <si>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</si>
  <si>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</si>
  <si>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</si>
  <si>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</si>
  <si>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</si>
  <si>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</si>
  <si>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</si>
  <si>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</si>
  <si>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</si>
  <si>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</si>
  <si>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</si>
  <si>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</si>
  <si>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</si>
  <si>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</si>
  <si>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</si>
  <si>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</si>
  <si>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</si>
  <si>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</si>
  <si>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</si>
  <si>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</si>
  <si>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</si>
  <si>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</si>
  <si>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</si>
  <si>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</si>
  <si>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</si>
  <si>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</si>
  <si>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</si>
  <si>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</si>
  <si>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</si>
  <si>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</si>
  <si>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</si>
  <si>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</si>
  <si>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</si>
  <si>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</si>
  <si>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</si>
  <si>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</si>
  <si>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</si>
  <si>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</si>
  <si>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</si>
  <si>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</si>
  <si>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</si>
  <si>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</si>
  <si>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</si>
  <si>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</si>
  <si>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</si>
  <si>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</si>
  <si>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</si>
  <si>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</si>
  <si>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</si>
  <si>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</si>
  <si>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</si>
  <si>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</si>
  <si>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</si>
  <si>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</si>
  <si>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</si>
  <si>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</si>
  <si>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</si>
  <si>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</si>
  <si>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</si>
  <si>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</si>
  <si>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</si>
  <si>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</si>
  <si>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</si>
  <si>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</si>
  <si>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</si>
  <si>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</si>
  <si>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</si>
  <si>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</si>
  <si>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</si>
  <si>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</si>
  <si>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</si>
  <si>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</si>
  <si>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</si>
  <si>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</si>
  <si>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</si>
  <si>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</si>
  <si>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</si>
  <si>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</si>
  <si>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</si>
  <si>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</si>
  <si>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</si>
  <si>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</si>
  <si>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</si>
  <si>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</si>
  <si>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</si>
  <si>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</si>
  <si>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</si>
  <si>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</si>
  <si>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</si>
  <si>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</si>
  <si>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</si>
  <si>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</si>
  <si>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</si>
  <si>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</si>
  <si>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</si>
  <si>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</si>
  <si>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</si>
  <si>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</si>
  <si>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</si>
  <si>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</si>
  <si>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</si>
  <si>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</si>
  <si>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</si>
  <si>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</si>
  <si>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</si>
  <si>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</si>
  <si>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</si>
  <si>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</si>
  <si>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</si>
  <si>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</si>
  <si>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</si>
  <si>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</si>
  <si>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</si>
  <si>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</si>
  <si>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</si>
  <si>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</si>
  <si>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</si>
  <si>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</si>
  <si>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</si>
  <si>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</si>
  <si>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</si>
  <si>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</si>
  <si>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</si>
  <si>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</si>
  <si>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</si>
  <si>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</si>
  <si>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</si>
  <si>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</si>
  <si>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</si>
  <si>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</si>
  <si>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</si>
  <si>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</si>
  <si>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</si>
  <si>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</si>
  <si>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</si>
  <si>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</si>
  <si>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</si>
  <si>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</si>
  <si>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</si>
  <si>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</si>
  <si>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</si>
  <si>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</si>
  <si>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</si>
  <si>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</si>
  <si>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</si>
  <si>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</si>
  <si>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</si>
  <si>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</si>
  <si>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</si>
  <si>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</si>
  <si>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</si>
  <si>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</si>
  <si>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</si>
  <si>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</si>
  <si>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</si>
  <si>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</si>
  <si>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</si>
  <si>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</si>
  <si>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</si>
  <si>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</si>
  <si>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</si>
  <si>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</si>
  <si>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</si>
  <si>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</si>
  <si>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</si>
  <si>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</si>
  <si>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</si>
  <si>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</si>
  <si>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</si>
  <si>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</si>
  <si>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</si>
  <si>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</si>
  <si>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</si>
  <si>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</si>
  <si>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</si>
  <si>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</si>
  <si>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</si>
  <si>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</si>
  <si>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</si>
  <si>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</si>
  <si>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</si>
  <si>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</si>
  <si>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</si>
  <si>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</si>
  <si>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</si>
  <si>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</si>
  <si>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</si>
  <si>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</si>
  <si>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</si>
  <si>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</si>
  <si>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</si>
  <si>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</si>
  <si>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</si>
  <si>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</si>
  <si>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</si>
  <si>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</si>
  <si>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</si>
  <si>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</si>
  <si>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</si>
  <si>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</si>
  <si>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</si>
  <si>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</si>
  <si>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</si>
  <si>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</si>
  <si>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</si>
  <si>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</si>
  <si>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</si>
  <si>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</si>
  <si>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</si>
  <si>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</si>
  <si>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</si>
  <si>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</si>
  <si>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</si>
  <si>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</si>
  <si>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</si>
  <si>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</si>
  <si>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</si>
  <si>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</si>
  <si>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</si>
  <si>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</si>
  <si>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</si>
  <si>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</si>
  <si>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</si>
  <si>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</si>
  <si>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</si>
  <si>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</si>
  <si>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</si>
  <si>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</si>
  <si>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</si>
  <si>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</si>
  <si>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</si>
  <si>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</si>
  <si>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</si>
  <si>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</si>
  <si>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</si>
  <si>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</si>
  <si>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</si>
  <si>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</si>
  <si>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</si>
  <si>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</si>
  <si>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</si>
  <si>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</si>
  <si>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</si>
  <si>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</si>
  <si>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</si>
  <si>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</si>
  <si>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</si>
  <si>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</si>
  <si>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</si>
  <si>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</si>
  <si>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</si>
  <si>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</si>
  <si>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</si>
  <si>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</si>
  <si>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</si>
  <si>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</si>
  <si>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</si>
  <si>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</si>
  <si>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</si>
  <si>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</si>
  <si>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</si>
  <si>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</si>
  <si>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</si>
  <si>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</si>
  <si>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</si>
  <si>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</si>
  <si>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</si>
  <si>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</si>
  <si>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</si>
  <si>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</si>
  <si>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</si>
  <si>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</si>
  <si>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</si>
  <si>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</si>
  <si>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</si>
  <si>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</si>
  <si>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</si>
  <si>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</si>
  <si>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</si>
  <si>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</si>
  <si>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</si>
  <si>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</si>
  <si>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</si>
  <si>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</si>
  <si>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</si>
  <si>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</si>
  <si>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</si>
  <si>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</si>
  <si>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</si>
  <si>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</si>
  <si>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</si>
  <si>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</si>
  <si>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</si>
  <si>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</si>
  <si>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</si>
  <si>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</si>
  <si>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</si>
  <si>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</si>
  <si>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</si>
  <si>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</si>
  <si>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</si>
  <si>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</si>
  <si>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</si>
  <si>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</si>
  <si>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</si>
  <si>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</si>
  <si>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</si>
  <si>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</si>
  <si>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</si>
  <si>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</si>
  <si>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</si>
  <si>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</si>
  <si>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</si>
  <si>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</si>
  <si>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</si>
  <si>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</si>
  <si>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</si>
  <si>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</si>
  <si>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</si>
  <si>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</si>
  <si>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</si>
  <si>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</si>
  <si>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</si>
  <si>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</si>
  <si>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</si>
  <si>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</si>
  <si>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</si>
  <si>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</si>
  <si>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</si>
  <si>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</si>
  <si>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</si>
  <si>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</si>
  <si>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</si>
  <si>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</si>
  <si>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</si>
  <si>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</si>
  <si>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</si>
  <si>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</si>
  <si>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</si>
  <si>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</si>
  <si>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</si>
  <si>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</si>
  <si>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</si>
  <si>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</si>
  <si>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地方環境事務所電子政府システム維持管理更新費</t>
  </si>
  <si>
    <t>自然環境局</t>
  </si>
  <si>
    <t>課長　熊倉　基之</t>
  </si>
  <si>
    <t>終了予定なし</t>
  </si>
  <si>
    <t>国立公園課</t>
  </si>
  <si>
    <t>自然公園法第10条、20条、21条等</t>
  </si>
  <si>
    <t>平成15年７月（平成16年６月改訂）に決定された「電子政府構築計画」に基づき、申請処理の効率化並びに行政サービス及び業務効率化を図り、国民等の申請・届出手続の利便性を向上させるため、国立公園業務管理システム（以下「業務システム｝という）の適切な維持及び必要な更新を実施する。</t>
  </si>
  <si>
    <t>-</t>
  </si>
  <si>
    <t>環境保全調査費</t>
  </si>
  <si>
    <t>システムを円滑に運営し、全国の自然公園法事務処理を滞りなく実施する。</t>
  </si>
  <si>
    <t>日</t>
  </si>
  <si>
    <t>システム運用実績</t>
  </si>
  <si>
    <t>件</t>
  </si>
  <si>
    <t>執行額／運用日数　　　　　　　　　　　　　　</t>
    <phoneticPr fontId="5"/>
  </si>
  <si>
    <t>万円</t>
  </si>
  <si>
    <t>百万円/日</t>
    <phoneticPr fontId="5"/>
  </si>
  <si>
    <t>16/365</t>
  </si>
  <si>
    <t>14/365</t>
  </si>
  <si>
    <t>／　</t>
    <phoneticPr fontId="5"/>
  </si>
  <si>
    <t>５．生物多様性の保全と自然との共生の推進</t>
  </si>
  <si>
    <t>保護区の管理状況</t>
  </si>
  <si>
    <t>保護区の適切な保護・管理</t>
  </si>
  <si>
    <t>国立公園に係る申請届出手続きのスピードアップ、行政サービス及び業務効率の向上を図る。</t>
  </si>
  <si>
    <t>173</t>
  </si>
  <si>
    <t>165</t>
  </si>
  <si>
    <t>174</t>
  </si>
  <si>
    <t>202</t>
  </si>
  <si>
    <t>196</t>
  </si>
  <si>
    <t>198</t>
  </si>
  <si>
    <t>188</t>
  </si>
  <si>
    <t>201</t>
  </si>
  <si>
    <t>208</t>
  </si>
  <si>
    <t>○</t>
  </si>
  <si>
    <t>・電子政府構築計画（平成15年７月（平成16年６月改訂））
・行政ポータルサイトの整備方針（平成16年３月：各府省情報化統括責任者（CIO）連絡会議決定）
・環境省デジタル・ガバメント中長期計画（平成30年６月18日）</t>
    <phoneticPr fontId="5"/>
  </si>
  <si>
    <t>当省の出先機関である地方環境事務所等に対して国民等から提出される自然公園法に基づく国立公園にかかる各種申請、届出等に係る業務の効率化及び関連する業務システムの効率的な運営を確保し、国民等に対する行政サービスの一層の向上を図っている。また、業務システムでは、自然公園法の申請を受付・処理し、許認可に関する内容をデータベース化し、国立公園業務を遂行する上で不可欠なものとなっている。平成27年度に政府共通プラットフォームへの移行を完了し、平成28年度から当該プラットフォーム以降後の維持管理、運用保守及び必要な改修を行っている。また、令和３年度に現在の政府共通プラットフォームが運用終了するため、第二期政府共通プラットフォームへの載せ替えに伴うシステム整備を実施する。</t>
    <rPh sb="296" eb="297">
      <t>ダイ</t>
    </rPh>
    <rPh sb="297" eb="299">
      <t>ニキ</t>
    </rPh>
    <rPh sb="299" eb="301">
      <t>セイフ</t>
    </rPh>
    <rPh sb="301" eb="303">
      <t>キョウツウ</t>
    </rPh>
    <phoneticPr fontId="5"/>
  </si>
  <si>
    <t>-</t>
    <phoneticPr fontId="5"/>
  </si>
  <si>
    <t>-</t>
    <phoneticPr fontId="5"/>
  </si>
  <si>
    <t>9/366</t>
    <phoneticPr fontId="5"/>
  </si>
  <si>
    <t>-</t>
    <phoneticPr fontId="5"/>
  </si>
  <si>
    <t>-</t>
    <phoneticPr fontId="5"/>
  </si>
  <si>
    <t>6/365</t>
    <phoneticPr fontId="5"/>
  </si>
  <si>
    <t>システムの適切な維持及び必要な更新の継続により、国立公園管理の円滑化を進めている。</t>
    <phoneticPr fontId="5"/>
  </si>
  <si>
    <t>国立公園に係る申請届出手続きのスピードアップ、行政サービス及び業務効率の向上により、円滑な国立公園管理を行い、人と自然との共生を通じて、生物多様性保全に寄与する。</t>
    <phoneticPr fontId="5"/>
  </si>
  <si>
    <t>-</t>
    <phoneticPr fontId="5"/>
  </si>
  <si>
    <t>-</t>
    <phoneticPr fontId="5"/>
  </si>
  <si>
    <t>-</t>
    <phoneticPr fontId="5"/>
  </si>
  <si>
    <t>国立公園を保護管理する上で、許認可業務の効率的実施が申請者からも強く求められている。</t>
    <phoneticPr fontId="5"/>
  </si>
  <si>
    <t>国立公園内の申請等を処理するものであり、国が実施している。国立公園の管理は自然公園法に基づき環境大臣が行うものであり、国が実施すべき事業である。</t>
    <phoneticPr fontId="5"/>
  </si>
  <si>
    <t>国立公園内の許認可業務の効率的実施は、国を代表する傑出した自然の風景地である国立公園の保護管理の強化に繋がる。</t>
    <rPh sb="9" eb="11">
      <t>ギョウム</t>
    </rPh>
    <phoneticPr fontId="5"/>
  </si>
  <si>
    <t>無</t>
  </si>
  <si>
    <t>‐</t>
  </si>
  <si>
    <t>システムの運用保守に必要な費用について支払われている。</t>
    <phoneticPr fontId="5"/>
  </si>
  <si>
    <t>滞りなくシステムの運用保守を実施し、国立公園管理の効率化に寄与している。</t>
    <phoneticPr fontId="5"/>
  </si>
  <si>
    <t>大量の申請情報を効率的に整理把握するため、システムによる管理体制が必要不可欠である。</t>
    <phoneticPr fontId="5"/>
  </si>
  <si>
    <t>システムにより国立公園業務が円滑かつ適正に行われているものであり、十分に活用されている。</t>
    <phoneticPr fontId="5"/>
  </si>
  <si>
    <t>今後の運用経費について引き続き経費削減に努める。</t>
    <phoneticPr fontId="5"/>
  </si>
  <si>
    <t>A.富士通株式会社</t>
    <rPh sb="2" eb="5">
      <t>フジツウ</t>
    </rPh>
    <rPh sb="5" eb="7">
      <t>カブシキ</t>
    </rPh>
    <rPh sb="7" eb="9">
      <t>カイシャ</t>
    </rPh>
    <phoneticPr fontId="5"/>
  </si>
  <si>
    <t>人件費等</t>
    <rPh sb="0" eb="3">
      <t>ジンケンヒ</t>
    </rPh>
    <rPh sb="3" eb="4">
      <t>トウ</t>
    </rPh>
    <phoneticPr fontId="5"/>
  </si>
  <si>
    <t>消費税</t>
    <rPh sb="0" eb="3">
      <t>ショウヒゼイ</t>
    </rPh>
    <phoneticPr fontId="5"/>
  </si>
  <si>
    <t>システムの運用保守</t>
    <rPh sb="5" eb="7">
      <t>ウンヨウ</t>
    </rPh>
    <rPh sb="7" eb="9">
      <t>ホシュ</t>
    </rPh>
    <phoneticPr fontId="5"/>
  </si>
  <si>
    <t>富士通株式会社</t>
    <rPh sb="0" eb="3">
      <t>フジツウ</t>
    </rPh>
    <rPh sb="3" eb="5">
      <t>カブシキ</t>
    </rPh>
    <rPh sb="5" eb="7">
      <t>カイシャ</t>
    </rPh>
    <phoneticPr fontId="5"/>
  </si>
  <si>
    <t>平成28年度から平成32年度までの国立公園業務管理システム運用支援等業務</t>
    <phoneticPr fontId="5"/>
  </si>
  <si>
    <t>-</t>
    <phoneticPr fontId="5"/>
  </si>
  <si>
    <t>改修についてはこれまで毎年、最低限の内容修正をその都度行ってきたが、今後は、制度改正等に合わせ数年ごとにまとめて行うこととした。</t>
    <phoneticPr fontId="5"/>
  </si>
  <si>
    <t>国庫債務負担行為等</t>
  </si>
  <si>
    <t>-</t>
    <phoneticPr fontId="5"/>
  </si>
  <si>
    <t>-</t>
    <phoneticPr fontId="5"/>
  </si>
  <si>
    <t>国庫債務負担行為期間中である。</t>
    <rPh sb="0" eb="2">
      <t>コッコ</t>
    </rPh>
    <rPh sb="2" eb="4">
      <t>サイム</t>
    </rPh>
    <rPh sb="4" eb="6">
      <t>フタン</t>
    </rPh>
    <rPh sb="6" eb="8">
      <t>コウイ</t>
    </rPh>
    <rPh sb="8" eb="10">
      <t>キカン</t>
    </rPh>
    <rPh sb="10" eb="11">
      <t>チュウ</t>
    </rPh>
    <phoneticPr fontId="5"/>
  </si>
  <si>
    <t>国庫債務負担行為期間中であり、コストは妥当なものとなっている。</t>
    <rPh sb="0" eb="2">
      <t>コッコ</t>
    </rPh>
    <rPh sb="2" eb="4">
      <t>サイム</t>
    </rPh>
    <rPh sb="4" eb="6">
      <t>フタン</t>
    </rPh>
    <rPh sb="6" eb="8">
      <t>コウイ</t>
    </rPh>
    <rPh sb="8" eb="11">
      <t>キカンチュウ</t>
    </rPh>
    <rPh sb="19" eb="21">
      <t>ダトウ</t>
    </rPh>
    <phoneticPr fontId="5"/>
  </si>
  <si>
    <t>-</t>
    <phoneticPr fontId="5"/>
  </si>
  <si>
    <t>-</t>
    <phoneticPr fontId="5"/>
  </si>
  <si>
    <t>システムを使用した年間の許認可（協議）・届出処理件数</t>
    <rPh sb="5" eb="7">
      <t>シヨウ</t>
    </rPh>
    <phoneticPr fontId="5"/>
  </si>
  <si>
    <t>システムに支障が生じ、通常の事務処理に支障を来した日数</t>
    <phoneticPr fontId="5"/>
  </si>
  <si>
    <t>例年と同水準となっており、見込みに見合ったものとなっている。</t>
    <phoneticPr fontId="5"/>
  </si>
  <si>
    <t>当システムの運用保守が滞りなく実施できていることで、例年とほぼ同水準の許認可・届出件数を処理することができており、国立公園業務の円滑化、効率化に寄与できている。国民等が国に提出する各種申請等に対して効率的な処理を確保するために必要なシステムであり、引き続き機能を維持していく必要がある。</t>
    <rPh sb="0" eb="1">
      <t>トウ</t>
    </rPh>
    <rPh sb="6" eb="8">
      <t>ウンヨウ</t>
    </rPh>
    <rPh sb="8" eb="10">
      <t>ホシュ</t>
    </rPh>
    <rPh sb="11" eb="12">
      <t>トドコオ</t>
    </rPh>
    <rPh sb="15" eb="17">
      <t>ジッシ</t>
    </rPh>
    <rPh sb="26" eb="28">
      <t>レイネン</t>
    </rPh>
    <rPh sb="31" eb="34">
      <t>ドウスイジュン</t>
    </rPh>
    <rPh sb="35" eb="38">
      <t>キョニンカ</t>
    </rPh>
    <rPh sb="39" eb="41">
      <t>トドケデ</t>
    </rPh>
    <rPh sb="41" eb="43">
      <t>ケンスウ</t>
    </rPh>
    <rPh sb="44" eb="46">
      <t>ショリ</t>
    </rPh>
    <rPh sb="57" eb="59">
      <t>コクリツ</t>
    </rPh>
    <rPh sb="59" eb="61">
      <t>コウエン</t>
    </rPh>
    <rPh sb="61" eb="63">
      <t>ギョウム</t>
    </rPh>
    <rPh sb="64" eb="66">
      <t>エンカツ</t>
    </rPh>
    <rPh sb="66" eb="67">
      <t>カ</t>
    </rPh>
    <rPh sb="68" eb="71">
      <t>コウリツカ</t>
    </rPh>
    <rPh sb="72" eb="74">
      <t>キヨ</t>
    </rPh>
    <rPh sb="80" eb="82">
      <t>コクミン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</si>
</sst>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33129</xdr:colOff>
      <xdr:row>748</xdr:row>
      <xdr:rowOff>16565</xdr:rowOff>
    </xdr:from>
    <xdr:to>
      <xdr:col>27</xdr:col>
      <xdr:colOff>3007</xdr:colOff>
      <xdr:row>749</xdr:row>
      <xdr:rowOff>241836</xdr:rowOff>
    </xdr:to>
    <xdr:sp macro="" textlink="">
      <xdr:nvSpPr>
        <xdr:cNvPr id="2" name="正方形/長方形 1"/>
        <xdr:cNvSpPr/>
      </xdr:nvSpPr>
      <xdr:spPr>
        <a:xfrm>
          <a:off x="3809999" y="42042522"/>
          <a:ext cx="1560138" cy="58142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0</xdr:colOff>
      <xdr:row>749</xdr:row>
      <xdr:rowOff>256761</xdr:rowOff>
    </xdr:from>
    <xdr:to>
      <xdr:col>23</xdr:col>
      <xdr:colOff>0</xdr:colOff>
      <xdr:row>754</xdr:row>
      <xdr:rowOff>25016</xdr:rowOff>
    </xdr:to>
    <xdr:cxnSp macro="">
      <xdr:nvCxnSpPr>
        <xdr:cNvPr id="3" name="カギ線コネクタ 2"/>
        <xdr:cNvCxnSpPr/>
      </xdr:nvCxnSpPr>
      <xdr:spPr>
        <a:xfrm rot="5400000">
          <a:off x="3797492" y="43413378"/>
          <a:ext cx="1549016" cy="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33129</xdr:colOff>
      <xdr:row>754</xdr:row>
      <xdr:rowOff>22520</xdr:rowOff>
    </xdr:from>
    <xdr:to>
      <xdr:col>26</xdr:col>
      <xdr:colOff>196729</xdr:colOff>
      <xdr:row>756</xdr:row>
      <xdr:rowOff>199959</xdr:rowOff>
    </xdr:to>
    <xdr:sp macro="" textlink="">
      <xdr:nvSpPr>
        <xdr:cNvPr id="4" name="正方形/長方形 3"/>
        <xdr:cNvSpPr/>
      </xdr:nvSpPr>
      <xdr:spPr>
        <a:xfrm>
          <a:off x="3809999" y="44185390"/>
          <a:ext cx="1555078" cy="88974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富士通株式会社　</a:t>
          </a:r>
          <a:endParaRPr kumimoji="1" lang="en-US" altLang="ja-JP" sz="1100"/>
        </a:p>
        <a:p>
          <a:pPr algn="ctr"/>
          <a:r>
            <a:rPr kumimoji="1" lang="en-US" altLang="ja-JP" sz="1100">
              <a:solidFill>
                <a:sysClr val="windowText" lastClr="000000"/>
              </a:solidFill>
            </a:rPr>
            <a:t>8.9</a:t>
          </a:r>
          <a:r>
            <a:rPr kumimoji="1" lang="ja-JP" altLang="en-US" sz="1100">
              <a:solidFill>
                <a:sysClr val="windowText" lastClr="000000"/>
              </a:solidFill>
            </a:rPr>
            <a:t>百</a:t>
          </a:r>
          <a:r>
            <a:rPr kumimoji="1" lang="ja-JP" altLang="en-US" sz="1100"/>
            <a:t>万円</a:t>
          </a:r>
        </a:p>
      </xdr:txBody>
    </xdr:sp>
    <xdr:clientData/>
  </xdr:twoCellAnchor>
  <xdr:twoCellAnchor>
    <xdr:from>
      <xdr:col>19</xdr:col>
      <xdr:colOff>45779</xdr:colOff>
      <xdr:row>756</xdr:row>
      <xdr:rowOff>288565</xdr:rowOff>
    </xdr:from>
    <xdr:to>
      <xdr:col>26</xdr:col>
      <xdr:colOff>144977</xdr:colOff>
      <xdr:row>758</xdr:row>
      <xdr:rowOff>277876</xdr:rowOff>
    </xdr:to>
    <xdr:sp macro="" textlink="">
      <xdr:nvSpPr>
        <xdr:cNvPr id="5" name="大かっこ 4"/>
        <xdr:cNvSpPr/>
      </xdr:nvSpPr>
      <xdr:spPr bwMode="auto">
        <a:xfrm>
          <a:off x="3822649" y="45163739"/>
          <a:ext cx="1490676" cy="701615"/>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システムの適切な維持管理、運用保守</a:t>
          </a:r>
        </a:p>
      </xdr:txBody>
    </xdr:sp>
    <xdr:clientData/>
  </xdr:twoCellAnchor>
  <xdr:twoCellAnchor>
    <xdr:from>
      <xdr:col>23</xdr:col>
      <xdr:colOff>108331</xdr:colOff>
      <xdr:row>753</xdr:row>
      <xdr:rowOff>91109</xdr:rowOff>
    </xdr:from>
    <xdr:to>
      <xdr:col>35</xdr:col>
      <xdr:colOff>13616</xdr:colOff>
      <xdr:row>754</xdr:row>
      <xdr:rowOff>190499</xdr:rowOff>
    </xdr:to>
    <xdr:sp macro="" textlink="">
      <xdr:nvSpPr>
        <xdr:cNvPr id="6" name="テキスト ボックス 5"/>
        <xdr:cNvSpPr txBox="1"/>
      </xdr:nvSpPr>
      <xdr:spPr>
        <a:xfrm>
          <a:off x="4680331" y="43897826"/>
          <a:ext cx="2290676" cy="45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請負・国庫債務負担行為</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710</v>
      </c>
      <c r="AK2" s="940"/>
      <c r="AL2" s="940"/>
      <c r="AM2" s="940"/>
      <c r="AN2" s="98" t="s">
        <v>406</v>
      </c>
      <c r="AO2" s="940">
        <v>20</v>
      </c>
      <c r="AP2" s="940"/>
      <c r="AQ2" s="940"/>
      <c r="AR2" s="99" t="s">
        <v>709</v>
      </c>
      <c r="AS2" s="946">
        <v>210</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712</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493</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746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観光立国、国土強靱化施策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21</v>
      </c>
      <c r="Q13" s="656"/>
      <c r="R13" s="656"/>
      <c r="S13" s="656"/>
      <c r="T13" s="656"/>
      <c r="U13" s="656"/>
      <c r="V13" s="657"/>
      <c r="W13" s="655">
        <v>14</v>
      </c>
      <c r="X13" s="656"/>
      <c r="Y13" s="656"/>
      <c r="Z13" s="656"/>
      <c r="AA13" s="656"/>
      <c r="AB13" s="656"/>
      <c r="AC13" s="657"/>
      <c r="AD13" s="655">
        <v>9</v>
      </c>
      <c r="AE13" s="656"/>
      <c r="AF13" s="656"/>
      <c r="AG13" s="656"/>
      <c r="AH13" s="656"/>
      <c r="AI13" s="656"/>
      <c r="AJ13" s="657"/>
      <c r="AK13" s="655">
        <v>46</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748</v>
      </c>
      <c r="AE14" s="656"/>
      <c r="AF14" s="656"/>
      <c r="AG14" s="656"/>
      <c r="AH14" s="656"/>
      <c r="AI14" s="656"/>
      <c r="AJ14" s="657"/>
      <c r="AK14" s="655" t="s">
        <v>749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748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749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749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21</v>
      </c>
      <c r="Q18" s="874"/>
      <c r="R18" s="874"/>
      <c r="S18" s="874"/>
      <c r="T18" s="874"/>
      <c r="U18" s="874"/>
      <c r="V18" s="875"/>
      <c r="W18" s="873">
        <f>SUM(W13:AC17)</f>
        <v>14</v>
      </c>
      <c r="X18" s="874"/>
      <c r="Y18" s="874"/>
      <c r="Z18" s="874"/>
      <c r="AA18" s="874"/>
      <c r="AB18" s="874"/>
      <c r="AC18" s="875"/>
      <c r="AD18" s="873">
        <f>SUM(AD13:AJ17)</f>
        <v>9</v>
      </c>
      <c r="AE18" s="874"/>
      <c r="AF18" s="874"/>
      <c r="AG18" s="874"/>
      <c r="AH18" s="874"/>
      <c r="AI18" s="874"/>
      <c r="AJ18" s="875"/>
      <c r="AK18" s="873">
        <f>SUM(AK13:AQ17)</f>
        <v>46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16</v>
      </c>
      <c r="Q19" s="656"/>
      <c r="R19" s="656"/>
      <c r="S19" s="656"/>
      <c r="T19" s="656"/>
      <c r="U19" s="656"/>
      <c r="V19" s="657"/>
      <c r="W19" s="655">
        <v>13</v>
      </c>
      <c r="X19" s="656"/>
      <c r="Y19" s="656"/>
      <c r="Z19" s="656"/>
      <c r="AA19" s="656"/>
      <c r="AB19" s="656"/>
      <c r="AC19" s="657"/>
      <c r="AD19" s="655">
        <v>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0.76190476190476186</v>
      </c>
      <c r="Q20" s="316"/>
      <c r="R20" s="316"/>
      <c r="S20" s="316"/>
      <c r="T20" s="316"/>
      <c r="U20" s="316"/>
      <c r="V20" s="316"/>
      <c r="W20" s="316">
        <f t="shared" ref="W20" si="0">IF(W18=0, "-", SUM(W19)/W18)</f>
        <v>0.9285714285714286</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0.76190476190476186</v>
      </c>
      <c r="Q21" s="316"/>
      <c r="R21" s="316"/>
      <c r="S21" s="316"/>
      <c r="T21" s="316"/>
      <c r="U21" s="316"/>
      <c r="V21" s="316"/>
      <c r="W21" s="316">
        <f t="shared" ref="W21" si="2">IF(W19=0, "-", SUM(W19)/SUM(W13,W14))</f>
        <v>0.9285714285714286</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46</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v>
      </c>
      <c r="AR31" s="201"/>
      <c r="AS31" s="136" t="s">
        <v>233</v>
      </c>
      <c r="AT31" s="137"/>
      <c r="AU31" s="200" t="s">
        <v>720</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784</v>
      </c>
      <c r="Q32" s="108"/>
      <c r="R32" s="108"/>
      <c r="S32" s="108"/>
      <c r="T32" s="108"/>
      <c r="U32" s="108"/>
      <c r="V32" s="108"/>
      <c r="W32" s="108"/>
      <c r="X32" s="109"/>
      <c r="Y32" s="470" t="s">
        <v>12</v>
      </c>
      <c r="Z32" s="530"/>
      <c r="AA32" s="531"/>
      <c r="AB32" s="460" t="s">
        <v>723</v>
      </c>
      <c r="AC32" s="460"/>
      <c r="AD32" s="460"/>
      <c r="AE32" s="218">
        <v>4363</v>
      </c>
      <c r="AF32" s="219"/>
      <c r="AG32" s="219"/>
      <c r="AH32" s="219"/>
      <c r="AI32" s="218">
        <v>4593</v>
      </c>
      <c r="AJ32" s="219"/>
      <c r="AK32" s="219"/>
      <c r="AL32" s="219"/>
      <c r="AM32" s="218">
        <v>4110</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4000</v>
      </c>
      <c r="AF33" s="219"/>
      <c r="AG33" s="219"/>
      <c r="AH33" s="219"/>
      <c r="AI33" s="218">
        <v>4000</v>
      </c>
      <c r="AJ33" s="219"/>
      <c r="AK33" s="219"/>
      <c r="AL33" s="219"/>
      <c r="AM33" s="218">
        <v>4000</v>
      </c>
      <c r="AN33" s="219"/>
      <c r="AO33" s="219"/>
      <c r="AP33" s="219"/>
      <c r="AQ33" s="336">
        <v>4000</v>
      </c>
      <c r="AR33" s="208"/>
      <c r="AS33" s="208"/>
      <c r="AT33" s="337"/>
      <c r="AU33" s="219" t="s">
        <v>720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109</v>
      </c>
      <c r="AF34" s="219"/>
      <c r="AG34" s="219"/>
      <c r="AH34" s="219"/>
      <c r="AI34" s="218">
        <v>115</v>
      </c>
      <c r="AJ34" s="219"/>
      <c r="AK34" s="219"/>
      <c r="AL34" s="219"/>
      <c r="AM34" s="218">
        <v>103</v>
      </c>
      <c r="AN34" s="219"/>
      <c r="AO34" s="219"/>
      <c r="AP34" s="219"/>
      <c r="AQ34" s="336" t="s">
        <v>720</v>
      </c>
      <c r="AR34" s="208"/>
      <c r="AS34" s="208"/>
      <c r="AT34" s="337"/>
      <c r="AU34" s="219" t="s">
        <v>720</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785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0</v>
      </c>
      <c r="AF101" s="282"/>
      <c r="AG101" s="282"/>
      <c r="AH101" s="282"/>
      <c r="AI101" s="282">
        <v>0</v>
      </c>
      <c r="AJ101" s="282"/>
      <c r="AK101" s="282"/>
      <c r="AL101" s="282"/>
      <c r="AM101" s="282">
        <v>0</v>
      </c>
      <c r="AN101" s="282"/>
      <c r="AO101" s="282"/>
      <c r="AP101" s="282"/>
      <c r="AQ101" s="282" t="s">
        <v>748</v>
      </c>
      <c r="AR101" s="282"/>
      <c r="AS101" s="282"/>
      <c r="AT101" s="282"/>
      <c r="AU101" s="218" t="s">
        <v>782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0</v>
      </c>
      <c r="AF102" s="282"/>
      <c r="AG102" s="282"/>
      <c r="AH102" s="282"/>
      <c r="AI102" s="282">
        <v>0</v>
      </c>
      <c r="AJ102" s="282"/>
      <c r="AK102" s="282"/>
      <c r="AL102" s="282"/>
      <c r="AM102" s="282">
        <v>0</v>
      </c>
      <c r="AN102" s="282"/>
      <c r="AO102" s="282"/>
      <c r="AP102" s="282"/>
      <c r="AQ102" s="282">
        <v>0</v>
      </c>
      <c r="AR102" s="282"/>
      <c r="AS102" s="282"/>
      <c r="AT102" s="282"/>
      <c r="AU102" s="225" t="s">
        <v>782</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4.4000000000000004</v>
      </c>
      <c r="AF116" s="282"/>
      <c r="AG116" s="282"/>
      <c r="AH116" s="282"/>
      <c r="AI116" s="282">
        <v>3.8</v>
      </c>
      <c r="AJ116" s="282"/>
      <c r="AK116" s="282"/>
      <c r="AL116" s="282"/>
      <c r="AM116" s="282">
        <v>2.5</v>
      </c>
      <c r="AN116" s="282"/>
      <c r="AO116" s="282"/>
      <c r="AP116" s="282"/>
      <c r="AQ116" s="218">
        <v>1.6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750</v>
      </c>
      <c r="AN117" s="550"/>
      <c r="AO117" s="550"/>
      <c r="AP117" s="550"/>
      <c r="AQ117" s="550" t="s">
        <v>753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406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751</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752</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733</v>
      </c>
      <c r="H154" s="108"/>
      <c r="I154" s="108"/>
      <c r="J154" s="108"/>
      <c r="K154" s="108"/>
      <c r="L154" s="108"/>
      <c r="M154" s="108"/>
      <c r="N154" s="108"/>
      <c r="O154" s="108"/>
      <c r="P154" s="109"/>
      <c r="Q154" s="128" t="s">
        <v>734</v>
      </c>
      <c r="R154" s="108"/>
      <c r="S154" s="108"/>
      <c r="T154" s="108"/>
      <c r="U154" s="108"/>
      <c r="V154" s="108"/>
      <c r="W154" s="108"/>
      <c r="X154" s="108"/>
      <c r="Y154" s="108"/>
      <c r="Z154" s="108"/>
      <c r="AA154" s="290"/>
      <c r="AB154" s="144" t="s">
        <v>720</v>
      </c>
      <c r="AC154" s="145"/>
      <c r="AD154" s="145"/>
      <c r="AE154" s="150" t="s">
        <v>735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7"/>
      <c r="E430" s="175" t="s">
        <v>399</v>
      </c>
      <c r="F430" s="893"/>
      <c r="G430" s="894" t="s">
        <v>252</v>
      </c>
      <c r="H430" s="126"/>
      <c r="I430" s="126"/>
      <c r="J430" s="895" t="s">
        <v>720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783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756</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752</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757</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756</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757</v>
      </c>
      <c r="AN459" s="208"/>
      <c r="AO459" s="208"/>
      <c r="AP459" s="337"/>
      <c r="AQ459" s="336" t="s">
        <v>720</v>
      </c>
      <c r="AR459" s="208"/>
      <c r="AS459" s="208"/>
      <c r="AT459" s="337"/>
      <c r="AU459" s="208" t="s">
        <v>720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757</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758</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79" t="s">
        <v>759</v>
      </c>
      <c r="AH702" s="380"/>
      <c r="AI702" s="380"/>
      <c r="AJ702" s="380"/>
      <c r="AK702" s="380"/>
      <c r="AL702" s="380"/>
      <c r="AM702" s="380"/>
      <c r="AN702" s="380"/>
      <c r="AO702" s="380"/>
      <c r="AP702" s="380"/>
      <c r="AQ702" s="380"/>
      <c r="AR702" s="380"/>
      <c r="AS702" s="380"/>
      <c r="AT702" s="380"/>
      <c r="AU702" s="380"/>
      <c r="AV702" s="380"/>
      <c r="AW702" s="380"/>
      <c r="AX702" s="381"/>
    </row>
    <row r="703" spans="1:51" ht="40.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t="s">
        <v>760</v>
      </c>
      <c r="AH703" s="105"/>
      <c r="AI703" s="105"/>
      <c r="AJ703" s="105"/>
      <c r="AK703" s="105"/>
      <c r="AL703" s="105"/>
      <c r="AM703" s="105"/>
      <c r="AN703" s="105"/>
      <c r="AO703" s="105"/>
      <c r="AP703" s="105"/>
      <c r="AQ703" s="105"/>
      <c r="AR703" s="105"/>
      <c r="AS703" s="105"/>
      <c r="AT703" s="105"/>
      <c r="AU703" s="105"/>
      <c r="AV703" s="105"/>
      <c r="AW703" s="105"/>
      <c r="AX703" s="106"/>
    </row>
    <row r="704" spans="1:51" ht="42.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761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745</v>
      </c>
      <c r="AE705" s="713"/>
      <c r="AF705" s="713"/>
      <c r="AG705" s="128" t="s">
        <v>780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763</v>
      </c>
      <c r="AE708" s="603"/>
      <c r="AF708" s="603"/>
      <c r="AG708" s="740" t="s">
        <v>757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781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763</v>
      </c>
      <c r="AE710" s="323"/>
      <c r="AF710" s="323"/>
      <c r="AG710" s="104" t="s">
        <v>757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763</v>
      </c>
      <c r="AE712" s="781"/>
      <c r="AF712" s="781"/>
      <c r="AG712" s="805" t="s">
        <v>783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763</v>
      </c>
      <c r="AE713" s="323"/>
      <c r="AF713" s="661"/>
      <c r="AG713" s="104" t="s">
        <v>782</v>
      </c>
      <c r="AH713" s="105"/>
      <c r="AI713" s="105"/>
      <c r="AJ713" s="105"/>
      <c r="AK713" s="105"/>
      <c r="AL713" s="105"/>
      <c r="AM713" s="105"/>
      <c r="AN713" s="105"/>
      <c r="AO713" s="105"/>
      <c r="AP713" s="105"/>
      <c r="AQ713" s="105"/>
      <c r="AR713" s="105"/>
      <c r="AS713" s="105"/>
      <c r="AT713" s="105"/>
      <c r="AU713" s="105"/>
      <c r="AV713" s="105"/>
      <c r="AW713" s="105"/>
      <c r="AX713" s="106"/>
    </row>
    <row r="714" spans="1:50" ht="40.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t="s">
        <v>776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745</v>
      </c>
      <c r="AE715" s="603"/>
      <c r="AF715" s="654"/>
      <c r="AG715" s="740" t="s">
        <v>765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766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786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763</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740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741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742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743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744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711</v>
      </c>
      <c r="F746" s="954"/>
      <c r="G746" s="954"/>
      <c r="H746" s="100" t="str">
        <f>IF(E746="","","-")</f>
        <v>-</v>
      </c>
      <c r="I746" s="954"/>
      <c r="J746" s="954"/>
      <c r="K746" s="100" t="str">
        <f>IF(I746="","","-")</f>
        <v/>
      </c>
      <c r="L746" s="955">
        <v>199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711</v>
      </c>
      <c r="F747" s="954"/>
      <c r="G747" s="954"/>
      <c r="H747" s="100" t="str">
        <f>IF(E747="","","-")</f>
        <v>-</v>
      </c>
      <c r="I747" s="954"/>
      <c r="J747" s="954"/>
      <c r="K747" s="100" t="str">
        <f>IF(I747="","","-")</f>
        <v/>
      </c>
      <c r="L747" s="955">
        <v>204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7.7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7.7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770</v>
      </c>
      <c r="H789" s="669"/>
      <c r="I789" s="669"/>
      <c r="J789" s="669"/>
      <c r="K789" s="670"/>
      <c r="L789" s="662" t="s">
        <v>772</v>
      </c>
      <c r="M789" s="663"/>
      <c r="N789" s="663"/>
      <c r="O789" s="663"/>
      <c r="P789" s="663"/>
      <c r="Q789" s="663"/>
      <c r="R789" s="663"/>
      <c r="S789" s="663"/>
      <c r="T789" s="663"/>
      <c r="U789" s="663"/>
      <c r="V789" s="663"/>
      <c r="W789" s="663"/>
      <c r="X789" s="664"/>
      <c r="Y789" s="382">
        <v>8.1</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771</v>
      </c>
      <c r="H790" s="605"/>
      <c r="I790" s="605"/>
      <c r="J790" s="605"/>
      <c r="K790" s="606"/>
      <c r="L790" s="596"/>
      <c r="M790" s="597"/>
      <c r="N790" s="597"/>
      <c r="O790" s="597"/>
      <c r="P790" s="597"/>
      <c r="Q790" s="597"/>
      <c r="R790" s="597"/>
      <c r="S790" s="597"/>
      <c r="T790" s="597"/>
      <c r="U790" s="597"/>
      <c r="V790" s="597"/>
      <c r="W790" s="597"/>
      <c r="X790" s="598"/>
      <c r="Y790" s="599">
        <v>0.8</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0.6"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52.5" customHeight="1" x14ac:dyDescent="0.15">
      <c r="A845" s="370">
        <v>1</v>
      </c>
      <c r="B845" s="370">
        <v>1</v>
      </c>
      <c r="C845" s="358" t="s">
        <v>773</v>
      </c>
      <c r="D845" s="343"/>
      <c r="E845" s="343"/>
      <c r="F845" s="343"/>
      <c r="G845" s="343"/>
      <c r="H845" s="343"/>
      <c r="I845" s="343"/>
      <c r="J845" s="344">
        <v>1020001071491</v>
      </c>
      <c r="K845" s="345"/>
      <c r="L845" s="345"/>
      <c r="M845" s="345"/>
      <c r="N845" s="345"/>
      <c r="O845" s="345"/>
      <c r="P845" s="359" t="s">
        <v>774</v>
      </c>
      <c r="Q845" s="346"/>
      <c r="R845" s="346"/>
      <c r="S845" s="346"/>
      <c r="T845" s="346"/>
      <c r="U845" s="346"/>
      <c r="V845" s="346"/>
      <c r="W845" s="346"/>
      <c r="X845" s="346"/>
      <c r="Y845" s="347">
        <v>8.9</v>
      </c>
      <c r="Z845" s="348"/>
      <c r="AA845" s="348"/>
      <c r="AB845" s="349"/>
      <c r="AC845" s="350" t="s">
        <v>777</v>
      </c>
      <c r="AD845" s="351"/>
      <c r="AE845" s="351"/>
      <c r="AF845" s="351"/>
      <c r="AG845" s="351"/>
      <c r="AH845" s="366" t="s">
        <v>778</v>
      </c>
      <c r="AI845" s="367"/>
      <c r="AJ845" s="367"/>
      <c r="AK845" s="367"/>
      <c r="AL845" s="354" t="s">
        <v>779</v>
      </c>
      <c r="AM845" s="355"/>
      <c r="AN845" s="355"/>
      <c r="AO845" s="356"/>
      <c r="AP845" s="357" t="s">
        <v>756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757</v>
      </c>
      <c r="F1110" s="369"/>
      <c r="G1110" s="369"/>
      <c r="H1110" s="369"/>
      <c r="I1110" s="369"/>
      <c r="J1110" s="344" t="s">
        <v>775</v>
      </c>
      <c r="K1110" s="345"/>
      <c r="L1110" s="345"/>
      <c r="M1110" s="345"/>
      <c r="N1110" s="345"/>
      <c r="O1110" s="345"/>
      <c r="P1110" s="359" t="s">
        <v>757</v>
      </c>
      <c r="Q1110" s="346"/>
      <c r="R1110" s="346"/>
      <c r="S1110" s="346"/>
      <c r="T1110" s="346"/>
      <c r="U1110" s="346"/>
      <c r="V1110" s="346"/>
      <c r="W1110" s="346"/>
      <c r="X1110" s="346"/>
      <c r="Y1110" s="347" t="s">
        <v>757</v>
      </c>
      <c r="Z1110" s="348"/>
      <c r="AA1110" s="348"/>
      <c r="AB1110" s="349"/>
      <c r="AC1110" s="350"/>
      <c r="AD1110" s="351"/>
      <c r="AE1110" s="351"/>
      <c r="AF1110" s="351"/>
      <c r="AG1110" s="351"/>
      <c r="AH1110" s="352" t="s">
        <v>752</v>
      </c>
      <c r="AI1110" s="353"/>
      <c r="AJ1110" s="353"/>
      <c r="AK1110" s="353"/>
      <c r="AL1110" s="354" t="s">
        <v>756</v>
      </c>
      <c r="AM1110" s="355"/>
      <c r="AN1110" s="355"/>
      <c r="AO1110" s="356"/>
      <c r="AP1110" s="357" t="s">
        <v>775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5" max="49" man="1"/>
    <brk id="1106"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t="s">
        <v>745</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t="s">
        <v>745</v>
      </c>
      <c r="C10" s="13" t="str">
        <f t="shared" si="0"/>
        <v>国土強靱化施策</v>
      </c>
      <c r="D10" s="13" t="str">
        <f t="shared" si="8"/>
        <v>観光立国、国土強靱化施策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観光立国、国土強靱化施策</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観光立国、国土強靱化施策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観光立国、国土強靱化施策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観光立国、国土強靱化施策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観光立国、国土強靱化施策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観光立国、国土強靱化施策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観光立国、国土強靱化施策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観光立国、国土強靱化施策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観光立国、国土強靱化施策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観光立国、国土強靱化施策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観光立国、国土強靱化施策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観光立国、国土強靱化施策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観光立国、国土強靱化施策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観光立国、国土強靱化施策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観光立国、国土強靱化施策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2021-05-19T02:13:11Z</cp:lastPrinted>
  <dcterms:created xsi:type="dcterms:W3CDTF">2012-03-13T00:50:25Z</dcterms:created>
  <dcterms:modified xsi:type="dcterms:W3CDTF">2021-06-21T01:57:51Z</dcterms:modified>
</cp:coreProperties>
</file>