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14640" yWindow="-120" windowWidth="28005"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71" i="3"/>
  <c r="AY417" i="3"/>
  <c r="AY213"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<sst xmlns="http://schemas.openxmlformats.org/spreadsheetml/2006/main" count="3140" uniqueCount="848">
  <si>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</si>
  <si>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</si>
  <si>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</si>
  <si>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</si>
  <si>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</si>
  <si>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</si>
  <si>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</si>
  <si>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</si>
  <si>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</si>
  <si>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</si>
  <si>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</si>
  <si>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</si>
  <si>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</si>
  <si>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</si>
  <si>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</si>
  <si>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</si>
  <si>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</si>
  <si>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</si>
  <si>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</si>
  <si>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</si>
  <si>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</si>
  <si>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</si>
  <si>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</si>
  <si>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</si>
  <si>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</si>
  <si>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</si>
  <si>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</si>
  <si>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</si>
  <si>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</si>
  <si>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</si>
  <si>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</si>
  <si>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</si>
  <si>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</si>
  <si>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</si>
  <si>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</si>
  <si>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</si>
  <si>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</si>
  <si>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</si>
  <si>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</si>
  <si>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</si>
  <si>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</si>
  <si>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</si>
  <si>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</si>
  <si>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</si>
  <si>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</si>
  <si>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</si>
  <si>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</si>
  <si>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</si>
  <si>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</si>
  <si>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</si>
  <si>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</si>
  <si>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</si>
  <si>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</si>
  <si>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</si>
  <si>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</si>
  <si>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</si>
  <si>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</si>
  <si>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</si>
  <si>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</si>
  <si>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</si>
  <si>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</si>
  <si>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</si>
  <si>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</si>
  <si>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</si>
  <si>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</si>
  <si>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</si>
  <si>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</si>
  <si>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</si>
  <si>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</si>
  <si>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</si>
  <si>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</si>
  <si>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</si>
  <si>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</si>
  <si>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</si>
  <si>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</si>
  <si>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</si>
  <si>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</si>
  <si>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</si>
  <si>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</si>
  <si>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</si>
  <si>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</si>
  <si>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</si>
  <si>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</si>
  <si>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</si>
  <si>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</si>
  <si>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</si>
  <si>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</si>
  <si>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</si>
  <si>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</si>
  <si>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</si>
  <si>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</si>
  <si>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</si>
  <si>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</si>
  <si>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</si>
  <si>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</si>
  <si>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</si>
  <si>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</si>
  <si>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</si>
  <si>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</si>
  <si>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</si>
  <si>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</si>
  <si>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</si>
  <si>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</si>
  <si>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</si>
  <si>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</si>
  <si>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</si>
  <si>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</si>
  <si>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</si>
  <si>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</si>
  <si>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</si>
  <si>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</si>
  <si>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</si>
  <si>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</si>
  <si>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</si>
  <si>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</si>
  <si>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</si>
  <si>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</si>
  <si>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</si>
  <si>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</si>
  <si>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</si>
  <si>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</si>
  <si>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</si>
  <si>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</si>
  <si>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</si>
  <si>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</si>
  <si>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</si>
  <si>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</si>
  <si>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</si>
  <si>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</si>
  <si>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</si>
  <si>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</si>
  <si>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</si>
  <si>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</si>
  <si>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</si>
  <si>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</si>
  <si>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</si>
  <si>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</si>
  <si>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</si>
  <si>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</si>
  <si>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</si>
  <si>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</si>
  <si>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</si>
  <si>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</si>
  <si>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</si>
  <si>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</si>
  <si>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</si>
  <si>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</si>
  <si>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</si>
  <si>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</si>
  <si>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</si>
  <si>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</si>
  <si>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</si>
  <si>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</si>
  <si>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</si>
  <si>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</si>
  <si>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</si>
  <si>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</si>
  <si>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</si>
  <si>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</si>
  <si>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</si>
  <si>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</si>
  <si>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</si>
  <si>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</si>
  <si>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</si>
  <si>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</si>
  <si>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</si>
  <si>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</si>
  <si>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</si>
  <si>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</si>
  <si>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</si>
  <si>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</si>
  <si>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</si>
  <si>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</si>
  <si>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</si>
  <si>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</si>
  <si>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</si>
  <si>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</si>
  <si>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</si>
  <si>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</si>
  <si>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</si>
  <si>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</si>
  <si>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</si>
  <si>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</si>
  <si>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</si>
  <si>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</si>
  <si>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</si>
  <si>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</si>
  <si>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</si>
  <si>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</si>
  <si>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</si>
  <si>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</si>
  <si>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</si>
  <si>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</si>
  <si>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</si>
  <si>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</si>
  <si>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</si>
  <si>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</si>
  <si>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</si>
  <si>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</si>
  <si>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</si>
  <si>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</si>
  <si>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</si>
  <si>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</si>
  <si>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</si>
  <si>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</si>
  <si>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</si>
  <si>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</si>
  <si>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</si>
  <si>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</si>
  <si>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</si>
  <si>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</si>
  <si>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</si>
  <si>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</si>
  <si>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</si>
  <si>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</si>
  <si>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</si>
  <si>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</si>
  <si>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</si>
  <si>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</si>
  <si>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</si>
  <si>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</si>
  <si>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</si>
  <si>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</si>
  <si>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</si>
  <si>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</si>
  <si>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</si>
  <si>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</si>
  <si>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</si>
  <si>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</si>
  <si>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</si>
  <si>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</si>
  <si>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</si>
  <si>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</si>
  <si>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</si>
  <si>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</si>
  <si>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</si>
  <si>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</si>
  <si>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</si>
  <si>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</si>
  <si>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</si>
  <si>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</si>
  <si>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</si>
  <si>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</si>
  <si>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</si>
  <si>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</si>
  <si>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</si>
  <si>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</si>
  <si>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</si>
  <si>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</si>
  <si>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</si>
  <si>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</si>
  <si>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</si>
  <si>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</si>
  <si>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</si>
  <si>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</si>
  <si>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</si>
  <si>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</si>
  <si>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</si>
  <si>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</si>
  <si>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</si>
  <si>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</si>
  <si>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</si>
  <si>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</si>
  <si>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</si>
  <si>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</si>
  <si>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</si>
  <si>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</si>
  <si>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</si>
  <si>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</si>
  <si>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</si>
  <si>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</si>
  <si>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</si>
  <si>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</si>
  <si>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</si>
  <si>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</si>
  <si>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</si>
  <si>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</si>
  <si>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</si>
  <si>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</si>
  <si>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</si>
  <si>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</si>
  <si>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</si>
  <si>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</si>
  <si>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</si>
  <si>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</si>
  <si>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</si>
  <si>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</si>
  <si>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</si>
  <si>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</si>
  <si>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</si>
  <si>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</si>
  <si>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</si>
  <si>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</si>
  <si>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</si>
  <si>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</si>
  <si>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</si>
  <si>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</si>
  <si>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</si>
  <si>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</si>
  <si>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</si>
  <si>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</si>
  <si>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</si>
  <si>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</si>
  <si>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</si>
  <si>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</si>
  <si>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</si>
  <si>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</si>
  <si>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</si>
  <si>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</si>
  <si>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</si>
  <si>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</si>
  <si>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</si>
  <si>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</si>
  <si>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</si>
  <si>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</si>
  <si>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</si>
  <si>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</si>
  <si>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</si>
  <si>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</si>
  <si>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</si>
  <si>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</si>
  <si>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</si>
  <si>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</si>
  <si>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</si>
  <si>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</si>
  <si>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</si>
  <si>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</si>
  <si>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</si>
  <si>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</si>
  <si>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</si>
  <si>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</si>
  <si>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</si>
  <si>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</si>
  <si>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</si>
  <si>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</si>
  <si>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</si>
  <si>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</si>
  <si>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</si>
  <si>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</si>
  <si>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</si>
  <si>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</si>
  <si>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</si>
  <si>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</si>
  <si>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</si>
  <si>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</si>
  <si>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</si>
  <si>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</si>
  <si>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</si>
  <si>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</si>
  <si>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</si>
  <si>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</si>
  <si>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</si>
  <si>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</si>
  <si>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</si>
  <si>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</si>
  <si>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</si>
  <si>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</si>
  <si>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</si>
  <si>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</si>
  <si>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</si>
  <si>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</si>
  <si>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</si>
  <si>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</si>
  <si>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</si>
  <si>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</si>
  <si>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</si>
  <si>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</si>
  <si>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</si>
  <si>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</si>
  <si>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</si>
  <si>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</si>
  <si>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</si>
  <si>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</si>
  <si>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</si>
  <si>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</si>
  <si>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</si>
  <si>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</si>
  <si>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</si>
  <si>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</si>
  <si>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</si>
  <si>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</si>
  <si>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</si>
  <si>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</si>
  <si>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</si>
  <si>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</si>
  <si>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</si>
  <si>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</si>
  <si>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</si>
  <si>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</si>
  <si>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</si>
  <si>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</si>
  <si>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</si>
  <si>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</si>
  <si>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</si>
  <si>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</si>
  <si>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</si>
  <si>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</si>
  <si>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</si>
  <si>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</si>
  <si>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</si>
  <si>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</si>
  <si>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</si>
  <si>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</si>
  <si>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</si>
  <si>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</si>
  <si>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</si>
  <si>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</si>
  <si>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</si>
  <si>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</si>
  <si>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</si>
  <si>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</si>
  <si>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</si>
  <si>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</si>
  <si>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</si>
  <si>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</si>
  <si>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</si>
  <si>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</si>
  <si>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</si>
  <si>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</si>
  <si>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</si>
  <si>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</si>
  <si>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</si>
  <si>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</si>
  <si>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</si>
  <si>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</si>
  <si>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</si>
  <si>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</si>
  <si>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</si>
  <si>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</si>
  <si>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</si>
  <si>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</si>
  <si>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</si>
  <si>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</si>
  <si>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</si>
  <si>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</si>
  <si>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</si>
  <si>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</si>
  <si>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</si>
  <si>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</si>
  <si>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</si>
  <si>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</si>
  <si>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</si>
  <si>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</si>
  <si>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</si>
  <si>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</si>
  <si>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</si>
  <si>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</si>
  <si>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</si>
  <si>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</si>
  <si>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</si>
  <si>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</si>
  <si>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</si>
  <si>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</si>
  <si>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</si>
  <si>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</si>
  <si>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</si>
  <si>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</si>
  <si>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</si>
  <si>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</si>
  <si>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</si>
  <si>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</si>
  <si>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</si>
  <si>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</si>
  <si>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</si>
  <si>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</si>
  <si>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</si>
  <si>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</si>
  <si>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</si>
  <si>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</si>
  <si>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</si>
  <si>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</si>
  <si>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</si>
  <si>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</si>
  <si>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</si>
  <si>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</si>
  <si>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</si>
  <si>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</si>
  <si>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</si>
  <si>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</si>
  <si>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</si>
  <si>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</si>
  <si>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</si>
  <si>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</si>
  <si>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</si>
  <si>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</si>
  <si>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</si>
  <si>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</si>
  <si>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</si>
  <si>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</si>
  <si>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</si>
  <si>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</si>
  <si>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</si>
  <si>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</si>
  <si>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</si>
  <si>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</si>
  <si>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</si>
  <si>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</si>
  <si>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</si>
  <si>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</si>
  <si>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</si>
  <si>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</si>
  <si>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</si>
  <si>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</si>
  <si>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</si>
  <si>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</si>
  <si>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</si>
  <si>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</si>
  <si>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</si>
  <si>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</si>
  <si>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</si>
  <si>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</si>
  <si>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</si>
  <si>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</si>
  <si>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</si>
  <si>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</si>
  <si>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</si>
  <si>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</si>
  <si>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</si>
  <si>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</si>
  <si>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</si>
  <si>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</si>
  <si>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</si>
  <si>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</si>
  <si>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</si>
  <si>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</si>
  <si>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</si>
  <si>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</si>
  <si>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</si>
  <si>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</si>
  <si>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</si>
  <si>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</si>
  <si>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</si>
  <si>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</si>
  <si>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</si>
  <si>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</si>
  <si>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</si>
  <si>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</si>
  <si>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</si>
  <si>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</si>
  <si>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</si>
  <si>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</si>
  <si>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</si>
  <si>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</si>
  <si>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</si>
  <si>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</si>
  <si>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</si>
  <si>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</si>
  <si>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</si>
  <si>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</si>
  <si>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</si>
  <si>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</si>
  <si>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</si>
  <si>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</si>
  <si>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</si>
  <si>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</si>
  <si>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</si>
  <si>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</si>
  <si>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</si>
  <si>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</si>
  <si>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</si>
  <si>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</si>
  <si>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</si>
  <si>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</si>
  <si>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</si>
  <si>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</si>
  <si>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</si>
  <si>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</si>
  <si>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</si>
  <si>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</si>
  <si>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</si>
  <si>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</si>
  <si>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</si>
  <si>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</si>
  <si>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</si>
  <si>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</si>
  <si>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</si>
  <si>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</si>
  <si>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</si>
  <si>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</si>
  <si>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</si>
  <si>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</si>
  <si>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</si>
  <si>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</si>
  <si>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</si>
  <si>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</si>
  <si>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</si>
  <si>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</si>
  <si>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</si>
  <si>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</si>
  <si>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</si>
  <si>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</si>
  <si>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</si>
  <si>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</si>
  <si>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</si>
  <si>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</si>
  <si>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</si>
  <si>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</si>
  <si>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</si>
  <si>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</si>
  <si>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</si>
  <si>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</si>
  <si>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</si>
  <si>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</si>
  <si>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</si>
  <si>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</si>
  <si>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</si>
  <si>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</si>
  <si>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</si>
  <si>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</si>
  <si>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</si>
  <si>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</si>
  <si>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</si>
  <si>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</si>
  <si>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</si>
  <si>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</si>
  <si>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</si>
  <si>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</si>
  <si>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</si>
  <si>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</si>
  <si>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</si>
  <si>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</si>
  <si>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</si>
  <si>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</si>
  <si>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</si>
  <si>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</si>
  <si>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</si>
  <si>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</si>
  <si>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</si>
  <si>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</si>
  <si>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</si>
  <si>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</si>
  <si>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</si>
  <si>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</si>
  <si>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</si>
  <si>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</si>
  <si>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</si>
  <si>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</si>
  <si>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</si>
  <si>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</si>
  <si>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</si>
  <si>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</si>
  <si>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</si>
  <si>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</si>
  <si>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</si>
  <si>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</si>
  <si>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</si>
  <si>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</si>
  <si>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</si>
  <si>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</si>
  <si>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</si>
  <si>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</si>
  <si>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</si>
  <si>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</si>
  <si>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</si>
  <si>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</si>
  <si>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</si>
  <si>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</si>
  <si>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</si>
  <si>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</si>
  <si>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</si>
  <si>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</si>
  <si>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</si>
  <si>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</si>
  <si>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</si>
  <si>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</si>
  <si>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</si>
  <si>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</si>
  <si>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</si>
  <si>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</si>
  <si>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</si>
  <si>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</si>
  <si>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</si>
  <si>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</si>
  <si>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</si>
  <si>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</si>
  <si>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</si>
  <si>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</si>
  <si>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</si>
  <si>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</si>
  <si>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</si>
  <si>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</si>
  <si>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</si>
  <si>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</si>
  <si>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</si>
  <si>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</si>
  <si>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</si>
  <si>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</si>
  <si>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</si>
  <si>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</si>
  <si>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</si>
  <si>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</si>
  <si>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</si>
  <si>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</si>
  <si>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</si>
  <si>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</si>
  <si>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</si>
  <si>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</si>
  <si>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</si>
  <si>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</si>
  <si>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</si>
  <si>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</si>
  <si>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</si>
  <si>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</si>
  <si>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</si>
  <si>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</si>
  <si>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森林・乾燥地・極地保全対策費</t>
  </si>
  <si>
    <t>自然環境局</t>
  </si>
  <si>
    <t>課長　植田　明浩</t>
  </si>
  <si>
    <t>終了予定なし</t>
  </si>
  <si>
    <t>自然環境計画課</t>
  </si>
  <si>
    <t>南極条約及び環境保護に関する南極条約議定書、生物多様性国家戦略、生物多様性条約、国連森林フォーラム、砂漠化対処条約</t>
  </si>
  <si>
    <t>-</t>
  </si>
  <si>
    <t>環境保全調査等委託費</t>
  </si>
  <si>
    <t>環境保全調査費</t>
  </si>
  <si>
    <t>諸謝金</t>
  </si>
  <si>
    <t>委員等旅費</t>
  </si>
  <si>
    <t>平成31年度南極環境実態把握モニタリング事業に係る試料分析等委託業務報告書（環境省）</t>
  </si>
  <si>
    <t>●●</t>
    <phoneticPr fontId="5"/>
  </si>
  <si>
    <t>X/Y
X＝資料分析に係る委託費
Y＝前年度の南極地域におけるモニタリング実施地点数　　　　　　　　　　　</t>
    <phoneticPr fontId="5"/>
  </si>
  <si>
    <t>千円</t>
  </si>
  <si>
    <t>千円
/地点数</t>
    <phoneticPr fontId="5"/>
  </si>
  <si>
    <t>12,595/13</t>
  </si>
  <si>
    <t>／　</t>
    <phoneticPr fontId="5"/>
  </si>
  <si>
    <t>　　/</t>
    <phoneticPr fontId="5"/>
  </si>
  <si>
    <t>　　/</t>
    <phoneticPr fontId="5"/>
  </si>
  <si>
    <t>5 生物多様性の保全と自然との共生の推進</t>
  </si>
  <si>
    <t>生物多様性保全に係る必要な国際的取組の状況</t>
  </si>
  <si>
    <t>生物多様性保全のための国際的な取組の推進</t>
  </si>
  <si>
    <t>27</t>
  </si>
  <si>
    <t>139</t>
  </si>
  <si>
    <t>166</t>
  </si>
  <si>
    <t>200</t>
  </si>
  <si>
    <t>195</t>
  </si>
  <si>
    <t>197</t>
  </si>
  <si>
    <t>187</t>
  </si>
  <si>
    <t>207</t>
  </si>
  <si>
    <t>○</t>
  </si>
  <si>
    <t>環境保護に関する南極条約議定書
南極地域の環境の保護に関する法律第８条第４項等</t>
    <phoneticPr fontId="5"/>
  </si>
  <si>
    <t>環境保護に関する南極条約議定書の遵守及びその国内担保法である「南極地域の環境の保護に関する法律」を適切に執行し、南極地域における環境の保護を促進する。また、世界の森林地域及び乾燥地域における生物多様性の保全及び持続可能な利用等に寄与する。</t>
    <rPh sb="16" eb="18">
      <t>ジュンシュ</t>
    </rPh>
    <rPh sb="18" eb="19">
      <t>オヨ</t>
    </rPh>
    <rPh sb="49" eb="51">
      <t>テキセツ</t>
    </rPh>
    <rPh sb="52" eb="54">
      <t>シッコウ</t>
    </rPh>
    <phoneticPr fontId="5"/>
  </si>
  <si>
    <t>-</t>
    <phoneticPr fontId="5"/>
  </si>
  <si>
    <t>-</t>
    <phoneticPr fontId="5"/>
  </si>
  <si>
    <t>-</t>
    <phoneticPr fontId="5"/>
  </si>
  <si>
    <t>-</t>
    <phoneticPr fontId="5"/>
  </si>
  <si>
    <t>-</t>
    <phoneticPr fontId="5"/>
  </si>
  <si>
    <t>・南極環境保護議定書附属書Ⅵの対応検討の継続、南極地域の環境保護の普及啓発の取組、及び南極環境保護法に基づく手続きの周知等を行う。
・世界の森林の持続可能な利用と生物多様性の保全を図るためのガイドライン・プラットフォームの更新を実施。また、砂漠化/土地劣化に対処するため、乾燥地における持続可能な牧草地管理のための住民参加による計画・管理モデルの普及浸透を図り,国内でも有識者による検討を行う。</t>
    <rPh sb="17" eb="19">
      <t>ケントウ</t>
    </rPh>
    <rPh sb="23" eb="25">
      <t>ナンキョク</t>
    </rPh>
    <rPh sb="25" eb="27">
      <t>チイキ</t>
    </rPh>
    <rPh sb="28" eb="30">
      <t>カンキョウ</t>
    </rPh>
    <rPh sb="30" eb="32">
      <t>ホゴ</t>
    </rPh>
    <rPh sb="33" eb="35">
      <t>フキュウ</t>
    </rPh>
    <rPh sb="35" eb="37">
      <t>ケイハツ</t>
    </rPh>
    <rPh sb="38" eb="40">
      <t>トリクミ</t>
    </rPh>
    <rPh sb="41" eb="42">
      <t>オヨ</t>
    </rPh>
    <rPh sb="60" eb="61">
      <t>トウ</t>
    </rPh>
    <phoneticPr fontId="5"/>
  </si>
  <si>
    <t>南極条約に基づく各種制度等の周知により、渡航前の申請もしくは届出が確実に行われることで南極環境保護法の確実な施行が図られる。</t>
    <rPh sb="12" eb="13">
      <t>トウ</t>
    </rPh>
    <phoneticPr fontId="5"/>
  </si>
  <si>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phoneticPr fontId="5"/>
  </si>
  <si>
    <t>国際貢献に関する業務であることから、国以外の主体は考えられない。</t>
    <phoneticPr fontId="5"/>
  </si>
  <si>
    <t>南極条約上の義務の履行及び国内制度の円滑な運用を行うため、必要かつ適切な事業である。また、生物多様性条約、国連森林フォーラム、砂漠化対処条約への貢献のために、森林や牧草地の持続可能な利用に向けた検討等を行うものであり、必要かつ適切な事業である。</t>
    <phoneticPr fontId="5"/>
  </si>
  <si>
    <t>無</t>
  </si>
  <si>
    <t>‐</t>
  </si>
  <si>
    <t>支出先の選定に当たっては、一般競争入札を実施しており、契約額は適切な水準となっていると考えられる。</t>
    <phoneticPr fontId="5"/>
  </si>
  <si>
    <t>資金の費目・使途について、規定手続きに従って適切に実施された。</t>
    <phoneticPr fontId="5"/>
  </si>
  <si>
    <t>事業の実施にあたっては、経費内訳を確認し、事業目的に即さない経費が含まれないようにすると共に、過年度結果を確実に活用するなど、コスト削減や効率化を常に念頭に入れ、工夫を行っている。</t>
    <phoneticPr fontId="5"/>
  </si>
  <si>
    <t>モニタリングにおいてはサンプリングを職員が直接行うことにより低コストで実施してきている。</t>
    <phoneticPr fontId="5"/>
  </si>
  <si>
    <t>モニタリング実施地点数については、モニタリング実施地点の見直しを行ったため、見込み数よりは減少しているが、必要量のサンプリングが実施できている。</t>
    <phoneticPr fontId="5"/>
  </si>
  <si>
    <t>モニタリング結果報告が活用され、サンプルが基準値を満たす割合は改善してきている。</t>
    <phoneticPr fontId="5"/>
  </si>
  <si>
    <t>同じ予算でより多くの成果を引き出すため、モニタリングの調査方法等を継続的に見直すとともに、引き続き競争性のある契約を実施する。また、事業の進捗状況を随時把握し、的確な指示を出すことで効果的、効率的な事業実施を行う。</t>
    <phoneticPr fontId="5"/>
  </si>
  <si>
    <t>これまでに得られた情報や方法等の実績を生かし、効果的、効率的な事業を実施する。</t>
    <phoneticPr fontId="5"/>
  </si>
  <si>
    <t>南極地域の環境保護ウェブサイト（http://www.env.go.jp/nature/nankyoku/kankyohogo/index.html）</t>
    <phoneticPr fontId="5"/>
  </si>
  <si>
    <t>人件費</t>
    <rPh sb="0" eb="3">
      <t>ジンケンヒ</t>
    </rPh>
    <phoneticPr fontId="5"/>
  </si>
  <si>
    <t>謝金</t>
    <rPh sb="0" eb="2">
      <t>シャキン</t>
    </rPh>
    <phoneticPr fontId="5"/>
  </si>
  <si>
    <t>再委託費</t>
    <rPh sb="0" eb="3">
      <t>サイイタク</t>
    </rPh>
    <rPh sb="3" eb="4">
      <t>ヒ</t>
    </rPh>
    <phoneticPr fontId="5"/>
  </si>
  <si>
    <t>賃金</t>
    <rPh sb="0" eb="2">
      <t>チンギン</t>
    </rPh>
    <phoneticPr fontId="5"/>
  </si>
  <si>
    <t>資料作成、有識者等との調整等</t>
    <rPh sb="0" eb="2">
      <t>シリョウ</t>
    </rPh>
    <rPh sb="2" eb="4">
      <t>サクセイ</t>
    </rPh>
    <rPh sb="5" eb="8">
      <t>ユウシキシャ</t>
    </rPh>
    <rPh sb="8" eb="9">
      <t>トウ</t>
    </rPh>
    <rPh sb="11" eb="13">
      <t>チョウセイ</t>
    </rPh>
    <rPh sb="13" eb="14">
      <t>トウ</t>
    </rPh>
    <phoneticPr fontId="5"/>
  </si>
  <si>
    <t>過年度データの分析、資料作成、有識者との調整等</t>
    <rPh sb="0" eb="3">
      <t>カネンド</t>
    </rPh>
    <rPh sb="7" eb="9">
      <t>ブンセキ</t>
    </rPh>
    <rPh sb="10" eb="12">
      <t>シリョウ</t>
    </rPh>
    <rPh sb="12" eb="14">
      <t>サクセイ</t>
    </rPh>
    <rPh sb="15" eb="18">
      <t>ユウシキシャ</t>
    </rPh>
    <rPh sb="20" eb="22">
      <t>チョウセイ</t>
    </rPh>
    <rPh sb="22" eb="23">
      <t>トウ</t>
    </rPh>
    <phoneticPr fontId="5"/>
  </si>
  <si>
    <t>（株）Realmedia Lab.</t>
    <rPh sb="0" eb="3">
      <t>カブ</t>
    </rPh>
    <phoneticPr fontId="5"/>
  </si>
  <si>
    <t>D.（株）Realmedia Lab.</t>
    <rPh sb="2" eb="5">
      <t>カブ</t>
    </rPh>
    <phoneticPr fontId="5"/>
  </si>
  <si>
    <t>E.（株）政策基礎研究所</t>
    <rPh sb="2" eb="5">
      <t>カブ</t>
    </rPh>
    <rPh sb="5" eb="7">
      <t>セイサク</t>
    </rPh>
    <rPh sb="7" eb="9">
      <t>キソ</t>
    </rPh>
    <rPh sb="9" eb="12">
      <t>ケンキュウジョ</t>
    </rPh>
    <phoneticPr fontId="5"/>
  </si>
  <si>
    <t>F. 三菱UFJリサーチ＆コンサルティング（株）</t>
    <rPh sb="3" eb="5">
      <t>ミツビシ</t>
    </rPh>
    <rPh sb="21" eb="24">
      <t>カブ</t>
    </rPh>
    <phoneticPr fontId="5"/>
  </si>
  <si>
    <t>G.アジア航測（株）</t>
    <rPh sb="5" eb="7">
      <t>コウソク</t>
    </rPh>
    <rPh sb="7" eb="10">
      <t>カブ</t>
    </rPh>
    <phoneticPr fontId="5"/>
  </si>
  <si>
    <t>南極地域活動行為者証の印刷</t>
    <phoneticPr fontId="5"/>
  </si>
  <si>
    <t>（株）政策基礎研究所</t>
    <rPh sb="0" eb="3">
      <t>カブ</t>
    </rPh>
    <rPh sb="3" eb="5">
      <t>セイサク</t>
    </rPh>
    <rPh sb="5" eb="7">
      <t>キソ</t>
    </rPh>
    <rPh sb="7" eb="10">
      <t>ケンキュウジョ</t>
    </rPh>
    <phoneticPr fontId="5"/>
  </si>
  <si>
    <t>南極ウェブページの改修</t>
    <rPh sb="0" eb="2">
      <t>ナンキョク</t>
    </rPh>
    <rPh sb="9" eb="11">
      <t>カイシュウ</t>
    </rPh>
    <phoneticPr fontId="5"/>
  </si>
  <si>
    <t>三菱UFJリサーチ＆コンサルティング（株）</t>
    <rPh sb="0" eb="2">
      <t>ミツビシ</t>
    </rPh>
    <rPh sb="18" eb="21">
      <t>カブ</t>
    </rPh>
    <phoneticPr fontId="5"/>
  </si>
  <si>
    <t>南極条約議定書附属書Ⅵの国内担保に向けた調査検討</t>
    <rPh sb="0" eb="2">
      <t>ナンキョク</t>
    </rPh>
    <rPh sb="2" eb="4">
      <t>ジョウヤク</t>
    </rPh>
    <rPh sb="4" eb="7">
      <t>ギテイショ</t>
    </rPh>
    <rPh sb="7" eb="10">
      <t>フゾクショ</t>
    </rPh>
    <rPh sb="12" eb="14">
      <t>コクナイ</t>
    </rPh>
    <rPh sb="14" eb="16">
      <t>タンポ</t>
    </rPh>
    <rPh sb="17" eb="18">
      <t>ム</t>
    </rPh>
    <rPh sb="20" eb="22">
      <t>チョウサ</t>
    </rPh>
    <rPh sb="22" eb="24">
      <t>ケントウ</t>
    </rPh>
    <phoneticPr fontId="5"/>
  </si>
  <si>
    <t>雑役務費</t>
    <rPh sb="0" eb="1">
      <t>ザツ</t>
    </rPh>
    <rPh sb="1" eb="3">
      <t>エキム</t>
    </rPh>
    <rPh sb="3" eb="4">
      <t>ヒ</t>
    </rPh>
    <phoneticPr fontId="5"/>
  </si>
  <si>
    <t>翻訳</t>
    <rPh sb="0" eb="2">
      <t>ホンヤク</t>
    </rPh>
    <phoneticPr fontId="5"/>
  </si>
  <si>
    <t>アジア航測（株）</t>
    <rPh sb="3" eb="5">
      <t>コウソク</t>
    </rPh>
    <rPh sb="5" eb="8">
      <t>カブ</t>
    </rPh>
    <phoneticPr fontId="5"/>
  </si>
  <si>
    <t>情報収集・調査</t>
    <phoneticPr fontId="5"/>
  </si>
  <si>
    <t>-</t>
    <phoneticPr fontId="5"/>
  </si>
  <si>
    <t>-</t>
    <phoneticPr fontId="5"/>
  </si>
  <si>
    <t>南極地域環境モニタリング技術指針の改訂に向けた調査</t>
    <rPh sb="0" eb="2">
      <t>ナンキョク</t>
    </rPh>
    <rPh sb="2" eb="4">
      <t>チイキ</t>
    </rPh>
    <rPh sb="4" eb="6">
      <t>カンキョウ</t>
    </rPh>
    <rPh sb="12" eb="14">
      <t>ギジュツ</t>
    </rPh>
    <rPh sb="14" eb="16">
      <t>シシン</t>
    </rPh>
    <rPh sb="17" eb="19">
      <t>カイテイ</t>
    </rPh>
    <rPh sb="20" eb="21">
      <t>ム</t>
    </rPh>
    <rPh sb="23" eb="25">
      <t>チョウサ</t>
    </rPh>
    <phoneticPr fontId="5"/>
  </si>
  <si>
    <t>C.（一財）地球・人間環境フォーラム</t>
    <phoneticPr fontId="5"/>
  </si>
  <si>
    <t>A.（一財）地球・人間環境フォーラム</t>
    <phoneticPr fontId="5"/>
  </si>
  <si>
    <t>人件費</t>
    <rPh sb="0" eb="3">
      <t>ジンケンヒ</t>
    </rPh>
    <phoneticPr fontId="5"/>
  </si>
  <si>
    <t>業務費</t>
    <rPh sb="0" eb="3">
      <t>ギョウムヒ</t>
    </rPh>
    <phoneticPr fontId="5"/>
  </si>
  <si>
    <t>諸謝金、借料及び損料、印刷製本費</t>
    <rPh sb="0" eb="3">
      <t>ショシャキン</t>
    </rPh>
    <rPh sb="4" eb="6">
      <t>シャクリョウ</t>
    </rPh>
    <rPh sb="6" eb="7">
      <t>オヨ</t>
    </rPh>
    <rPh sb="8" eb="10">
      <t>ソンリョウ</t>
    </rPh>
    <rPh sb="11" eb="16">
      <t>インサツセイホンヒ</t>
    </rPh>
    <phoneticPr fontId="5"/>
  </si>
  <si>
    <t>諸謝金</t>
    <rPh sb="0" eb="3">
      <t>ショシャキン</t>
    </rPh>
    <phoneticPr fontId="5"/>
  </si>
  <si>
    <t>借料及び損料</t>
    <rPh sb="0" eb="2">
      <t>シャクリョウ</t>
    </rPh>
    <rPh sb="2" eb="3">
      <t>オヨ</t>
    </rPh>
    <rPh sb="4" eb="6">
      <t>ソンリョウ</t>
    </rPh>
    <phoneticPr fontId="5"/>
  </si>
  <si>
    <t>その他</t>
    <rPh sb="2" eb="3">
      <t>タ</t>
    </rPh>
    <phoneticPr fontId="5"/>
  </si>
  <si>
    <t>調査、検討委員会の運営　等</t>
    <rPh sb="0" eb="2">
      <t>チョウサ</t>
    </rPh>
    <phoneticPr fontId="5"/>
  </si>
  <si>
    <t>検討委員会委員謝金</t>
    <rPh sb="8" eb="9">
      <t>キン</t>
    </rPh>
    <phoneticPr fontId="5"/>
  </si>
  <si>
    <t>検討委員会会場費</t>
    <rPh sb="7" eb="8">
      <t>ヒ</t>
    </rPh>
    <phoneticPr fontId="5"/>
  </si>
  <si>
    <t>一般管理費、消費税等</t>
    <phoneticPr fontId="5"/>
  </si>
  <si>
    <t>ウェブサイト改修作業</t>
    <rPh sb="6" eb="8">
      <t>カイシュウ</t>
    </rPh>
    <rPh sb="8" eb="10">
      <t>サギョウ</t>
    </rPh>
    <phoneticPr fontId="5"/>
  </si>
  <si>
    <t>B.株式会社オーエムシー</t>
    <phoneticPr fontId="5"/>
  </si>
  <si>
    <t>人件費</t>
    <rPh sb="0" eb="3">
      <t>ジンケンヒ</t>
    </rPh>
    <phoneticPr fontId="5"/>
  </si>
  <si>
    <t>株式会社オーエムシー</t>
    <phoneticPr fontId="5"/>
  </si>
  <si>
    <t>（一財）地球・人間環境フォーラム</t>
    <phoneticPr fontId="5"/>
  </si>
  <si>
    <t>（一財）地球・人間環境フォーラム</t>
    <phoneticPr fontId="5"/>
  </si>
  <si>
    <t>ウェブサイトの更新、取組事例集の作成</t>
    <rPh sb="7" eb="9">
      <t>コウシン</t>
    </rPh>
    <rPh sb="10" eb="12">
      <t>トリクミ</t>
    </rPh>
    <rPh sb="12" eb="15">
      <t>ジレイシュウ</t>
    </rPh>
    <rPh sb="16" eb="18">
      <t>サクセイ</t>
    </rPh>
    <phoneticPr fontId="5"/>
  </si>
  <si>
    <t>環境省ウェブサイトの更新データ作成</t>
    <phoneticPr fontId="5"/>
  </si>
  <si>
    <t>調査、報告書の作成</t>
    <rPh sb="0" eb="2">
      <t>チョウサ</t>
    </rPh>
    <phoneticPr fontId="5"/>
  </si>
  <si>
    <t>箇所</t>
    <phoneticPr fontId="5"/>
  </si>
  <si>
    <t>箇所</t>
    <phoneticPr fontId="5"/>
  </si>
  <si>
    <t>有</t>
  </si>
  <si>
    <t>一般管理費、消費税等</t>
    <phoneticPr fontId="5"/>
  </si>
  <si>
    <t>ウェブサイトの更新、事例集の作成等</t>
    <rPh sb="7" eb="9">
      <t>コウシン</t>
    </rPh>
    <rPh sb="10" eb="13">
      <t>ジレイシュウ</t>
    </rPh>
    <rPh sb="14" eb="16">
      <t>サクセイ</t>
    </rPh>
    <rPh sb="16" eb="17">
      <t>トウ</t>
    </rPh>
    <phoneticPr fontId="5"/>
  </si>
  <si>
    <t>ウェブサイトの更新データ作成等</t>
    <rPh sb="7" eb="9">
      <t>コウシン</t>
    </rPh>
    <rPh sb="12" eb="14">
      <t>サクセイ</t>
    </rPh>
    <rPh sb="14" eb="15">
      <t>トウ</t>
    </rPh>
    <phoneticPr fontId="5"/>
  </si>
  <si>
    <t>・南極環境保護議定書附属書Ⅵの対応検討の継続、南極地域の環境保護の普及啓発の取組、南極環境保護法に基づく手続きの周知、及び南極の環境保護に関するモニタリング技術指針の改定に向けた検討を行った。
・世界の森林の持続可能な利用と生物多様性の保全を図るためのガイドライン・プラットフォームの更新を実施した。また、砂漠化/土地劣化に対処するため、乾燥地における持続可能な牧草地管理のための住民参加による計画・管理モデルの普及浸透を図り、国内でも有識者による検討を行った。</t>
    <rPh sb="59" eb="60">
      <t>オヨ</t>
    </rPh>
    <rPh sb="61" eb="63">
      <t>ナンキョク</t>
    </rPh>
    <rPh sb="64" eb="66">
      <t>カンキョウ</t>
    </rPh>
    <rPh sb="66" eb="68">
      <t>ホゴ</t>
    </rPh>
    <rPh sb="69" eb="70">
      <t>カン</t>
    </rPh>
    <rPh sb="78" eb="80">
      <t>ギジュツ</t>
    </rPh>
    <rPh sb="80" eb="82">
      <t>シシン</t>
    </rPh>
    <rPh sb="83" eb="85">
      <t>カイテイ</t>
    </rPh>
    <rPh sb="86" eb="87">
      <t>ム</t>
    </rPh>
    <rPh sb="89" eb="91">
      <t>ケントウ</t>
    </rPh>
    <phoneticPr fontId="5"/>
  </si>
  <si>
    <t>-</t>
    <phoneticPr fontId="5"/>
  </si>
  <si>
    <t>-</t>
    <phoneticPr fontId="5"/>
  </si>
  <si>
    <t>-</t>
    <phoneticPr fontId="5"/>
  </si>
  <si>
    <t>-</t>
    <phoneticPr fontId="5"/>
  </si>
  <si>
    <t>百万円未満のため未記載</t>
    <rPh sb="0" eb="2">
      <t>ヒャクマン</t>
    </rPh>
    <rPh sb="2" eb="3">
      <t>エン</t>
    </rPh>
    <rPh sb="3" eb="5">
      <t>ミマン</t>
    </rPh>
    <rPh sb="8" eb="11">
      <t>ミキサイ</t>
    </rPh>
    <phoneticPr fontId="5"/>
  </si>
  <si>
    <t>その他</t>
    <rPh sb="2" eb="3">
      <t>タ</t>
    </rPh>
    <phoneticPr fontId="5"/>
  </si>
  <si>
    <t>消費税</t>
    <rPh sb="0" eb="3">
      <t>ショウヒゼイ</t>
    </rPh>
    <phoneticPr fontId="5"/>
  </si>
  <si>
    <t>情報収集、文献等調査</t>
    <rPh sb="0" eb="2">
      <t>ジョウホウ</t>
    </rPh>
    <rPh sb="2" eb="4">
      <t>シュウシュウ</t>
    </rPh>
    <rPh sb="5" eb="8">
      <t>ブンケンナド</t>
    </rPh>
    <rPh sb="8" eb="10">
      <t>チョウサ</t>
    </rPh>
    <phoneticPr fontId="5"/>
  </si>
  <si>
    <t>謝金、雑役務費、一般管理費等</t>
    <rPh sb="0" eb="2">
      <t>シャキン</t>
    </rPh>
    <rPh sb="3" eb="4">
      <t>ザツ</t>
    </rPh>
    <rPh sb="4" eb="6">
      <t>エキム</t>
    </rPh>
    <rPh sb="6" eb="7">
      <t>ヒ</t>
    </rPh>
    <rPh sb="8" eb="10">
      <t>イッパン</t>
    </rPh>
    <rPh sb="10" eb="13">
      <t>カンリヒ</t>
    </rPh>
    <rPh sb="13" eb="14">
      <t>トウ</t>
    </rPh>
    <phoneticPr fontId="5"/>
  </si>
  <si>
    <t>一般管理費、消費税等</t>
    <rPh sb="0" eb="2">
      <t>イッパン</t>
    </rPh>
    <rPh sb="2" eb="5">
      <t>カンリヒ</t>
    </rPh>
    <rPh sb="6" eb="9">
      <t>ショウヒゼイ</t>
    </rPh>
    <rPh sb="9" eb="10">
      <t>トウ</t>
    </rPh>
    <phoneticPr fontId="5"/>
  </si>
  <si>
    <t>南極地域の環境保護について国際的な取組に関する調査検討、南極の自然環境の実態を把握するためのモニタリング、南極の環境保護のため普及啓発等を実施する。また、世界の森林の保全及び持続可能な経営の推進方策の検討及び砂漠化対処手法の検討調査等を実施し、生物多様性条約の愛知目標、国連森林フォーラムや砂漠化対処条約等の国際的取組の進展に積極的に貢献する。</t>
    <rPh sb="0" eb="2">
      <t>ナンキョク</t>
    </rPh>
    <rPh sb="2" eb="4">
      <t>チイキ</t>
    </rPh>
    <rPh sb="5" eb="7">
      <t>カンキョウ</t>
    </rPh>
    <rPh sb="7" eb="9">
      <t>ホゴ</t>
    </rPh>
    <rPh sb="13" eb="16">
      <t>コクサイテキ</t>
    </rPh>
    <rPh sb="17" eb="19">
      <t>トリクミ</t>
    </rPh>
    <rPh sb="20" eb="21">
      <t>カン</t>
    </rPh>
    <rPh sb="23" eb="25">
      <t>チョウサ</t>
    </rPh>
    <rPh sb="25" eb="27">
      <t>ケントウ</t>
    </rPh>
    <rPh sb="28" eb="30">
      <t>ナンキョク</t>
    </rPh>
    <rPh sb="31" eb="33">
      <t>シゼン</t>
    </rPh>
    <rPh sb="33" eb="35">
      <t>カンキョウ</t>
    </rPh>
    <rPh sb="36" eb="38">
      <t>ジッタイ</t>
    </rPh>
    <rPh sb="39" eb="41">
      <t>ハアク</t>
    </rPh>
    <rPh sb="53" eb="55">
      <t>ナンキョク</t>
    </rPh>
    <rPh sb="56" eb="58">
      <t>カンキョウ</t>
    </rPh>
    <rPh sb="58" eb="60">
      <t>ホゴ</t>
    </rPh>
    <rPh sb="63" eb="65">
      <t>フキュウ</t>
    </rPh>
    <rPh sb="65" eb="67">
      <t>ケイハツ</t>
    </rPh>
    <rPh sb="67" eb="68">
      <t>トウ</t>
    </rPh>
    <rPh sb="69" eb="71">
      <t>ジッシ</t>
    </rPh>
    <phoneticPr fontId="5"/>
  </si>
  <si>
    <t>H.個人</t>
    <rPh sb="2" eb="4">
      <t>コジン</t>
    </rPh>
    <phoneticPr fontId="5"/>
  </si>
  <si>
    <t>ヒアリング</t>
    <phoneticPr fontId="5"/>
  </si>
  <si>
    <t>過年度のデータの入力、整理</t>
    <rPh sb="0" eb="3">
      <t>カネンド</t>
    </rPh>
    <rPh sb="8" eb="10">
      <t>ニュウリョク</t>
    </rPh>
    <rPh sb="11" eb="13">
      <t>セイリ</t>
    </rPh>
    <phoneticPr fontId="5"/>
  </si>
  <si>
    <t>-</t>
    <phoneticPr fontId="5"/>
  </si>
  <si>
    <t>個人</t>
    <rPh sb="0" eb="2">
      <t>コジン</t>
    </rPh>
    <phoneticPr fontId="5"/>
  </si>
  <si>
    <t>一般管理費、消費税</t>
    <rPh sb="0" eb="2">
      <t>イッパン</t>
    </rPh>
    <rPh sb="2" eb="5">
      <t>カンリヒ</t>
    </rPh>
    <rPh sb="6" eb="9">
      <t>ショウヒゼイ</t>
    </rPh>
    <phoneticPr fontId="5"/>
  </si>
  <si>
    <t>支出先は一般競争入札（総合評価落札など）を経て選定されており、競争性が確保されている。１者入札となったものについては、事業対象地の特異性から、専門的知見を持つ業者が限られたと考える。</t>
    <rPh sb="15" eb="17">
      <t>ラクサツ</t>
    </rPh>
    <rPh sb="71" eb="74">
      <t>センモンテキ</t>
    </rPh>
    <rPh sb="74" eb="76">
      <t>チケン</t>
    </rPh>
    <rPh sb="77" eb="78">
      <t>モ</t>
    </rPh>
    <phoneticPr fontId="5"/>
  </si>
  <si>
    <t>-</t>
    <phoneticPr fontId="5"/>
  </si>
  <si>
    <t>-</t>
    <phoneticPr fontId="5"/>
  </si>
  <si>
    <t>-</t>
    <phoneticPr fontId="5"/>
  </si>
  <si>
    <t>-</t>
    <phoneticPr fontId="5"/>
  </si>
  <si>
    <t>-</t>
    <phoneticPr fontId="5"/>
  </si>
  <si>
    <t>-</t>
    <phoneticPr fontId="5"/>
  </si>
  <si>
    <t>-</t>
    <phoneticPr fontId="5"/>
  </si>
  <si>
    <t>-</t>
    <phoneticPr fontId="5"/>
  </si>
  <si>
    <t>南極地域におけるモニタリング実施地点数（サンプリングはおおよそ2年毎に職員が南極で直接実施している。）</t>
    <phoneticPr fontId="5"/>
  </si>
  <si>
    <t>-</t>
    <phoneticPr fontId="5"/>
  </si>
  <si>
    <t>-</t>
    <phoneticPr fontId="5"/>
  </si>
  <si>
    <t>-</t>
    <phoneticPr fontId="5"/>
  </si>
  <si>
    <t>-</t>
    <phoneticPr fontId="5"/>
  </si>
  <si>
    <t>-</t>
    <phoneticPr fontId="5"/>
  </si>
  <si>
    <t>-</t>
    <phoneticPr fontId="5"/>
  </si>
  <si>
    <t>-</t>
    <phoneticPr fontId="5"/>
  </si>
  <si>
    <t>南極地域で実施した全ての水質モニタリング結果が基準値を満たす。</t>
    <phoneticPr fontId="5"/>
  </si>
  <si>
    <t>南極地域で実施した水質モニタリング結果が基準値を満たしていた項目の割合（サンプリングは概ね2年毎に職員が南極で直接実施している。）</t>
    <rPh sb="43" eb="44">
      <t>オオム</t>
    </rPh>
    <phoneticPr fontId="5"/>
  </si>
  <si>
    <t>南極地域で実施した全ての水質モニタリング結果が基準値を満たすという目標に対し、９割以上達成できており、実績は目標に見合ったものとなっている。目標達成に向け、引き続き、取組を進めていく。</t>
    <rPh sb="33" eb="35">
      <t>モクヒョウ</t>
    </rPh>
    <rPh sb="36" eb="37">
      <t>タイ</t>
    </rPh>
    <rPh sb="40" eb="41">
      <t>ワリ</t>
    </rPh>
    <rPh sb="41" eb="43">
      <t>イジョウ</t>
    </rPh>
    <rPh sb="43" eb="45">
      <t>タッセイ</t>
    </rPh>
    <rPh sb="51" eb="53">
      <t>ジッセキ</t>
    </rPh>
    <rPh sb="54" eb="56">
      <t>モクヒョウ</t>
    </rPh>
    <rPh sb="57" eb="59">
      <t>ミア</t>
    </rPh>
    <rPh sb="70" eb="72">
      <t>モクヒョウ</t>
    </rPh>
    <rPh sb="72" eb="74">
      <t>タッセイ</t>
    </rPh>
    <rPh sb="75" eb="76">
      <t>ム</t>
    </rPh>
    <rPh sb="78" eb="79">
      <t>ヒ</t>
    </rPh>
    <rPh sb="80" eb="81">
      <t>ツヅ</t>
    </rPh>
    <rPh sb="83" eb="85">
      <t>トリクミ</t>
    </rPh>
    <rPh sb="86" eb="8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</si>
</sst>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43</xdr:col>
      <xdr:colOff>71117</xdr:colOff>
      <xdr:row>749</xdr:row>
      <xdr:rowOff>4074</xdr:rowOff>
    </xdr:from>
    <xdr:ext cx="7657" cy="0"/>
    <xdr:cxnSp macro="">
      <xdr:nvCxnSpPr>
        <xdr:cNvPr id="2" name="直線コネクタ 1"/>
        <xdr:cNvCxnSpPr/>
      </xdr:nvCxnSpPr>
      <xdr:spPr>
        <a:xfrm>
          <a:off x="8101999" y="237987133"/>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oneCellAnchor>
  <xdr:oneCellAnchor>
    <xdr:from>
      <xdr:col>23</xdr:col>
      <xdr:colOff>71117</xdr:colOff>
      <xdr:row>748</xdr:row>
      <xdr:rowOff>124247</xdr:rowOff>
    </xdr:from>
    <xdr:ext cx="1680305" cy="459100"/>
    <xdr:sp macro="" textlink="">
      <xdr:nvSpPr>
        <xdr:cNvPr id="3" name="正方形/長方形 2"/>
        <xdr:cNvSpPr/>
      </xdr:nvSpPr>
      <xdr:spPr>
        <a:xfrm>
          <a:off x="4366705" y="237748718"/>
          <a:ext cx="1680305"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p>
      </xdr:txBody>
    </xdr:sp>
    <xdr:clientData/>
  </xdr:oneCellAnchor>
  <xdr:oneCellAnchor>
    <xdr:from>
      <xdr:col>9</xdr:col>
      <xdr:colOff>26998</xdr:colOff>
      <xdr:row>750</xdr:row>
      <xdr:rowOff>299453</xdr:rowOff>
    </xdr:from>
    <xdr:ext cx="6581605" cy="1928187"/>
    <xdr:sp macro="" textlink="">
      <xdr:nvSpPr>
        <xdr:cNvPr id="4" name="大かっこ 3"/>
        <xdr:cNvSpPr/>
      </xdr:nvSpPr>
      <xdr:spPr>
        <a:xfrm>
          <a:off x="1707880" y="238641100"/>
          <a:ext cx="6581605" cy="1928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spAutoFit/>
        </a:bodyPr>
        <a:lstStyle/>
        <a:p>
          <a:r>
            <a:rPr kumimoji="1" lang="ja-JP" altLang="ja-JP" sz="1100">
              <a:solidFill>
                <a:schemeClr val="tx1"/>
              </a:solidFill>
              <a:effectLst/>
              <a:latin typeface="+mn-ea"/>
              <a:ea typeface="+mn-ea"/>
              <a:cs typeface="+mn-cs"/>
            </a:rPr>
            <a:t>・世界の森林保全活動を推進する上で重要課題の１つとしてあげられる森林の持続可能な利用と生物多様性の保全を図るため、我が国企業や</a:t>
          </a:r>
          <a:r>
            <a:rPr kumimoji="1" lang="en-US" altLang="ja-JP" sz="1100">
              <a:solidFill>
                <a:schemeClr val="tx1"/>
              </a:solidFill>
              <a:effectLst/>
              <a:latin typeface="+mn-ea"/>
              <a:ea typeface="+mn-ea"/>
              <a:cs typeface="+mn-cs"/>
            </a:rPr>
            <a:t>NGO/NPO</a:t>
          </a:r>
          <a:r>
            <a:rPr kumimoji="1" lang="ja-JP" altLang="ja-JP" sz="1100">
              <a:solidFill>
                <a:schemeClr val="tx1"/>
              </a:solidFill>
              <a:effectLst/>
              <a:latin typeface="+mn-ea"/>
              <a:ea typeface="+mn-ea"/>
              <a:cs typeface="+mn-cs"/>
            </a:rPr>
            <a:t>による熱帯林保全の取組への支援を促進させる</a:t>
          </a:r>
          <a:r>
            <a:rPr kumimoji="1" lang="ja-JP" altLang="en-US" sz="1100">
              <a:solidFill>
                <a:schemeClr val="tx1"/>
              </a:solidFill>
              <a:effectLst/>
              <a:latin typeface="+mn-ea"/>
              <a:ea typeface="+mn-ea"/>
              <a:cs typeface="+mn-cs"/>
            </a:rPr>
            <a:t>ための普及啓発活動等を行っている</a:t>
          </a:r>
          <a:r>
            <a:rPr lang="ja-JP" altLang="ja-JP" sz="1100">
              <a:solidFill>
                <a:schemeClr val="tx1"/>
              </a:solidFill>
              <a:effectLst/>
              <a:latin typeface="+mn-ea"/>
              <a:ea typeface="+mn-ea"/>
              <a:cs typeface="+mn-cs"/>
            </a:rPr>
            <a:t>。</a:t>
          </a:r>
          <a:endParaRPr lang="ja-JP" altLang="ja-JP">
            <a:effectLst/>
            <a:latin typeface="+mn-ea"/>
            <a:ea typeface="+mn-ea"/>
          </a:endParaRPr>
        </a:p>
        <a:p>
          <a:r>
            <a:rPr lang="ja-JP"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砂漠化・生物多様性劣化等の影響を受ける国において、持続可能な土地管理のための住民参加による計画の</a:t>
          </a:r>
          <a:r>
            <a:rPr kumimoji="1" lang="ja-JP" altLang="en-US" sz="1100">
              <a:solidFill>
                <a:schemeClr val="tx1"/>
              </a:solidFill>
              <a:effectLst/>
              <a:latin typeface="+mn-ea"/>
              <a:ea typeface="+mn-ea"/>
              <a:cs typeface="+mn-cs"/>
            </a:rPr>
            <a:t>調査・</a:t>
          </a:r>
          <a:r>
            <a:rPr kumimoji="1" lang="ja-JP" altLang="ja-JP" sz="1100">
              <a:solidFill>
                <a:schemeClr val="tx1"/>
              </a:solidFill>
              <a:effectLst/>
              <a:latin typeface="+mn-ea"/>
              <a:ea typeface="+mn-ea"/>
              <a:cs typeface="+mn-cs"/>
            </a:rPr>
            <a:t>検討</a:t>
          </a:r>
          <a:r>
            <a:rPr kumimoji="1" lang="ja-JP" altLang="en-US" sz="1100">
              <a:solidFill>
                <a:schemeClr val="tx1"/>
              </a:solidFill>
              <a:effectLst/>
              <a:latin typeface="+mn-ea"/>
              <a:ea typeface="+mn-ea"/>
              <a:cs typeface="+mn-cs"/>
            </a:rPr>
            <a:t>等</a:t>
          </a:r>
          <a:r>
            <a:rPr kumimoji="1" lang="ja-JP" altLang="ja-JP" sz="1100">
              <a:solidFill>
                <a:schemeClr val="tx1"/>
              </a:solidFill>
              <a:effectLst/>
              <a:latin typeface="+mn-ea"/>
              <a:ea typeface="+mn-ea"/>
              <a:cs typeface="+mn-cs"/>
            </a:rPr>
            <a:t>を行っている。</a:t>
          </a:r>
          <a:endParaRPr lang="ja-JP" altLang="ja-JP">
            <a:effectLst/>
            <a:latin typeface="+mn-ea"/>
            <a:ea typeface="+mn-ea"/>
          </a:endParaRPr>
        </a:p>
        <a:p>
          <a:r>
            <a:rPr kumimoji="1" lang="ja-JP" altLang="ja-JP" sz="1100">
              <a:solidFill>
                <a:schemeClr val="tx1"/>
              </a:solidFill>
              <a:effectLst/>
              <a:latin typeface="+mn-ea"/>
              <a:ea typeface="+mn-ea"/>
              <a:cs typeface="+mn-cs"/>
            </a:rPr>
            <a:t>・</a:t>
          </a:r>
          <a:r>
            <a:rPr lang="ja-JP" altLang="ja-JP" sz="1100">
              <a:solidFill>
                <a:schemeClr val="tx1"/>
              </a:solidFill>
              <a:effectLst/>
              <a:latin typeface="+mn-ea"/>
              <a:ea typeface="+mn-ea"/>
              <a:cs typeface="+mn-cs"/>
            </a:rPr>
            <a:t>環境保護に関する南極条約議定書及び当該議定書の国内担保法である南極の環境保護に関する法律の適切な執行のため、観光客などに向けた禁止事項等の普及啓発活動や南極地域の自然環境の実態を把握するためのモニタリング等を行っている。</a:t>
          </a:r>
          <a:endParaRPr lang="ja-JP" altLang="ja-JP">
            <a:effectLst/>
            <a:latin typeface="+mn-ea"/>
            <a:ea typeface="+mn-ea"/>
          </a:endParaRPr>
        </a:p>
        <a:p>
          <a:r>
            <a:rPr lang="ja-JP" altLang="ja-JP" sz="1100">
              <a:solidFill>
                <a:schemeClr val="tx1"/>
              </a:solidFill>
              <a:effectLst/>
              <a:latin typeface="+mn-ea"/>
              <a:ea typeface="+mn-ea"/>
              <a:cs typeface="+mn-cs"/>
            </a:rPr>
            <a:t>・南極条約議定書のうち我が国が未締結の附属書</a:t>
          </a:r>
          <a:r>
            <a:rPr lang="en-US" altLang="ja-JP" sz="1100">
              <a:solidFill>
                <a:schemeClr val="tx1"/>
              </a:solidFill>
              <a:effectLst/>
              <a:latin typeface="+mn-ea"/>
              <a:ea typeface="+mn-ea"/>
              <a:cs typeface="+mn-cs"/>
            </a:rPr>
            <a:t>Ⅵ</a:t>
          </a:r>
          <a:r>
            <a:rPr lang="ja-JP" altLang="ja-JP" sz="1100">
              <a:solidFill>
                <a:schemeClr val="tx1"/>
              </a:solidFill>
              <a:effectLst/>
              <a:latin typeface="+mn-ea"/>
              <a:ea typeface="+mn-ea"/>
              <a:cs typeface="+mn-cs"/>
            </a:rPr>
            <a:t>について、国内担保に向けた調査検討を行っている。</a:t>
          </a:r>
          <a:endParaRPr lang="ja-JP" altLang="ja-JP">
            <a:effectLst/>
            <a:latin typeface="+mn-ea"/>
            <a:ea typeface="+mn-ea"/>
          </a:endParaRPr>
        </a:p>
      </xdr:txBody>
    </xdr:sp>
    <xdr:clientData/>
  </xdr:oneCellAnchor>
  <xdr:oneCellAnchor>
    <xdr:from>
      <xdr:col>8</xdr:col>
      <xdr:colOff>13390</xdr:colOff>
      <xdr:row>760</xdr:row>
      <xdr:rowOff>198993</xdr:rowOff>
    </xdr:from>
    <xdr:ext cx="1449003" cy="642484"/>
    <xdr:sp macro="" textlink="">
      <xdr:nvSpPr>
        <xdr:cNvPr id="5" name="正方形/長方形 4"/>
        <xdr:cNvSpPr/>
      </xdr:nvSpPr>
      <xdr:spPr>
        <a:xfrm>
          <a:off x="1646247" y="244605957"/>
          <a:ext cx="1449003"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（一財）地球・人間環境フォーラム</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p>
      </xdr:txBody>
    </xdr:sp>
    <xdr:clientData/>
  </xdr:oneCellAnchor>
  <xdr:oneCellAnchor>
    <xdr:from>
      <xdr:col>6</xdr:col>
      <xdr:colOff>46182</xdr:colOff>
      <xdr:row>759</xdr:row>
      <xdr:rowOff>20504</xdr:rowOff>
    </xdr:from>
    <xdr:ext cx="1965852" cy="459100"/>
    <xdr:sp macro="" textlink="">
      <xdr:nvSpPr>
        <xdr:cNvPr id="6" name="テキスト ボックス 5"/>
        <xdr:cNvSpPr txBox="1"/>
      </xdr:nvSpPr>
      <xdr:spPr>
        <a:xfrm>
          <a:off x="1270825" y="246037647"/>
          <a:ext cx="1965852"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委託・</a:t>
          </a:r>
          <a:r>
            <a:rPr lang="ja-JP" altLang="ja-JP" sz="1100">
              <a:solidFill>
                <a:schemeClr val="dk1"/>
              </a:solidFill>
              <a:effectLst/>
              <a:latin typeface="+mn-lt"/>
              <a:ea typeface="+mn-ea"/>
              <a:cs typeface="+mn-cs"/>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oneCellAnchor>
    <xdr:from>
      <xdr:col>16</xdr:col>
      <xdr:colOff>172362</xdr:colOff>
      <xdr:row>759</xdr:row>
      <xdr:rowOff>53362</xdr:rowOff>
    </xdr:from>
    <xdr:ext cx="1940464" cy="439470"/>
    <xdr:sp macro="" textlink="">
      <xdr:nvSpPr>
        <xdr:cNvPr id="7" name="テキスト ボックス 6"/>
        <xdr:cNvSpPr txBox="1"/>
      </xdr:nvSpPr>
      <xdr:spPr>
        <a:xfrm>
          <a:off x="3160597" y="241607362"/>
          <a:ext cx="1940464" cy="4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請負・</a:t>
          </a:r>
          <a:r>
            <a:rPr lang="ja-JP" altLang="ja-JP" sz="1100">
              <a:solidFill>
                <a:schemeClr val="dk1"/>
              </a:solidFill>
              <a:effectLst/>
              <a:latin typeface="+mn-ea"/>
              <a:ea typeface="+mn-ea"/>
              <a:cs typeface="+mn-cs"/>
            </a:rPr>
            <a:t>一般競争契約（</a:t>
          </a:r>
          <a:r>
            <a:rPr lang="ja-JP" altLang="en-US" sz="1100">
              <a:solidFill>
                <a:schemeClr val="dk1"/>
              </a:solidFill>
              <a:effectLst/>
              <a:latin typeface="+mn-ea"/>
              <a:ea typeface="+mn-ea"/>
              <a:cs typeface="+mn-cs"/>
            </a:rPr>
            <a:t>最低価格</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a:t>
          </a:r>
          <a:endParaRPr kumimoji="1" lang="ja-JP" altLang="en-US" sz="1100">
            <a:latin typeface="+mn-ea"/>
            <a:ea typeface="+mn-ea"/>
          </a:endParaRPr>
        </a:p>
      </xdr:txBody>
    </xdr:sp>
    <xdr:clientData/>
  </xdr:oneCellAnchor>
  <xdr:oneCellAnchor>
    <xdr:from>
      <xdr:col>17</xdr:col>
      <xdr:colOff>70558</xdr:colOff>
      <xdr:row>760</xdr:row>
      <xdr:rowOff>246747</xdr:rowOff>
    </xdr:from>
    <xdr:ext cx="1492307" cy="642484"/>
    <xdr:sp macro="" textlink="">
      <xdr:nvSpPr>
        <xdr:cNvPr id="8" name="正方形/長方形 7"/>
        <xdr:cNvSpPr/>
      </xdr:nvSpPr>
      <xdr:spPr>
        <a:xfrm>
          <a:off x="3245558" y="242159335"/>
          <a:ext cx="1492307"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（一財）地球・人間環境フォーラム</a:t>
          </a:r>
        </a:p>
        <a:p>
          <a:pPr algn="ctr"/>
          <a:r>
            <a:rPr kumimoji="1" lang="en-US" altLang="ja-JP" sz="1100">
              <a:solidFill>
                <a:sysClr val="windowText" lastClr="000000"/>
              </a:solidFill>
              <a:latin typeface="+mn-ea"/>
              <a:ea typeface="+mn-ea"/>
            </a:rPr>
            <a:t>5.0</a:t>
          </a:r>
          <a:r>
            <a:rPr kumimoji="1" lang="ja-JP" altLang="en-US" sz="1100">
              <a:solidFill>
                <a:sysClr val="windowText" lastClr="000000"/>
              </a:solidFill>
              <a:latin typeface="+mn-ea"/>
              <a:ea typeface="+mn-ea"/>
            </a:rPr>
            <a:t>百万円</a:t>
          </a:r>
        </a:p>
      </xdr:txBody>
    </xdr:sp>
    <xdr:clientData/>
  </xdr:oneCellAnchor>
  <xdr:oneCellAnchor>
    <xdr:from>
      <xdr:col>46</xdr:col>
      <xdr:colOff>80188</xdr:colOff>
      <xdr:row>749</xdr:row>
      <xdr:rowOff>24938</xdr:rowOff>
    </xdr:from>
    <xdr:ext cx="1" cy="2718262"/>
    <xdr:cxnSp macro="">
      <xdr:nvCxnSpPr>
        <xdr:cNvPr id="9" name="直線コネクタ 8"/>
        <xdr:cNvCxnSpPr/>
      </xdr:nvCxnSpPr>
      <xdr:spPr>
        <a:xfrm flipH="1">
          <a:off x="8592817" y="50197195"/>
          <a:ext cx="1" cy="2718262"/>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44</xdr:col>
      <xdr:colOff>38790</xdr:colOff>
      <xdr:row>749</xdr:row>
      <xdr:rowOff>157153</xdr:rowOff>
    </xdr:from>
    <xdr:ext cx="7657" cy="0"/>
    <xdr:cxnSp macro="">
      <xdr:nvCxnSpPr>
        <xdr:cNvPr id="10" name="直線コネクタ 9"/>
        <xdr:cNvCxnSpPr/>
      </xdr:nvCxnSpPr>
      <xdr:spPr>
        <a:xfrm>
          <a:off x="8256437" y="238140212"/>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oneCellAnchor>
  <xdr:oneCellAnchor>
    <xdr:from>
      <xdr:col>32</xdr:col>
      <xdr:colOff>70085</xdr:colOff>
      <xdr:row>749</xdr:row>
      <xdr:rowOff>4074</xdr:rowOff>
    </xdr:from>
    <xdr:ext cx="2631612" cy="6804"/>
    <xdr:cxnSp macro="">
      <xdr:nvCxnSpPr>
        <xdr:cNvPr id="11" name="直線コネクタ 10"/>
        <xdr:cNvCxnSpPr/>
      </xdr:nvCxnSpPr>
      <xdr:spPr>
        <a:xfrm flipV="1">
          <a:off x="6046556" y="237987133"/>
          <a:ext cx="2631612" cy="6804"/>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10</xdr:col>
      <xdr:colOff>84725</xdr:colOff>
      <xdr:row>757</xdr:row>
      <xdr:rowOff>4074</xdr:rowOff>
    </xdr:from>
    <xdr:ext cx="6752104" cy="31750"/>
    <xdr:cxnSp macro="">
      <xdr:nvCxnSpPr>
        <xdr:cNvPr id="12" name="直線コネクタ 11"/>
        <xdr:cNvCxnSpPr/>
      </xdr:nvCxnSpPr>
      <xdr:spPr>
        <a:xfrm>
          <a:off x="1952372" y="240840898"/>
          <a:ext cx="6752104" cy="31750"/>
        </a:xfrm>
        <a:prstGeom prst="line">
          <a:avLst/>
        </a:prstGeom>
      </xdr:spPr>
      <xdr:style>
        <a:lnRef idx="1">
          <a:schemeClr val="dk1"/>
        </a:lnRef>
        <a:fillRef idx="0">
          <a:schemeClr val="dk1"/>
        </a:fillRef>
        <a:effectRef idx="0">
          <a:schemeClr val="dk1"/>
        </a:effectRef>
        <a:fontRef idx="minor">
          <a:schemeClr val="tx1"/>
        </a:fontRef>
      </xdr:style>
    </xdr:cxnSp>
    <xdr:clientData/>
  </xdr:oneCellAnchor>
  <xdr:oneCellAnchor>
    <xdr:from>
      <xdr:col>28</xdr:col>
      <xdr:colOff>71117</xdr:colOff>
      <xdr:row>759</xdr:row>
      <xdr:rowOff>4074</xdr:rowOff>
    </xdr:from>
    <xdr:ext cx="5971" cy="0"/>
    <xdr:cxnSp macro="">
      <xdr:nvCxnSpPr>
        <xdr:cNvPr id="13" name="直線矢印コネクタ 12"/>
        <xdr:cNvCxnSpPr/>
      </xdr:nvCxnSpPr>
      <xdr:spPr>
        <a:xfrm rot="16200000" flipH="1">
          <a:off x="5303515" y="241555088"/>
          <a:ext cx="0"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10</xdr:col>
      <xdr:colOff>106571</xdr:colOff>
      <xdr:row>757</xdr:row>
      <xdr:rowOff>8610</xdr:rowOff>
    </xdr:from>
    <xdr:ext cx="7636" cy="785212"/>
    <xdr:cxnSp macro="">
      <xdr:nvCxnSpPr>
        <xdr:cNvPr id="14" name="直線矢印コネクタ 13"/>
        <xdr:cNvCxnSpPr/>
      </xdr:nvCxnSpPr>
      <xdr:spPr>
        <a:xfrm flipH="1">
          <a:off x="1974218" y="240845434"/>
          <a:ext cx="7636" cy="785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17</xdr:col>
      <xdr:colOff>19077</xdr:colOff>
      <xdr:row>762</xdr:row>
      <xdr:rowOff>290500</xdr:rowOff>
    </xdr:from>
    <xdr:ext cx="1617612" cy="1237218"/>
    <xdr:sp macro="" textlink="">
      <xdr:nvSpPr>
        <xdr:cNvPr id="16" name="大かっこ 15"/>
        <xdr:cNvSpPr/>
      </xdr:nvSpPr>
      <xdr:spPr>
        <a:xfrm>
          <a:off x="3122640" y="242574750"/>
          <a:ext cx="1617612" cy="1237218"/>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l">
            <a:lnSpc>
              <a:spcPts val="10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000"/>
            </a:lnSpc>
          </a:pPr>
          <a:r>
            <a:rPr kumimoji="1" lang="ja-JP" altLang="en-US" sz="1100">
              <a:latin typeface="+mn-ea"/>
              <a:ea typeface="+mn-ea"/>
            </a:rPr>
            <a:t>・砂漠化に関する情報収集、ザグに関する調査</a:t>
          </a:r>
          <a:endParaRPr kumimoji="1" lang="en-US" altLang="ja-JP" sz="1100">
            <a:latin typeface="+mn-ea"/>
            <a:ea typeface="+mn-ea"/>
          </a:endParaRPr>
        </a:p>
        <a:p>
          <a:pPr algn="l">
            <a:lnSpc>
              <a:spcPts val="1000"/>
            </a:lnSpc>
          </a:pPr>
          <a:r>
            <a:rPr kumimoji="1" lang="ja-JP" altLang="en-US" sz="1100">
              <a:latin typeface="+mn-ea"/>
              <a:ea typeface="+mn-ea"/>
            </a:rPr>
            <a:t>・</a:t>
          </a:r>
          <a:r>
            <a:rPr lang="ja-JP" altLang="ja-JP" sz="1100">
              <a:solidFill>
                <a:schemeClr val="tx1"/>
              </a:solidFill>
              <a:effectLst/>
              <a:latin typeface="+mn-lt"/>
              <a:ea typeface="+mn-ea"/>
              <a:cs typeface="+mn-cs"/>
            </a:rPr>
            <a:t>検討委員会の設置・運営</a:t>
          </a:r>
          <a:endParaRPr kumimoji="1" lang="en-US" altLang="ja-JP" sz="1100">
            <a:latin typeface="+mn-ea"/>
            <a:ea typeface="+mn-ea"/>
          </a:endParaRPr>
        </a:p>
        <a:p>
          <a:pPr algn="l">
            <a:lnSpc>
              <a:spcPts val="1000"/>
            </a:lnSpc>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報告書の作成</a:t>
          </a:r>
          <a:endParaRPr kumimoji="1" lang="en-US" altLang="ja-JP" sz="1100">
            <a:latin typeface="+mn-ea"/>
            <a:ea typeface="+mn-ea"/>
          </a:endParaRPr>
        </a:p>
        <a:p>
          <a:pPr algn="l">
            <a:lnSpc>
              <a:spcPts val="1000"/>
            </a:lnSpc>
          </a:pPr>
          <a:r>
            <a:rPr kumimoji="1" lang="ja-JP" altLang="en-US" sz="1100">
              <a:latin typeface="+mn-ea"/>
              <a:ea typeface="+mn-ea"/>
            </a:rPr>
            <a:t>　　　　　　　　　　等</a:t>
          </a:r>
        </a:p>
      </xdr:txBody>
    </xdr:sp>
    <xdr:clientData/>
  </xdr:oneCellAnchor>
  <xdr:oneCellAnchor>
    <xdr:from>
      <xdr:col>7</xdr:col>
      <xdr:colOff>158444</xdr:colOff>
      <xdr:row>762</xdr:row>
      <xdr:rowOff>318854</xdr:rowOff>
    </xdr:from>
    <xdr:ext cx="1434472" cy="913725"/>
    <xdr:sp macro="" textlink="">
      <xdr:nvSpPr>
        <xdr:cNvPr id="17" name="大かっこ 16"/>
        <xdr:cNvSpPr/>
      </xdr:nvSpPr>
      <xdr:spPr>
        <a:xfrm>
          <a:off x="1587194" y="245428854"/>
          <a:ext cx="1434472" cy="91372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l"/>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r>
            <a:rPr kumimoji="1" lang="ja-JP" altLang="en-US" sz="1100">
              <a:latin typeface="+mn-ea"/>
              <a:ea typeface="+mn-ea"/>
            </a:rPr>
            <a:t>・</a:t>
          </a:r>
          <a:r>
            <a:rPr lang="ja-JP" altLang="en-US" sz="1100" b="0" i="0" u="none" strike="noStrike" baseline="0" smtClean="0">
              <a:solidFill>
                <a:schemeClr val="tx1"/>
              </a:solidFill>
              <a:latin typeface="+mn-lt"/>
              <a:ea typeface="+mn-ea"/>
              <a:cs typeface="+mn-cs"/>
            </a:rPr>
            <a:t>環境省ウェブサイトの更新データ作成</a:t>
          </a:r>
          <a:r>
            <a:rPr kumimoji="1" lang="ja-JP" altLang="en-US" sz="1100">
              <a:latin typeface="+mn-ea"/>
              <a:ea typeface="+mn-ea"/>
            </a:rPr>
            <a:t>　　　　　　　等</a:t>
          </a:r>
        </a:p>
      </xdr:txBody>
    </xdr:sp>
    <xdr:clientData/>
  </xdr:oneCellAnchor>
  <xdr:oneCellAnchor>
    <xdr:from>
      <xdr:col>21</xdr:col>
      <xdr:colOff>49674</xdr:colOff>
      <xdr:row>757</xdr:row>
      <xdr:rowOff>4075</xdr:rowOff>
    </xdr:from>
    <xdr:ext cx="8693" cy="762987"/>
    <xdr:cxnSp macro="">
      <xdr:nvCxnSpPr>
        <xdr:cNvPr id="18" name="直線矢印コネクタ 17"/>
        <xdr:cNvCxnSpPr/>
      </xdr:nvCxnSpPr>
      <xdr:spPr>
        <a:xfrm>
          <a:off x="3971733" y="240840899"/>
          <a:ext cx="8693" cy="7629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34</xdr:col>
      <xdr:colOff>20958</xdr:colOff>
      <xdr:row>757</xdr:row>
      <xdr:rowOff>31288</xdr:rowOff>
    </xdr:from>
    <xdr:ext cx="0" cy="596241"/>
    <xdr:cxnSp macro="">
      <xdr:nvCxnSpPr>
        <xdr:cNvPr id="19" name="直線矢印コネクタ 18"/>
        <xdr:cNvCxnSpPr/>
      </xdr:nvCxnSpPr>
      <xdr:spPr>
        <a:xfrm>
          <a:off x="6370958" y="240868112"/>
          <a:ext cx="0" cy="596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36</xdr:col>
      <xdr:colOff>64331</xdr:colOff>
      <xdr:row>766</xdr:row>
      <xdr:rowOff>251282</xdr:rowOff>
    </xdr:from>
    <xdr:ext cx="1332668" cy="459100"/>
    <xdr:sp macro="" textlink="">
      <xdr:nvSpPr>
        <xdr:cNvPr id="20" name="テキスト ボックス 19"/>
        <xdr:cNvSpPr txBox="1"/>
      </xdr:nvSpPr>
      <xdr:spPr>
        <a:xfrm>
          <a:off x="6787860" y="244920517"/>
          <a:ext cx="133266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委託・一般競争</a:t>
          </a:r>
          <a:endParaRPr kumimoji="1" lang="en-US" altLang="ja-JP" sz="1100">
            <a:latin typeface="+mn-ea"/>
            <a:ea typeface="+mn-ea"/>
          </a:endParaRPr>
        </a:p>
        <a:p>
          <a:r>
            <a:rPr kumimoji="1" lang="ja-JP" altLang="en-US" sz="1100">
              <a:latin typeface="+mn-ea"/>
              <a:ea typeface="+mn-ea"/>
            </a:rPr>
            <a:t>契約（総合評価）</a:t>
          </a:r>
          <a:r>
            <a:rPr kumimoji="1" lang="en-US" altLang="ja-JP" sz="1100">
              <a:latin typeface="+mn-ea"/>
              <a:ea typeface="+mn-ea"/>
            </a:rPr>
            <a:t>】</a:t>
          </a:r>
          <a:endParaRPr kumimoji="1" lang="ja-JP" altLang="en-US" sz="1100">
            <a:latin typeface="+mn-ea"/>
            <a:ea typeface="+mn-ea"/>
          </a:endParaRPr>
        </a:p>
      </xdr:txBody>
    </xdr:sp>
    <xdr:clientData/>
  </xdr:oneCellAnchor>
  <xdr:oneCellAnchor>
    <xdr:from>
      <xdr:col>35</xdr:col>
      <xdr:colOff>155191</xdr:colOff>
      <xdr:row>769</xdr:row>
      <xdr:rowOff>204340</xdr:rowOff>
    </xdr:from>
    <xdr:ext cx="1570513" cy="1894478"/>
    <xdr:sp macro="" textlink="">
      <xdr:nvSpPr>
        <xdr:cNvPr id="21" name="大かっこ 20"/>
        <xdr:cNvSpPr/>
      </xdr:nvSpPr>
      <xdr:spPr>
        <a:xfrm>
          <a:off x="6691956" y="246136105"/>
          <a:ext cx="1570513" cy="1894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業務内容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lang="ja-JP" altLang="en-US">
              <a:effectLst/>
              <a:latin typeface="+mn-ea"/>
              <a:ea typeface="+mn-ea"/>
            </a:rPr>
            <a:t>・南極条約議定書附属書</a:t>
          </a:r>
          <a:r>
            <a:rPr lang="en-US" altLang="ja-JP">
              <a:effectLst/>
              <a:latin typeface="+mn-ea"/>
              <a:ea typeface="+mn-ea"/>
            </a:rPr>
            <a:t>Ⅵ</a:t>
          </a:r>
          <a:r>
            <a:rPr lang="ja-JP" altLang="en-US">
              <a:effectLst/>
              <a:latin typeface="+mn-ea"/>
              <a:ea typeface="+mn-ea"/>
            </a:rPr>
            <a:t>に関して、ドイツ担保法の調査</a:t>
          </a:r>
          <a:endParaRPr lang="en-US" altLang="ja-JP">
            <a:effectLst/>
            <a:latin typeface="+mn-ea"/>
            <a:ea typeface="+mn-ea"/>
          </a:endParaRPr>
        </a:p>
        <a:p>
          <a:r>
            <a:rPr lang="ja-JP" altLang="en-US">
              <a:effectLst/>
              <a:latin typeface="+mn-ea"/>
              <a:ea typeface="+mn-ea"/>
            </a:rPr>
            <a:t>・有識者へのヒアリング及び勉強会</a:t>
          </a:r>
          <a:endParaRPr lang="en-US" altLang="ja-JP">
            <a:effectLst/>
            <a:latin typeface="+mn-ea"/>
            <a:ea typeface="+mn-ea"/>
          </a:endParaRPr>
        </a:p>
        <a:p>
          <a:r>
            <a:rPr kumimoji="1" lang="ja-JP" altLang="en-US" sz="1100">
              <a:solidFill>
                <a:schemeClr val="tx1"/>
              </a:solidFill>
              <a:effectLst/>
              <a:latin typeface="+mn-ea"/>
              <a:ea typeface="+mn-ea"/>
              <a:cs typeface="+mn-cs"/>
            </a:rPr>
            <a:t>・国内担保に向けた対応の検討</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　　　　　　　　　　等</a:t>
          </a:r>
          <a:endParaRPr lang="ja-JP" altLang="ja-JP">
            <a:effectLst/>
            <a:latin typeface="+mn-ea"/>
            <a:ea typeface="+mn-ea"/>
          </a:endParaRPr>
        </a:p>
      </xdr:txBody>
    </xdr:sp>
    <xdr:clientData/>
  </xdr:oneCellAnchor>
  <xdr:oneCellAnchor>
    <xdr:from>
      <xdr:col>11</xdr:col>
      <xdr:colOff>198397</xdr:colOff>
      <xdr:row>767</xdr:row>
      <xdr:rowOff>144363</xdr:rowOff>
    </xdr:from>
    <xdr:ext cx="1735184" cy="459100"/>
    <xdr:sp macro="" textlink="">
      <xdr:nvSpPr>
        <xdr:cNvPr id="22" name="正方形/長方形 21"/>
        <xdr:cNvSpPr/>
      </xdr:nvSpPr>
      <xdr:spPr>
        <a:xfrm>
          <a:off x="2443576" y="249930684"/>
          <a:ext cx="1735184"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株式会社オーエムシー</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lang="ja-JP" altLang="en-US" sz="1100" b="0" i="0" u="none" strike="noStrike">
              <a:solidFill>
                <a:schemeClr val="lt1"/>
              </a:solidFill>
              <a:effectLst/>
              <a:latin typeface="+mn-ea"/>
              <a:ea typeface="+mn-ea"/>
              <a:cs typeface="+mn-cs"/>
            </a:rPr>
            <a:t>　</a:t>
          </a:r>
          <a:r>
            <a:rPr lang="ja-JP" altLang="en-US">
              <a:latin typeface="+mn-ea"/>
              <a:ea typeface="+mn-ea"/>
            </a:rPr>
            <a:t> </a:t>
          </a:r>
          <a:r>
            <a:rPr kumimoji="1" lang="en-US" altLang="ja-JP" sz="1100">
              <a:solidFill>
                <a:sysClr val="windowText" lastClr="000000"/>
              </a:solidFill>
              <a:latin typeface="+mn-ea"/>
              <a:ea typeface="+mn-ea"/>
            </a:rPr>
            <a:t>3.2</a:t>
          </a:r>
          <a:r>
            <a:rPr kumimoji="1" lang="ja-JP" altLang="en-US" sz="1100">
              <a:solidFill>
                <a:sysClr val="windowText" lastClr="000000"/>
              </a:solidFill>
              <a:latin typeface="+mn-ea"/>
              <a:ea typeface="+mn-ea"/>
            </a:rPr>
            <a:t>百万円</a:t>
          </a:r>
        </a:p>
      </xdr:txBody>
    </xdr:sp>
    <xdr:clientData/>
  </xdr:oneCellAnchor>
  <xdr:oneCellAnchor>
    <xdr:from>
      <xdr:col>12</xdr:col>
      <xdr:colOff>64560</xdr:colOff>
      <xdr:row>766</xdr:row>
      <xdr:rowOff>255319</xdr:rowOff>
    </xdr:from>
    <xdr:ext cx="1794445" cy="459100"/>
    <xdr:sp macro="" textlink="">
      <xdr:nvSpPr>
        <xdr:cNvPr id="23" name="テキスト ボックス 22"/>
        <xdr:cNvSpPr txBox="1"/>
      </xdr:nvSpPr>
      <xdr:spPr>
        <a:xfrm>
          <a:off x="2513846" y="249374890"/>
          <a:ext cx="1794445"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委託・</a:t>
          </a:r>
          <a:r>
            <a:rPr lang="ja-JP" altLang="ja-JP" sz="1100">
              <a:solidFill>
                <a:schemeClr val="dk1"/>
              </a:solidFill>
              <a:effectLst/>
              <a:latin typeface="+mn-lt"/>
              <a:ea typeface="+mn-ea"/>
              <a:cs typeface="+mn-cs"/>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oneCellAnchor>
    <xdr:from>
      <xdr:col>12</xdr:col>
      <xdr:colOff>60352</xdr:colOff>
      <xdr:row>769</xdr:row>
      <xdr:rowOff>108321</xdr:rowOff>
    </xdr:from>
    <xdr:ext cx="1540053" cy="1095335"/>
    <xdr:sp macro="" textlink="">
      <xdr:nvSpPr>
        <xdr:cNvPr id="24" name="大かっこ 23"/>
        <xdr:cNvSpPr/>
      </xdr:nvSpPr>
      <xdr:spPr>
        <a:xfrm>
          <a:off x="2509638" y="248529392"/>
          <a:ext cx="1540053" cy="109533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l">
            <a:lnSpc>
              <a:spcPts val="10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000"/>
            </a:lnSpc>
          </a:pPr>
          <a:r>
            <a:rPr kumimoji="1" lang="ja-JP" altLang="en-US" sz="1100">
              <a:latin typeface="+mn-ea"/>
              <a:ea typeface="+mn-ea"/>
            </a:rPr>
            <a:t>・ウェブサイトの更新</a:t>
          </a:r>
          <a:endParaRPr kumimoji="1" lang="en-US" altLang="ja-JP" sz="1100">
            <a:latin typeface="+mn-ea"/>
            <a:ea typeface="+mn-ea"/>
          </a:endParaRPr>
        </a:p>
        <a:p>
          <a:pPr algn="l">
            <a:lnSpc>
              <a:spcPts val="1000"/>
            </a:lnSpc>
          </a:pPr>
          <a:r>
            <a:rPr kumimoji="1" lang="ja-JP" altLang="en-US" sz="1100">
              <a:latin typeface="+mn-ea"/>
              <a:ea typeface="+mn-ea"/>
            </a:rPr>
            <a:t>・世界における森林の生物多様性保全に関する取組の事例集の作成　</a:t>
          </a:r>
          <a:endParaRPr kumimoji="1" lang="en-US" altLang="ja-JP" sz="1100">
            <a:latin typeface="+mn-ea"/>
            <a:ea typeface="+mn-ea"/>
          </a:endParaRPr>
        </a:p>
        <a:p>
          <a:pPr algn="l">
            <a:lnSpc>
              <a:spcPts val="1000"/>
            </a:lnSpc>
          </a:pPr>
          <a:r>
            <a:rPr kumimoji="1" lang="ja-JP" altLang="en-US" sz="1100">
              <a:latin typeface="+mn-ea"/>
              <a:ea typeface="+mn-ea"/>
            </a:rPr>
            <a:t>　　　　　　　　　　等</a:t>
          </a:r>
        </a:p>
      </xdr:txBody>
    </xdr:sp>
    <xdr:clientData/>
  </xdr:oneCellAnchor>
  <xdr:oneCellAnchor>
    <xdr:from>
      <xdr:col>35</xdr:col>
      <xdr:colOff>123041</xdr:colOff>
      <xdr:row>767</xdr:row>
      <xdr:rowOff>65724</xdr:rowOff>
    </xdr:from>
    <xdr:ext cx="1583556" cy="642484"/>
    <xdr:sp macro="" textlink="">
      <xdr:nvSpPr>
        <xdr:cNvPr id="25" name="正方形/長方形 24"/>
        <xdr:cNvSpPr/>
      </xdr:nvSpPr>
      <xdr:spPr>
        <a:xfrm>
          <a:off x="6659806" y="245399842"/>
          <a:ext cx="1583556"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三菱</a:t>
          </a:r>
          <a:r>
            <a:rPr kumimoji="1" lang="en-US" altLang="ja-JP" sz="1100">
              <a:solidFill>
                <a:sysClr val="windowText" lastClr="000000"/>
              </a:solidFill>
              <a:latin typeface="+mn-ea"/>
              <a:ea typeface="+mn-ea"/>
            </a:rPr>
            <a:t>UFJ</a:t>
          </a:r>
          <a:r>
            <a:rPr kumimoji="1" lang="ja-JP" altLang="en-US" sz="1100">
              <a:solidFill>
                <a:sysClr val="windowText" lastClr="000000"/>
              </a:solidFill>
              <a:latin typeface="+mn-ea"/>
              <a:ea typeface="+mn-ea"/>
            </a:rPr>
            <a:t>リサーチ＆コンサルティング（株）</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6.5</a:t>
          </a:r>
          <a:r>
            <a:rPr kumimoji="1" lang="ja-JP" altLang="en-US" sz="1100">
              <a:solidFill>
                <a:sysClr val="windowText" lastClr="000000"/>
              </a:solidFill>
              <a:latin typeface="+mn-ea"/>
              <a:ea typeface="+mn-ea"/>
            </a:rPr>
            <a:t>百万円</a:t>
          </a:r>
        </a:p>
      </xdr:txBody>
    </xdr:sp>
    <xdr:clientData/>
  </xdr:oneCellAnchor>
  <xdr:oneCellAnchor>
    <xdr:from>
      <xdr:col>41</xdr:col>
      <xdr:colOff>45498</xdr:colOff>
      <xdr:row>760</xdr:row>
      <xdr:rowOff>77140</xdr:rowOff>
    </xdr:from>
    <xdr:ext cx="1470639" cy="459100"/>
    <xdr:sp macro="" textlink="">
      <xdr:nvSpPr>
        <xdr:cNvPr id="27" name="正方形/長方形 26"/>
        <xdr:cNvSpPr/>
      </xdr:nvSpPr>
      <xdr:spPr>
        <a:xfrm>
          <a:off x="7702851" y="241989728"/>
          <a:ext cx="1470639"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アジア航測（株）</a:t>
          </a:r>
          <a:endParaRPr kumimoji="1" lang="en-US" altLang="ja-JP" sz="1100">
            <a:solidFill>
              <a:sysClr val="windowText" lastClr="000000"/>
            </a:solidFill>
            <a:latin typeface="+mn-ea"/>
            <a:ea typeface="+mn-ea"/>
          </a:endParaRPr>
        </a:p>
        <a:p>
          <a:pPr algn="ctr"/>
          <a:r>
            <a:rPr lang="en-US" altLang="ja-JP" sz="1100" b="0" i="0" u="none" strike="noStrike">
              <a:solidFill>
                <a:sysClr val="windowText" lastClr="000000"/>
              </a:solidFill>
              <a:effectLst/>
              <a:latin typeface="+mn-ea"/>
              <a:ea typeface="+mn-ea"/>
              <a:cs typeface="+mn-cs"/>
            </a:rPr>
            <a:t>3.3</a:t>
          </a:r>
          <a:r>
            <a:rPr kumimoji="1" lang="ja-JP" altLang="en-US" sz="1100">
              <a:solidFill>
                <a:sysClr val="windowText" lastClr="000000"/>
              </a:solidFill>
              <a:latin typeface="+mn-ea"/>
              <a:ea typeface="+mn-ea"/>
            </a:rPr>
            <a:t>百万円</a:t>
          </a:r>
        </a:p>
      </xdr:txBody>
    </xdr:sp>
    <xdr:clientData/>
  </xdr:oneCellAnchor>
  <xdr:oneCellAnchor>
    <xdr:from>
      <xdr:col>42</xdr:col>
      <xdr:colOff>6907</xdr:colOff>
      <xdr:row>758</xdr:row>
      <xdr:rowOff>316041</xdr:rowOff>
    </xdr:from>
    <xdr:ext cx="1375152" cy="459100"/>
    <xdr:sp macro="" textlink="">
      <xdr:nvSpPr>
        <xdr:cNvPr id="28" name="テキスト ボックス 27"/>
        <xdr:cNvSpPr txBox="1"/>
      </xdr:nvSpPr>
      <xdr:spPr>
        <a:xfrm>
          <a:off x="7851025" y="241511453"/>
          <a:ext cx="1375152"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委託・一般競争</a:t>
          </a:r>
          <a:endParaRPr lang="ja-JP" altLang="ja-JP">
            <a:effectLst/>
            <a:latin typeface="+mn-ea"/>
            <a:ea typeface="+mn-ea"/>
          </a:endParaRPr>
        </a:p>
        <a:p>
          <a:r>
            <a:rPr kumimoji="1" lang="ja-JP" altLang="ja-JP" sz="1100">
              <a:solidFill>
                <a:schemeClr val="dk1"/>
              </a:solidFill>
              <a:effectLst/>
              <a:latin typeface="+mn-ea"/>
              <a:ea typeface="+mn-ea"/>
              <a:cs typeface="+mn-cs"/>
            </a:rPr>
            <a:t>契約（総合評価）</a:t>
          </a:r>
          <a:r>
            <a:rPr kumimoji="1" lang="en-US" altLang="ja-JP" sz="1100">
              <a:solidFill>
                <a:schemeClr val="dk1"/>
              </a:solidFill>
              <a:effectLst/>
              <a:latin typeface="+mn-ea"/>
              <a:ea typeface="+mn-ea"/>
              <a:cs typeface="+mn-cs"/>
            </a:rPr>
            <a:t>】</a:t>
          </a:r>
          <a:endParaRPr lang="ja-JP" altLang="ja-JP">
            <a:effectLst/>
            <a:latin typeface="+mn-ea"/>
            <a:ea typeface="+mn-ea"/>
          </a:endParaRPr>
        </a:p>
      </xdr:txBody>
    </xdr:sp>
    <xdr:clientData/>
  </xdr:oneCellAnchor>
  <xdr:oneCellAnchor>
    <xdr:from>
      <xdr:col>25</xdr:col>
      <xdr:colOff>71679</xdr:colOff>
      <xdr:row>766</xdr:row>
      <xdr:rowOff>162433</xdr:rowOff>
    </xdr:from>
    <xdr:ext cx="1190850" cy="473469"/>
    <xdr:sp macro="" textlink="">
      <xdr:nvSpPr>
        <xdr:cNvPr id="30" name="テキスト ボックス 29"/>
        <xdr:cNvSpPr txBox="1"/>
      </xdr:nvSpPr>
      <xdr:spPr>
        <a:xfrm>
          <a:off x="4740797" y="244831668"/>
          <a:ext cx="1190850" cy="47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latin typeface="+mn-ea"/>
              <a:ea typeface="+mn-ea"/>
            </a:rPr>
            <a:t>【</a:t>
          </a:r>
          <a:r>
            <a:rPr kumimoji="1" lang="ja-JP" altLang="en-US" sz="1100">
              <a:latin typeface="+mn-ea"/>
              <a:ea typeface="+mn-ea"/>
            </a:rPr>
            <a:t>委託・随意契約</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少額</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a:t>
          </a:r>
          <a:endParaRPr kumimoji="1" lang="ja-JP" altLang="en-US" sz="1100">
            <a:latin typeface="+mn-ea"/>
            <a:ea typeface="+mn-ea"/>
          </a:endParaRPr>
        </a:p>
      </xdr:txBody>
    </xdr:sp>
    <xdr:clientData/>
  </xdr:oneCellAnchor>
  <xdr:oneCellAnchor>
    <xdr:from>
      <xdr:col>24</xdr:col>
      <xdr:colOff>147709</xdr:colOff>
      <xdr:row>767</xdr:row>
      <xdr:rowOff>49523</xdr:rowOff>
    </xdr:from>
    <xdr:ext cx="1308469" cy="642484"/>
    <xdr:sp macro="" textlink="">
      <xdr:nvSpPr>
        <xdr:cNvPr id="31" name="正方形/長方形 30"/>
        <xdr:cNvSpPr/>
      </xdr:nvSpPr>
      <xdr:spPr>
        <a:xfrm>
          <a:off x="4630062" y="245383641"/>
          <a:ext cx="1308469" cy="6424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Realmedia Lab.</a:t>
          </a: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oneCellAnchor>
  <xdr:oneCellAnchor>
    <xdr:from>
      <xdr:col>16</xdr:col>
      <xdr:colOff>132802</xdr:colOff>
      <xdr:row>757</xdr:row>
      <xdr:rowOff>4075</xdr:rowOff>
    </xdr:from>
    <xdr:ext cx="0" cy="3805925"/>
    <xdr:cxnSp macro="">
      <xdr:nvCxnSpPr>
        <xdr:cNvPr id="33" name="直線矢印コネクタ 32"/>
        <xdr:cNvCxnSpPr/>
      </xdr:nvCxnSpPr>
      <xdr:spPr>
        <a:xfrm>
          <a:off x="3093716" y="53028389"/>
          <a:ext cx="0" cy="3805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39</xdr:col>
      <xdr:colOff>93528</xdr:colOff>
      <xdr:row>757</xdr:row>
      <xdr:rowOff>25826</xdr:rowOff>
    </xdr:from>
    <xdr:ext cx="0" cy="3805946"/>
    <xdr:cxnSp macro="">
      <xdr:nvCxnSpPr>
        <xdr:cNvPr id="34" name="直線矢印コネクタ 33"/>
        <xdr:cNvCxnSpPr/>
      </xdr:nvCxnSpPr>
      <xdr:spPr>
        <a:xfrm>
          <a:off x="7310757" y="53050140"/>
          <a:ext cx="0" cy="38059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29</xdr:col>
      <xdr:colOff>156883</xdr:colOff>
      <xdr:row>760</xdr:row>
      <xdr:rowOff>219080</xdr:rowOff>
    </xdr:from>
    <xdr:ext cx="1621117" cy="459100"/>
    <xdr:sp macro="" textlink="">
      <xdr:nvSpPr>
        <xdr:cNvPr id="35" name="正方形/長方形 34"/>
        <xdr:cNvSpPr/>
      </xdr:nvSpPr>
      <xdr:spPr>
        <a:xfrm>
          <a:off x="5573059" y="242131668"/>
          <a:ext cx="1621117" cy="459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kumimoji="1" lang="ja-JP" altLang="en-US" sz="1100">
              <a:solidFill>
                <a:sysClr val="windowText" lastClr="000000"/>
              </a:solidFill>
              <a:latin typeface="+mn-ea"/>
              <a:ea typeface="+mn-ea"/>
            </a:rPr>
            <a:t>Ｅ</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（株）政策基礎研究所</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ja-JP" altLang="en-US">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　</a:t>
          </a:r>
          <a:r>
            <a:rPr lang="en-US" altLang="ja-JP" sz="1100" b="0" i="0" u="none" strike="noStrike">
              <a:solidFill>
                <a:sysClr val="windowText" lastClr="000000"/>
              </a:solidFill>
              <a:effectLst/>
              <a:latin typeface="+mn-ea"/>
              <a:ea typeface="+mn-ea"/>
              <a:cs typeface="+mn-cs"/>
            </a:rPr>
            <a:t>3.3</a:t>
          </a:r>
          <a:r>
            <a:rPr kumimoji="1" lang="ja-JP" altLang="en-US" sz="1100">
              <a:solidFill>
                <a:sysClr val="windowText" lastClr="000000"/>
              </a:solidFill>
              <a:latin typeface="+mn-ea"/>
              <a:ea typeface="+mn-ea"/>
            </a:rPr>
            <a:t>百万円</a:t>
          </a:r>
        </a:p>
      </xdr:txBody>
    </xdr:sp>
    <xdr:clientData/>
  </xdr:oneCellAnchor>
  <xdr:oneCellAnchor>
    <xdr:from>
      <xdr:col>30</xdr:col>
      <xdr:colOff>171261</xdr:colOff>
      <xdr:row>758</xdr:row>
      <xdr:rowOff>323512</xdr:rowOff>
    </xdr:from>
    <xdr:ext cx="1330328" cy="459100"/>
    <xdr:sp macro="" textlink="">
      <xdr:nvSpPr>
        <xdr:cNvPr id="36" name="テキスト ボックス 35"/>
        <xdr:cNvSpPr txBox="1"/>
      </xdr:nvSpPr>
      <xdr:spPr>
        <a:xfrm>
          <a:off x="5774202" y="241518924"/>
          <a:ext cx="133032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委託・一般競争</a:t>
          </a:r>
          <a:endParaRPr lang="ja-JP" altLang="ja-JP">
            <a:effectLst/>
            <a:latin typeface="+mn-ea"/>
            <a:ea typeface="+mn-ea"/>
          </a:endParaRPr>
        </a:p>
        <a:p>
          <a:r>
            <a:rPr kumimoji="1" lang="ja-JP" altLang="ja-JP" sz="1100">
              <a:solidFill>
                <a:schemeClr val="dk1"/>
              </a:solidFill>
              <a:effectLst/>
              <a:latin typeface="+mn-ea"/>
              <a:ea typeface="+mn-ea"/>
              <a:cs typeface="+mn-cs"/>
            </a:rPr>
            <a:t>契約（総合評価）</a:t>
          </a:r>
          <a:r>
            <a:rPr kumimoji="1" lang="en-US" altLang="ja-JP" sz="1100">
              <a:solidFill>
                <a:schemeClr val="dk1"/>
              </a:solidFill>
              <a:effectLst/>
              <a:latin typeface="+mn-ea"/>
              <a:ea typeface="+mn-ea"/>
              <a:cs typeface="+mn-cs"/>
            </a:rPr>
            <a:t>】</a:t>
          </a:r>
          <a:endParaRPr lang="ja-JP" altLang="ja-JP">
            <a:effectLst/>
            <a:latin typeface="+mn-ea"/>
            <a:ea typeface="+mn-ea"/>
          </a:endParaRPr>
        </a:p>
      </xdr:txBody>
    </xdr:sp>
    <xdr:clientData/>
  </xdr:oneCellAnchor>
  <xdr:oneCellAnchor>
    <xdr:from>
      <xdr:col>24</xdr:col>
      <xdr:colOff>104587</xdr:colOff>
      <xdr:row>769</xdr:row>
      <xdr:rowOff>226752</xdr:rowOff>
    </xdr:from>
    <xdr:ext cx="1374589" cy="1476541"/>
    <xdr:sp macro="" textlink="">
      <xdr:nvSpPr>
        <xdr:cNvPr id="40" name="大かっこ 39"/>
        <xdr:cNvSpPr/>
      </xdr:nvSpPr>
      <xdr:spPr>
        <a:xfrm>
          <a:off x="4586940" y="246158517"/>
          <a:ext cx="1374589" cy="1476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業務内容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kumimoji="1" lang="ja-JP" altLang="ja-JP" sz="1100">
              <a:solidFill>
                <a:schemeClr val="tx1"/>
              </a:solidFill>
              <a:effectLst/>
              <a:latin typeface="+mn-ea"/>
              <a:ea typeface="+mn-ea"/>
              <a:cs typeface="+mn-cs"/>
            </a:rPr>
            <a:t>・南極環境保護法に基づく南極地域活動行為者証の印刷</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　　　等</a:t>
          </a:r>
          <a:endParaRPr lang="ja-JP" altLang="ja-JP">
            <a:effectLst/>
            <a:latin typeface="+mn-ea"/>
            <a:ea typeface="+mn-ea"/>
          </a:endParaRPr>
        </a:p>
      </xdr:txBody>
    </xdr:sp>
    <xdr:clientData/>
  </xdr:oneCellAnchor>
  <xdr:oneCellAnchor>
    <xdr:from>
      <xdr:col>30</xdr:col>
      <xdr:colOff>29883</xdr:colOff>
      <xdr:row>762</xdr:row>
      <xdr:rowOff>54929</xdr:rowOff>
    </xdr:from>
    <xdr:ext cx="1494118" cy="1476541"/>
    <xdr:sp macro="" textlink="">
      <xdr:nvSpPr>
        <xdr:cNvPr id="41" name="大かっこ 40"/>
        <xdr:cNvSpPr/>
      </xdr:nvSpPr>
      <xdr:spPr>
        <a:xfrm>
          <a:off x="5632824" y="242677223"/>
          <a:ext cx="1494118" cy="1476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業務内容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南極の環境保護及び南極環境保護法に基づく手続きに関するウェブページの改修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　　　等</a:t>
          </a:r>
          <a:endParaRPr lang="ja-JP" altLang="ja-JP">
            <a:effectLst/>
            <a:latin typeface="+mn-ea"/>
            <a:ea typeface="+mn-ea"/>
          </a:endParaRPr>
        </a:p>
      </xdr:txBody>
    </xdr:sp>
    <xdr:clientData/>
  </xdr:oneCellAnchor>
  <xdr:oneCellAnchor>
    <xdr:from>
      <xdr:col>28</xdr:col>
      <xdr:colOff>86058</xdr:colOff>
      <xdr:row>757</xdr:row>
      <xdr:rowOff>14940</xdr:rowOff>
    </xdr:from>
    <xdr:ext cx="1028" cy="3795060"/>
    <xdr:cxnSp macro="">
      <xdr:nvCxnSpPr>
        <xdr:cNvPr id="43" name="直線矢印コネクタ 42"/>
        <xdr:cNvCxnSpPr/>
      </xdr:nvCxnSpPr>
      <xdr:spPr>
        <a:xfrm>
          <a:off x="5267658" y="53039254"/>
          <a:ext cx="1028" cy="37950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45</xdr:col>
      <xdr:colOff>35899</xdr:colOff>
      <xdr:row>757</xdr:row>
      <xdr:rowOff>31288</xdr:rowOff>
    </xdr:from>
    <xdr:ext cx="0" cy="596241"/>
    <xdr:cxnSp macro="">
      <xdr:nvCxnSpPr>
        <xdr:cNvPr id="46" name="直線矢印コネクタ 45"/>
        <xdr:cNvCxnSpPr/>
      </xdr:nvCxnSpPr>
      <xdr:spPr>
        <a:xfrm>
          <a:off x="8440311" y="240868112"/>
          <a:ext cx="0" cy="596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oneCellAnchor>
    <xdr:from>
      <xdr:col>40</xdr:col>
      <xdr:colOff>74705</xdr:colOff>
      <xdr:row>761</xdr:row>
      <xdr:rowOff>279047</xdr:rowOff>
    </xdr:from>
    <xdr:ext cx="1815353" cy="2272767"/>
    <xdr:sp macro="" textlink="">
      <xdr:nvSpPr>
        <xdr:cNvPr id="47" name="大かっこ 46"/>
        <xdr:cNvSpPr/>
      </xdr:nvSpPr>
      <xdr:spPr>
        <a:xfrm>
          <a:off x="7545293" y="242542753"/>
          <a:ext cx="1815353" cy="22727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業務内容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過年度の南極モニタリング結果の分析・整理</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・海外の南極環境モニタリングの実施状況・ガイドライン等の調査</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・国内の南極観測の現状及び今後の計画の調査</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・有識者ヒアリング</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　　　等</a:t>
          </a:r>
          <a:endParaRPr lang="ja-JP" altLang="ja-JP">
            <a:effectLst/>
            <a:latin typeface="+mn-ea"/>
            <a:ea typeface="+mn-ea"/>
          </a:endParaRPr>
        </a:p>
      </xdr:txBody>
    </xdr:sp>
    <xdr:clientData/>
  </xdr:oneCellAnchor>
  <xdr:oneCellAnchor>
    <xdr:from>
      <xdr:col>36</xdr:col>
      <xdr:colOff>41919</xdr:colOff>
      <xdr:row>776</xdr:row>
      <xdr:rowOff>206457</xdr:rowOff>
    </xdr:from>
    <xdr:ext cx="1332668" cy="459100"/>
    <xdr:sp macro="" textlink="">
      <xdr:nvSpPr>
        <xdr:cNvPr id="51" name="テキスト ボックス 50"/>
        <xdr:cNvSpPr txBox="1"/>
      </xdr:nvSpPr>
      <xdr:spPr>
        <a:xfrm>
          <a:off x="6765448" y="248536281"/>
          <a:ext cx="133266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再委託</a:t>
          </a:r>
          <a:r>
            <a:rPr kumimoji="1" lang="ja-JP" altLang="ja-JP" sz="1100">
              <a:solidFill>
                <a:schemeClr val="dk1"/>
              </a:solidFill>
              <a:effectLst/>
              <a:latin typeface="+mn-lt"/>
              <a:ea typeface="+mn-ea"/>
              <a:cs typeface="+mn-cs"/>
            </a:rPr>
            <a:t>（外注）・随意契約（少額）</a:t>
          </a:r>
          <a:r>
            <a:rPr kumimoji="1" lang="en-US" altLang="ja-JP" sz="1100">
              <a:latin typeface="+mn-ea"/>
              <a:ea typeface="+mn-ea"/>
            </a:rPr>
            <a:t>】</a:t>
          </a:r>
          <a:endParaRPr kumimoji="1" lang="ja-JP" altLang="en-US" sz="1100">
            <a:latin typeface="+mn-ea"/>
            <a:ea typeface="+mn-ea"/>
          </a:endParaRPr>
        </a:p>
      </xdr:txBody>
    </xdr:sp>
    <xdr:clientData/>
  </xdr:oneCellAnchor>
  <xdr:oneCellAnchor>
    <xdr:from>
      <xdr:col>35</xdr:col>
      <xdr:colOff>95426</xdr:colOff>
      <xdr:row>781</xdr:row>
      <xdr:rowOff>92281</xdr:rowOff>
    </xdr:from>
    <xdr:ext cx="1570513" cy="1319510"/>
    <xdr:sp macro="" textlink="">
      <xdr:nvSpPr>
        <xdr:cNvPr id="52" name="大かっこ 51"/>
        <xdr:cNvSpPr/>
      </xdr:nvSpPr>
      <xdr:spPr>
        <a:xfrm>
          <a:off x="6632191" y="249990928"/>
          <a:ext cx="1570513" cy="13195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業務内容</a:t>
          </a:r>
          <a:r>
            <a:rPr kumimoji="1" lang="en-US" altLang="ja-JP" sz="1100">
              <a:solidFill>
                <a:schemeClr val="tx1"/>
              </a:solidFill>
              <a:effectLst/>
              <a:latin typeface="+mn-ea"/>
              <a:ea typeface="+mn-ea"/>
              <a:cs typeface="+mn-cs"/>
            </a:rPr>
            <a:t>】</a:t>
          </a:r>
          <a:endParaRPr lang="ja-JP" altLang="ja-JP">
            <a:effectLst/>
            <a:latin typeface="+mn-ea"/>
            <a:ea typeface="+mn-ea"/>
          </a:endParaRPr>
        </a:p>
        <a:p>
          <a:r>
            <a:rPr lang="ja-JP" altLang="en-US">
              <a:effectLst/>
              <a:latin typeface="+mn-ea"/>
              <a:ea typeface="+mn-ea"/>
            </a:rPr>
            <a:t>・南極条約議定書附属書</a:t>
          </a:r>
          <a:r>
            <a:rPr lang="en-US" altLang="ja-JP">
              <a:effectLst/>
              <a:latin typeface="+mn-ea"/>
              <a:ea typeface="+mn-ea"/>
            </a:rPr>
            <a:t>Ⅵ</a:t>
          </a:r>
          <a:r>
            <a:rPr lang="ja-JP" altLang="en-US">
              <a:effectLst/>
              <a:latin typeface="+mn-ea"/>
              <a:ea typeface="+mn-ea"/>
            </a:rPr>
            <a:t>に関して、ドイツ担保法の情報収集・調査の一部</a:t>
          </a:r>
          <a:endParaRPr lang="en-US" altLang="ja-JP">
            <a:effectLst/>
            <a:latin typeface="+mn-ea"/>
            <a:ea typeface="+mn-ea"/>
          </a:endParaRPr>
        </a:p>
        <a:p>
          <a:r>
            <a:rPr kumimoji="1" lang="ja-JP" altLang="ja-JP" sz="1100">
              <a:solidFill>
                <a:schemeClr val="tx1"/>
              </a:solidFill>
              <a:effectLst/>
              <a:latin typeface="+mn-ea"/>
              <a:ea typeface="+mn-ea"/>
              <a:cs typeface="+mn-cs"/>
            </a:rPr>
            <a:t>　　　　　　　　　　等</a:t>
          </a:r>
          <a:endParaRPr lang="ja-JP" altLang="ja-JP">
            <a:effectLst/>
            <a:latin typeface="+mn-ea"/>
            <a:ea typeface="+mn-ea"/>
          </a:endParaRPr>
        </a:p>
      </xdr:txBody>
    </xdr:sp>
    <xdr:clientData/>
  </xdr:oneCellAnchor>
  <xdr:oneCellAnchor>
    <xdr:from>
      <xdr:col>35</xdr:col>
      <xdr:colOff>123041</xdr:colOff>
      <xdr:row>778</xdr:row>
      <xdr:rowOff>95009</xdr:rowOff>
    </xdr:from>
    <xdr:ext cx="1583556" cy="825867"/>
    <xdr:sp macro="" textlink="">
      <xdr:nvSpPr>
        <xdr:cNvPr id="53" name="正方形/長方形 52"/>
        <xdr:cNvSpPr/>
      </xdr:nvSpPr>
      <xdr:spPr>
        <a:xfrm>
          <a:off x="6523841" y="61032149"/>
          <a:ext cx="1583556" cy="8258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個人</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（個人リサーチャー・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コンサルタント）</a:t>
          </a: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0.7</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latin typeface="+mn-ea"/>
            <a:ea typeface="+mn-ea"/>
          </a:endParaRPr>
        </a:p>
      </xdr:txBody>
    </xdr:sp>
    <xdr:clientData/>
  </xdr:oneCellAnchor>
  <xdr:oneCellAnchor>
    <xdr:from>
      <xdr:col>39</xdr:col>
      <xdr:colOff>127000</xdr:colOff>
      <xdr:row>774</xdr:row>
      <xdr:rowOff>283882</xdr:rowOff>
    </xdr:from>
    <xdr:ext cx="1" cy="515471"/>
    <xdr:cxnSp macro="">
      <xdr:nvCxnSpPr>
        <xdr:cNvPr id="54" name="直線矢印コネクタ 53"/>
        <xdr:cNvCxnSpPr/>
      </xdr:nvCxnSpPr>
      <xdr:spPr>
        <a:xfrm flipH="1">
          <a:off x="7410824" y="247986176"/>
          <a:ext cx="1" cy="5154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396</v>
      </c>
      <c r="AJ2" s="942" t="s">
        <v>701</v>
      </c>
      <c r="AK2" s="942"/>
      <c r="AL2" s="942"/>
      <c r="AM2" s="942"/>
      <c r="AN2" s="98" t="s">
        <v>396</v>
      </c>
      <c r="AO2" s="942">
        <v>20</v>
      </c>
      <c r="AP2" s="942"/>
      <c r="AQ2" s="942"/>
      <c r="AR2" s="99" t="s">
        <v>700</v>
      </c>
      <c r="AS2" s="948">
        <v>209</v>
      </c>
      <c r="AT2" s="948"/>
      <c r="AU2" s="948"/>
      <c r="AV2" s="98" t="str">
        <f>IF(AW2="","","-")</f>
        <v/>
      </c>
      <c r="AW2" s="908"/>
      <c r="AX2" s="908"/>
    </row>
    <row r="3" spans="1:50" ht="21" customHeight="1" thickBot="1" x14ac:dyDescent="0.2">
      <c r="A3" s="864" t="s">
        <v>693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704</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705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487</v>
      </c>
      <c r="H5" s="837"/>
      <c r="I5" s="837"/>
      <c r="J5" s="837"/>
      <c r="K5" s="837"/>
      <c r="L5" s="837"/>
      <c r="M5" s="838" t="s">
        <v>66</v>
      </c>
      <c r="N5" s="839"/>
      <c r="O5" s="839"/>
      <c r="P5" s="839"/>
      <c r="Q5" s="839"/>
      <c r="R5" s="840"/>
      <c r="S5" s="841" t="s">
        <v>708</v>
      </c>
      <c r="T5" s="837"/>
      <c r="U5" s="837"/>
      <c r="V5" s="837"/>
      <c r="W5" s="837"/>
      <c r="X5" s="842"/>
      <c r="Y5" s="698" t="s">
        <v>3</v>
      </c>
      <c r="Z5" s="544"/>
      <c r="AA5" s="544"/>
      <c r="AB5" s="544"/>
      <c r="AC5" s="544"/>
      <c r="AD5" s="545"/>
      <c r="AE5" s="699" t="s">
        <v>709</v>
      </c>
      <c r="AF5" s="699"/>
      <c r="AG5" s="699"/>
      <c r="AH5" s="699"/>
      <c r="AI5" s="699"/>
      <c r="AJ5" s="699"/>
      <c r="AK5" s="699"/>
      <c r="AL5" s="699"/>
      <c r="AM5" s="699"/>
      <c r="AN5" s="699"/>
      <c r="AO5" s="699"/>
      <c r="AP5" s="700"/>
      <c r="AQ5" s="701" t="s">
        <v>707</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737</v>
      </c>
      <c r="H7" s="500"/>
      <c r="I7" s="500"/>
      <c r="J7" s="500"/>
      <c r="K7" s="500"/>
      <c r="L7" s="500"/>
      <c r="M7" s="500"/>
      <c r="N7" s="500"/>
      <c r="O7" s="500"/>
      <c r="P7" s="500"/>
      <c r="Q7" s="500"/>
      <c r="R7" s="500"/>
      <c r="S7" s="500"/>
      <c r="T7" s="500"/>
      <c r="U7" s="500"/>
      <c r="V7" s="500"/>
      <c r="W7" s="500"/>
      <c r="X7" s="501"/>
      <c r="Y7" s="920" t="s">
        <v>379</v>
      </c>
      <c r="Z7" s="441"/>
      <c r="AA7" s="441"/>
      <c r="AB7" s="441"/>
      <c r="AC7" s="441"/>
      <c r="AD7" s="921"/>
      <c r="AE7" s="909" t="s">
        <v>710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255</v>
      </c>
      <c r="B8" s="497"/>
      <c r="C8" s="497"/>
      <c r="D8" s="497"/>
      <c r="E8" s="497"/>
      <c r="F8" s="498"/>
      <c r="G8" s="943" t="str">
        <f>入力規則等!A27</f>
        <v>科学技術・イノベーション</v>
      </c>
      <c r="H8" s="720"/>
      <c r="I8" s="720"/>
      <c r="J8" s="720"/>
      <c r="K8" s="720"/>
      <c r="L8" s="720"/>
      <c r="M8" s="720"/>
      <c r="N8" s="720"/>
      <c r="O8" s="720"/>
      <c r="P8" s="720"/>
      <c r="Q8" s="720"/>
      <c r="R8" s="720"/>
      <c r="S8" s="720"/>
      <c r="T8" s="720"/>
      <c r="U8" s="720"/>
      <c r="V8" s="720"/>
      <c r="W8" s="720"/>
      <c r="X8" s="944"/>
      <c r="Y8" s="843" t="s">
        <v>256</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738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821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380</v>
      </c>
      <c r="Q12" s="443"/>
      <c r="R12" s="443"/>
      <c r="S12" s="443"/>
      <c r="T12" s="443"/>
      <c r="U12" s="443"/>
      <c r="V12" s="444"/>
      <c r="W12" s="448" t="s">
        <v>402</v>
      </c>
      <c r="X12" s="443"/>
      <c r="Y12" s="443"/>
      <c r="Z12" s="443"/>
      <c r="AA12" s="443"/>
      <c r="AB12" s="443"/>
      <c r="AC12" s="444"/>
      <c r="AD12" s="448" t="s">
        <v>690</v>
      </c>
      <c r="AE12" s="443"/>
      <c r="AF12" s="443"/>
      <c r="AG12" s="443"/>
      <c r="AH12" s="443"/>
      <c r="AI12" s="443"/>
      <c r="AJ12" s="444"/>
      <c r="AK12" s="448" t="s">
        <v>694</v>
      </c>
      <c r="AL12" s="443"/>
      <c r="AM12" s="443"/>
      <c r="AN12" s="443"/>
      <c r="AO12" s="443"/>
      <c r="AP12" s="443"/>
      <c r="AQ12" s="444"/>
      <c r="AR12" s="448" t="s">
        <v>695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v>
      </c>
      <c r="Q13" s="658"/>
      <c r="R13" s="658"/>
      <c r="S13" s="658"/>
      <c r="T13" s="658"/>
      <c r="U13" s="658"/>
      <c r="V13" s="659"/>
      <c r="W13" s="657">
        <v>31</v>
      </c>
      <c r="X13" s="658"/>
      <c r="Y13" s="658"/>
      <c r="Z13" s="658"/>
      <c r="AA13" s="658"/>
      <c r="AB13" s="658"/>
      <c r="AC13" s="659"/>
      <c r="AD13" s="657">
        <v>30</v>
      </c>
      <c r="AE13" s="658"/>
      <c r="AF13" s="658"/>
      <c r="AG13" s="658"/>
      <c r="AH13" s="658"/>
      <c r="AI13" s="658"/>
      <c r="AJ13" s="659"/>
      <c r="AK13" s="657">
        <v>27</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711</v>
      </c>
      <c r="Q14" s="658"/>
      <c r="R14" s="658"/>
      <c r="S14" s="658"/>
      <c r="T14" s="658"/>
      <c r="U14" s="658"/>
      <c r="V14" s="659"/>
      <c r="W14" s="657" t="s">
        <v>711</v>
      </c>
      <c r="X14" s="658"/>
      <c r="Y14" s="658"/>
      <c r="Z14" s="658"/>
      <c r="AA14" s="658"/>
      <c r="AB14" s="658"/>
      <c r="AC14" s="659"/>
      <c r="AD14" s="657" t="s">
        <v>711</v>
      </c>
      <c r="AE14" s="658"/>
      <c r="AF14" s="658"/>
      <c r="AG14" s="658"/>
      <c r="AH14" s="658"/>
      <c r="AI14" s="658"/>
      <c r="AJ14" s="659"/>
      <c r="AK14" s="657" t="s">
        <v>711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711</v>
      </c>
      <c r="Q15" s="658"/>
      <c r="R15" s="658"/>
      <c r="S15" s="658"/>
      <c r="T15" s="658"/>
      <c r="U15" s="658"/>
      <c r="V15" s="659"/>
      <c r="W15" s="657" t="s">
        <v>711</v>
      </c>
      <c r="X15" s="658"/>
      <c r="Y15" s="658"/>
      <c r="Z15" s="658"/>
      <c r="AA15" s="658"/>
      <c r="AB15" s="658"/>
      <c r="AC15" s="659"/>
      <c r="AD15" s="657" t="s">
        <v>711</v>
      </c>
      <c r="AE15" s="658"/>
      <c r="AF15" s="658"/>
      <c r="AG15" s="658"/>
      <c r="AH15" s="658"/>
      <c r="AI15" s="658"/>
      <c r="AJ15" s="659"/>
      <c r="AK15" s="657" t="s">
        <v>711</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711</v>
      </c>
      <c r="Q16" s="658"/>
      <c r="R16" s="658"/>
      <c r="S16" s="658"/>
      <c r="T16" s="658"/>
      <c r="U16" s="658"/>
      <c r="V16" s="659"/>
      <c r="W16" s="657" t="s">
        <v>711</v>
      </c>
      <c r="X16" s="658"/>
      <c r="Y16" s="658"/>
      <c r="Z16" s="658"/>
      <c r="AA16" s="658"/>
      <c r="AB16" s="658"/>
      <c r="AC16" s="659"/>
      <c r="AD16" s="657" t="s">
        <v>711</v>
      </c>
      <c r="AE16" s="658"/>
      <c r="AF16" s="658"/>
      <c r="AG16" s="658"/>
      <c r="AH16" s="658"/>
      <c r="AI16" s="658"/>
      <c r="AJ16" s="659"/>
      <c r="AK16" s="657" t="s">
        <v>711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711</v>
      </c>
      <c r="Q17" s="658"/>
      <c r="R17" s="658"/>
      <c r="S17" s="658"/>
      <c r="T17" s="658"/>
      <c r="U17" s="658"/>
      <c r="V17" s="659"/>
      <c r="W17" s="657" t="s">
        <v>711</v>
      </c>
      <c r="X17" s="658"/>
      <c r="Y17" s="658"/>
      <c r="Z17" s="658"/>
      <c r="AA17" s="658"/>
      <c r="AB17" s="658"/>
      <c r="AC17" s="659"/>
      <c r="AD17" s="657" t="s">
        <v>711</v>
      </c>
      <c r="AE17" s="658"/>
      <c r="AF17" s="658"/>
      <c r="AG17" s="658"/>
      <c r="AH17" s="658"/>
      <c r="AI17" s="658"/>
      <c r="AJ17" s="659"/>
      <c r="AK17" s="657" t="s">
        <v>711</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29</v>
      </c>
      <c r="Q18" s="876"/>
      <c r="R18" s="876"/>
      <c r="S18" s="876"/>
      <c r="T18" s="876"/>
      <c r="U18" s="876"/>
      <c r="V18" s="877"/>
      <c r="W18" s="875">
        <f>SUM(W13:AC17)</f>
        <v>31</v>
      </c>
      <c r="X18" s="876"/>
      <c r="Y18" s="876"/>
      <c r="Z18" s="876"/>
      <c r="AA18" s="876"/>
      <c r="AB18" s="876"/>
      <c r="AC18" s="877"/>
      <c r="AD18" s="875">
        <f>SUM(AD13:AJ17)</f>
        <v>30</v>
      </c>
      <c r="AE18" s="876"/>
      <c r="AF18" s="876"/>
      <c r="AG18" s="876"/>
      <c r="AH18" s="876"/>
      <c r="AI18" s="876"/>
      <c r="AJ18" s="877"/>
      <c r="AK18" s="875">
        <f>SUM(AK13:AQ17)</f>
        <v>27</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12</v>
      </c>
      <c r="Q19" s="658"/>
      <c r="R19" s="658"/>
      <c r="S19" s="658"/>
      <c r="T19" s="658"/>
      <c r="U19" s="658"/>
      <c r="V19" s="659"/>
      <c r="W19" s="657">
        <v>28</v>
      </c>
      <c r="X19" s="658"/>
      <c r="Y19" s="658"/>
      <c r="Z19" s="658"/>
      <c r="AA19" s="658"/>
      <c r="AB19" s="658"/>
      <c r="AC19" s="659"/>
      <c r="AD19" s="657">
        <v>25</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0.41379310344827586</v>
      </c>
      <c r="Q20" s="316"/>
      <c r="R20" s="316"/>
      <c r="S20" s="316"/>
      <c r="T20" s="316"/>
      <c r="U20" s="316"/>
      <c r="V20" s="316"/>
      <c r="W20" s="316">
        <f t="shared" ref="W20" si="0">IF(W18=0, "-", SUM(W19)/W18)</f>
        <v>0.90322580645161288</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348</v>
      </c>
      <c r="H21" s="315"/>
      <c r="I21" s="315"/>
      <c r="J21" s="315"/>
      <c r="K21" s="315"/>
      <c r="L21" s="315"/>
      <c r="M21" s="315"/>
      <c r="N21" s="315"/>
      <c r="O21" s="315"/>
      <c r="P21" s="316">
        <f>IF(P19=0, "-", SUM(P19)/SUM(P13,P14))</f>
        <v>0.41379310344827586</v>
      </c>
      <c r="Q21" s="316"/>
      <c r="R21" s="316"/>
      <c r="S21" s="316"/>
      <c r="T21" s="316"/>
      <c r="U21" s="316"/>
      <c r="V21" s="316"/>
      <c r="W21" s="316">
        <f t="shared" ref="W21" si="2">IF(W19=0, "-", SUM(W19)/SUM(W13,W14))</f>
        <v>0.90322580645161288</v>
      </c>
      <c r="X21" s="316"/>
      <c r="Y21" s="316"/>
      <c r="Z21" s="316"/>
      <c r="AA21" s="316"/>
      <c r="AB21" s="316"/>
      <c r="AC21" s="316"/>
      <c r="AD21" s="316">
        <f t="shared" ref="AD21" si="3">IF(AD19=0, "-", SUM(AD19)/SUM(AD13,AD14))</f>
        <v>0.83333333333333337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698</v>
      </c>
      <c r="B22" s="971"/>
      <c r="C22" s="971"/>
      <c r="D22" s="971"/>
      <c r="E22" s="971"/>
      <c r="F22" s="972"/>
      <c r="G22" s="966" t="s">
        <v>327</v>
      </c>
      <c r="H22" s="222"/>
      <c r="I22" s="222"/>
      <c r="J22" s="222"/>
      <c r="K22" s="222"/>
      <c r="L22" s="222"/>
      <c r="M22" s="222"/>
      <c r="N22" s="222"/>
      <c r="O22" s="223"/>
      <c r="P22" s="931" t="s">
        <v>696</v>
      </c>
      <c r="Q22" s="222"/>
      <c r="R22" s="222"/>
      <c r="S22" s="222"/>
      <c r="T22" s="222"/>
      <c r="U22" s="222"/>
      <c r="V22" s="223"/>
      <c r="W22" s="931" t="s">
        <v>697</v>
      </c>
      <c r="X22" s="222"/>
      <c r="Y22" s="222"/>
      <c r="Z22" s="222"/>
      <c r="AA22" s="222"/>
      <c r="AB22" s="222"/>
      <c r="AC22" s="223"/>
      <c r="AD22" s="931" t="s">
        <v>326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712</v>
      </c>
      <c r="H23" s="968"/>
      <c r="I23" s="968"/>
      <c r="J23" s="968"/>
      <c r="K23" s="968"/>
      <c r="L23" s="968"/>
      <c r="M23" s="968"/>
      <c r="N23" s="968"/>
      <c r="O23" s="969"/>
      <c r="P23" s="917">
        <v>20</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713</v>
      </c>
      <c r="H24" s="934"/>
      <c r="I24" s="934"/>
      <c r="J24" s="934"/>
      <c r="K24" s="934"/>
      <c r="L24" s="934"/>
      <c r="M24" s="934"/>
      <c r="N24" s="934"/>
      <c r="O24" s="935"/>
      <c r="P24" s="657">
        <v>7</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714</v>
      </c>
      <c r="H25" s="934"/>
      <c r="I25" s="934"/>
      <c r="J25" s="934"/>
      <c r="K25" s="934"/>
      <c r="L25" s="934"/>
      <c r="M25" s="934"/>
      <c r="N25" s="934"/>
      <c r="O25" s="935"/>
      <c r="P25" s="657">
        <v>0</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715</v>
      </c>
      <c r="H26" s="934"/>
      <c r="I26" s="934"/>
      <c r="J26" s="934"/>
      <c r="K26" s="934"/>
      <c r="L26" s="934"/>
      <c r="M26" s="934"/>
      <c r="N26" s="934"/>
      <c r="O26" s="935"/>
      <c r="P26" s="657">
        <v>0</v>
      </c>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331</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328</v>
      </c>
      <c r="H29" s="940"/>
      <c r="I29" s="940"/>
      <c r="J29" s="940"/>
      <c r="K29" s="940"/>
      <c r="L29" s="940"/>
      <c r="M29" s="940"/>
      <c r="N29" s="940"/>
      <c r="O29" s="941"/>
      <c r="P29" s="657">
        <f>AK13</f>
        <v>27</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hidden="1" customHeight="1" x14ac:dyDescent="0.15">
      <c r="A30" s="858" t="s">
        <v>343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380</v>
      </c>
      <c r="AF30" s="856"/>
      <c r="AG30" s="856"/>
      <c r="AH30" s="857"/>
      <c r="AI30" s="912" t="s">
        <v>402</v>
      </c>
      <c r="AJ30" s="912"/>
      <c r="AK30" s="912"/>
      <c r="AL30" s="855"/>
      <c r="AM30" s="912" t="s">
        <v>499</v>
      </c>
      <c r="AN30" s="912"/>
      <c r="AO30" s="912"/>
      <c r="AP30" s="855"/>
      <c r="AQ30" s="767" t="s">
        <v>231</v>
      </c>
      <c r="AR30" s="768"/>
      <c r="AS30" s="768"/>
      <c r="AT30" s="769"/>
      <c r="AU30" s="774" t="s">
        <v>134</v>
      </c>
      <c r="AV30" s="774"/>
      <c r="AW30" s="774"/>
      <c r="AX30" s="914"/>
    </row>
    <row r="31" spans="1:50" ht="18.75" hidden="1"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c r="AR31" s="201"/>
      <c r="AS31" s="136" t="s">
        <v>232</v>
      </c>
      <c r="AT31" s="137"/>
      <c r="AU31" s="200"/>
      <c r="AV31" s="200"/>
      <c r="AW31" s="394" t="s">
        <v>179</v>
      </c>
      <c r="AX31" s="395"/>
    </row>
    <row r="32" spans="1:50" ht="30" hidden="1" customHeight="1" x14ac:dyDescent="0.15">
      <c r="A32" s="399"/>
      <c r="B32" s="397"/>
      <c r="C32" s="397"/>
      <c r="D32" s="397"/>
      <c r="E32" s="397"/>
      <c r="F32" s="398"/>
      <c r="G32" s="565"/>
      <c r="H32" s="566"/>
      <c r="I32" s="566"/>
      <c r="J32" s="566"/>
      <c r="K32" s="566"/>
      <c r="L32" s="566"/>
      <c r="M32" s="566"/>
      <c r="N32" s="566"/>
      <c r="O32" s="567"/>
      <c r="P32" s="108"/>
      <c r="Q32" s="108"/>
      <c r="R32" s="108"/>
      <c r="S32" s="108"/>
      <c r="T32" s="108"/>
      <c r="U32" s="108"/>
      <c r="V32" s="108"/>
      <c r="W32" s="108"/>
      <c r="X32" s="109"/>
      <c r="Y32" s="472" t="s">
        <v>12</v>
      </c>
      <c r="Z32" s="532"/>
      <c r="AA32" s="533"/>
      <c r="AB32" s="462"/>
      <c r="AC32" s="462"/>
      <c r="AD32" s="462"/>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30" hidden="1"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c r="AC33" s="524"/>
      <c r="AD33" s="524"/>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30" hidden="1"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343</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380</v>
      </c>
      <c r="AF37" s="247"/>
      <c r="AG37" s="247"/>
      <c r="AH37" s="247"/>
      <c r="AI37" s="247" t="s">
        <v>402</v>
      </c>
      <c r="AJ37" s="247"/>
      <c r="AK37" s="247"/>
      <c r="AL37" s="247"/>
      <c r="AM37" s="247" t="s">
        <v>499</v>
      </c>
      <c r="AN37" s="247"/>
      <c r="AO37" s="247"/>
      <c r="AP37" s="247"/>
      <c r="AQ37" s="154" t="s">
        <v>231</v>
      </c>
      <c r="AR37" s="155"/>
      <c r="AS37" s="155"/>
      <c r="AT37" s="156"/>
      <c r="AU37" s="413" t="s">
        <v>134</v>
      </c>
      <c r="AV37" s="413"/>
      <c r="AW37" s="413"/>
      <c r="AX37" s="907"/>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t="s">
        <v>711</v>
      </c>
      <c r="AR38" s="201"/>
      <c r="AS38" s="136" t="s">
        <v>232</v>
      </c>
      <c r="AT38" s="137"/>
      <c r="AU38" s="200" t="s">
        <v>711</v>
      </c>
      <c r="AV38" s="200"/>
      <c r="AW38" s="394" t="s">
        <v>179</v>
      </c>
      <c r="AX38" s="395"/>
      <c r="AY38">
        <f>$AY$37</f>
        <v>1</v>
      </c>
    </row>
    <row r="39" spans="1:51" ht="28.35" customHeight="1" x14ac:dyDescent="0.15">
      <c r="A39" s="399"/>
      <c r="B39" s="397"/>
      <c r="C39" s="397"/>
      <c r="D39" s="397"/>
      <c r="E39" s="397"/>
      <c r="F39" s="398"/>
      <c r="G39" s="565" t="s">
        <v>845</v>
      </c>
      <c r="H39" s="566"/>
      <c r="I39" s="566"/>
      <c r="J39" s="566"/>
      <c r="K39" s="566"/>
      <c r="L39" s="566"/>
      <c r="M39" s="566"/>
      <c r="N39" s="566"/>
      <c r="O39" s="567"/>
      <c r="P39" s="108" t="s">
        <v>846</v>
      </c>
      <c r="Q39" s="108"/>
      <c r="R39" s="108"/>
      <c r="S39" s="108"/>
      <c r="T39" s="108"/>
      <c r="U39" s="108"/>
      <c r="V39" s="108"/>
      <c r="W39" s="108"/>
      <c r="X39" s="109"/>
      <c r="Y39" s="472" t="s">
        <v>12</v>
      </c>
      <c r="Z39" s="532"/>
      <c r="AA39" s="533"/>
      <c r="AB39" s="462" t="s">
        <v>362</v>
      </c>
      <c r="AC39" s="462"/>
      <c r="AD39" s="462"/>
      <c r="AE39" s="218" t="s">
        <v>711</v>
      </c>
      <c r="AF39" s="219"/>
      <c r="AG39" s="219"/>
      <c r="AH39" s="219"/>
      <c r="AI39" s="218">
        <v>95</v>
      </c>
      <c r="AJ39" s="219"/>
      <c r="AK39" s="219"/>
      <c r="AL39" s="219"/>
      <c r="AM39" s="218" t="s">
        <v>739</v>
      </c>
      <c r="AN39" s="219"/>
      <c r="AO39" s="219"/>
      <c r="AP39" s="219"/>
      <c r="AQ39" s="336" t="s">
        <v>711</v>
      </c>
      <c r="AR39" s="208"/>
      <c r="AS39" s="208"/>
      <c r="AT39" s="337"/>
      <c r="AU39" s="219" t="s">
        <v>711</v>
      </c>
      <c r="AV39" s="219"/>
      <c r="AW39" s="219"/>
      <c r="AX39" s="221"/>
      <c r="AY39">
        <f t="shared" ref="AY39:AY43" si="4">$AY$37</f>
        <v>1</v>
      </c>
    </row>
    <row r="40" spans="1:51" ht="28.3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362</v>
      </c>
      <c r="AC40" s="524"/>
      <c r="AD40" s="524"/>
      <c r="AE40" s="218" t="s">
        <v>711</v>
      </c>
      <c r="AF40" s="219"/>
      <c r="AG40" s="219"/>
      <c r="AH40" s="219"/>
      <c r="AI40" s="218">
        <v>100</v>
      </c>
      <c r="AJ40" s="219"/>
      <c r="AK40" s="219"/>
      <c r="AL40" s="219"/>
      <c r="AM40" s="218" t="s">
        <v>740</v>
      </c>
      <c r="AN40" s="219"/>
      <c r="AO40" s="219"/>
      <c r="AP40" s="219"/>
      <c r="AQ40" s="336" t="s">
        <v>711</v>
      </c>
      <c r="AR40" s="208"/>
      <c r="AS40" s="208"/>
      <c r="AT40" s="337"/>
      <c r="AU40" s="219" t="s">
        <v>711</v>
      </c>
      <c r="AV40" s="219"/>
      <c r="AW40" s="219"/>
      <c r="AX40" s="221"/>
      <c r="AY40">
        <f t="shared" si="4"/>
        <v>1</v>
      </c>
    </row>
    <row r="41" spans="1:51" ht="28.3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t="s">
        <v>711</v>
      </c>
      <c r="AF41" s="219"/>
      <c r="AG41" s="219"/>
      <c r="AH41" s="219"/>
      <c r="AI41" s="218">
        <v>95</v>
      </c>
      <c r="AJ41" s="219"/>
      <c r="AK41" s="219"/>
      <c r="AL41" s="219"/>
      <c r="AM41" s="218" t="s">
        <v>741</v>
      </c>
      <c r="AN41" s="219"/>
      <c r="AO41" s="219"/>
      <c r="AP41" s="219"/>
      <c r="AQ41" s="336" t="s">
        <v>711</v>
      </c>
      <c r="AR41" s="208"/>
      <c r="AS41" s="208"/>
      <c r="AT41" s="337"/>
      <c r="AU41" s="219" t="s">
        <v>711</v>
      </c>
      <c r="AV41" s="219"/>
      <c r="AW41" s="219"/>
      <c r="AX41" s="221"/>
      <c r="AY41">
        <f t="shared" si="4"/>
        <v>1</v>
      </c>
    </row>
    <row r="42" spans="1:51" ht="23.25" customHeight="1" x14ac:dyDescent="0.15">
      <c r="A42" s="228" t="s">
        <v>371</v>
      </c>
      <c r="B42" s="229"/>
      <c r="C42" s="229"/>
      <c r="D42" s="229"/>
      <c r="E42" s="229"/>
      <c r="F42" s="230"/>
      <c r="G42" s="234" t="s">
        <v>716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343</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380</v>
      </c>
      <c r="AF44" s="247"/>
      <c r="AG44" s="247"/>
      <c r="AH44" s="247"/>
      <c r="AI44" s="247" t="s">
        <v>402</v>
      </c>
      <c r="AJ44" s="247"/>
      <c r="AK44" s="247"/>
      <c r="AL44" s="247"/>
      <c r="AM44" s="247" t="s">
        <v>499</v>
      </c>
      <c r="AN44" s="247"/>
      <c r="AO44" s="247"/>
      <c r="AP44" s="247"/>
      <c r="AQ44" s="154" t="s">
        <v>231</v>
      </c>
      <c r="AR44" s="155"/>
      <c r="AS44" s="155"/>
      <c r="AT44" s="156"/>
      <c r="AU44" s="413" t="s">
        <v>134</v>
      </c>
      <c r="AV44" s="413"/>
      <c r="AW44" s="413"/>
      <c r="AX44" s="90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232</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343</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380</v>
      </c>
      <c r="AF51" s="247"/>
      <c r="AG51" s="247"/>
      <c r="AH51" s="247"/>
      <c r="AI51" s="247" t="s">
        <v>402</v>
      </c>
      <c r="AJ51" s="247"/>
      <c r="AK51" s="247"/>
      <c r="AL51" s="247"/>
      <c r="AM51" s="247" t="s">
        <v>499</v>
      </c>
      <c r="AN51" s="247"/>
      <c r="AO51" s="247"/>
      <c r="AP51" s="247"/>
      <c r="AQ51" s="154" t="s">
        <v>231</v>
      </c>
      <c r="AR51" s="155"/>
      <c r="AS51" s="155"/>
      <c r="AT51" s="156"/>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232</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343</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380</v>
      </c>
      <c r="AF58" s="247"/>
      <c r="AG58" s="247"/>
      <c r="AH58" s="247"/>
      <c r="AI58" s="247" t="s">
        <v>402</v>
      </c>
      <c r="AJ58" s="247"/>
      <c r="AK58" s="247"/>
      <c r="AL58" s="247"/>
      <c r="AM58" s="247" t="s">
        <v>499</v>
      </c>
      <c r="AN58" s="247"/>
      <c r="AO58" s="247"/>
      <c r="AP58" s="247"/>
      <c r="AQ58" s="154" t="s">
        <v>231</v>
      </c>
      <c r="AR58" s="155"/>
      <c r="AS58" s="155"/>
      <c r="AT58" s="156"/>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232</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344</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339</v>
      </c>
      <c r="X65" s="489"/>
      <c r="Y65" s="492"/>
      <c r="Z65" s="492"/>
      <c r="AA65" s="493"/>
      <c r="AB65" s="241" t="s">
        <v>11</v>
      </c>
      <c r="AC65" s="242"/>
      <c r="AD65" s="243"/>
      <c r="AE65" s="247" t="s">
        <v>380</v>
      </c>
      <c r="AF65" s="247"/>
      <c r="AG65" s="247"/>
      <c r="AH65" s="247"/>
      <c r="AI65" s="247" t="s">
        <v>402</v>
      </c>
      <c r="AJ65" s="247"/>
      <c r="AK65" s="247"/>
      <c r="AL65" s="247"/>
      <c r="AM65" s="247" t="s">
        <v>499</v>
      </c>
      <c r="AN65" s="247"/>
      <c r="AO65" s="247"/>
      <c r="AP65" s="247"/>
      <c r="AQ65" s="158" t="s">
        <v>231</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6"/>
      <c r="B67" s="477"/>
      <c r="C67" s="477"/>
      <c r="D67" s="477"/>
      <c r="E67" s="477"/>
      <c r="F67" s="478"/>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349</v>
      </c>
      <c r="B70" s="477"/>
      <c r="C70" s="477"/>
      <c r="D70" s="477"/>
      <c r="E70" s="477"/>
      <c r="F70" s="478"/>
      <c r="G70" s="253" t="s">
        <v>234</v>
      </c>
      <c r="H70" s="305"/>
      <c r="I70" s="305"/>
      <c r="J70" s="305"/>
      <c r="K70" s="305"/>
      <c r="L70" s="305"/>
      <c r="M70" s="305"/>
      <c r="N70" s="305"/>
      <c r="O70" s="305"/>
      <c r="P70" s="305"/>
      <c r="Q70" s="305"/>
      <c r="R70" s="305"/>
      <c r="S70" s="305"/>
      <c r="T70" s="305"/>
      <c r="U70" s="305"/>
      <c r="V70" s="305"/>
      <c r="W70" s="308" t="s">
        <v>360</v>
      </c>
      <c r="X70" s="309"/>
      <c r="Y70" s="267" t="s">
        <v>12</v>
      </c>
      <c r="Z70" s="267"/>
      <c r="AA70" s="268"/>
      <c r="AB70" s="269" t="s">
        <v>361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344</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380</v>
      </c>
      <c r="AF73" s="247"/>
      <c r="AG73" s="247"/>
      <c r="AH73" s="247"/>
      <c r="AI73" s="247" t="s">
        <v>402</v>
      </c>
      <c r="AJ73" s="247"/>
      <c r="AK73" s="247"/>
      <c r="AL73" s="247"/>
      <c r="AM73" s="247" t="s">
        <v>499</v>
      </c>
      <c r="AN73" s="247"/>
      <c r="AO73" s="247"/>
      <c r="AP73" s="247"/>
      <c r="AQ73" s="158" t="s">
        <v>231</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0"/>
      <c r="B75" s="511"/>
      <c r="C75" s="511"/>
      <c r="D75" s="511"/>
      <c r="E75" s="511"/>
      <c r="F75" s="512"/>
      <c r="G75" s="609"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717</v>
      </c>
      <c r="B78" s="330"/>
      <c r="C78" s="330"/>
      <c r="D78" s="330"/>
      <c r="E78" s="327" t="s">
        <v>322</v>
      </c>
      <c r="F78" s="328"/>
      <c r="G78" s="54" t="s">
        <v>234</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338</v>
      </c>
      <c r="AP79" s="274"/>
      <c r="AQ79" s="274"/>
      <c r="AR79" s="76" t="s">
        <v>336</v>
      </c>
      <c r="AS79" s="273"/>
      <c r="AT79" s="274"/>
      <c r="AU79" s="274"/>
      <c r="AV79" s="274"/>
      <c r="AW79" s="274"/>
      <c r="AX79" s="965"/>
      <c r="AY79">
        <f>COUNTIF($AR$79,"☑")</f>
        <v>0</v>
      </c>
    </row>
    <row r="80" spans="1:51" ht="18.75" hidden="1" customHeight="1" x14ac:dyDescent="0.15">
      <c r="A80" s="861" t="s">
        <v>147</v>
      </c>
      <c r="B80" s="525" t="s">
        <v>335</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2"/>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380</v>
      </c>
      <c r="AF85" s="247"/>
      <c r="AG85" s="247"/>
      <c r="AH85" s="247"/>
      <c r="AI85" s="247" t="s">
        <v>402</v>
      </c>
      <c r="AJ85" s="247"/>
      <c r="AK85" s="247"/>
      <c r="AL85" s="247"/>
      <c r="AM85" s="247" t="s">
        <v>499</v>
      </c>
      <c r="AN85" s="247"/>
      <c r="AO85" s="247"/>
      <c r="AP85" s="247"/>
      <c r="AQ85" s="158" t="s">
        <v>231</v>
      </c>
      <c r="AR85" s="133"/>
      <c r="AS85" s="133"/>
      <c r="AT85" s="134"/>
      <c r="AU85" s="534" t="s">
        <v>134</v>
      </c>
      <c r="AV85" s="534"/>
      <c r="AW85" s="534"/>
      <c r="AX85" s="535"/>
      <c r="AY85">
        <f t="shared" si="10"/>
        <v>0</v>
      </c>
      <c r="AZ85" s="10"/>
      <c r="BA85" s="10"/>
      <c r="BB85" s="10"/>
      <c r="BC85" s="10"/>
    </row>
    <row r="86" spans="1:60" ht="18.75" hidden="1"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232</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2"/>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380</v>
      </c>
      <c r="AF90" s="247"/>
      <c r="AG90" s="247"/>
      <c r="AH90" s="247"/>
      <c r="AI90" s="247" t="s">
        <v>402</v>
      </c>
      <c r="AJ90" s="247"/>
      <c r="AK90" s="247"/>
      <c r="AL90" s="247"/>
      <c r="AM90" s="247" t="s">
        <v>499</v>
      </c>
      <c r="AN90" s="247"/>
      <c r="AO90" s="247"/>
      <c r="AP90" s="247"/>
      <c r="AQ90" s="158" t="s">
        <v>231</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232</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380</v>
      </c>
      <c r="AF95" s="247"/>
      <c r="AG95" s="247"/>
      <c r="AH95" s="247"/>
      <c r="AI95" s="247" t="s">
        <v>402</v>
      </c>
      <c r="AJ95" s="247"/>
      <c r="AK95" s="247"/>
      <c r="AL95" s="247"/>
      <c r="AM95" s="247" t="s">
        <v>499</v>
      </c>
      <c r="AN95" s="247"/>
      <c r="AO95" s="247"/>
      <c r="AP95" s="247"/>
      <c r="AQ95" s="158" t="s">
        <v>231</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232</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380</v>
      </c>
      <c r="AF100" s="541"/>
      <c r="AG100" s="541"/>
      <c r="AH100" s="542"/>
      <c r="AI100" s="540" t="s">
        <v>402</v>
      </c>
      <c r="AJ100" s="541"/>
      <c r="AK100" s="541"/>
      <c r="AL100" s="542"/>
      <c r="AM100" s="540" t="s">
        <v>499</v>
      </c>
      <c r="AN100" s="541"/>
      <c r="AO100" s="541"/>
      <c r="AP100" s="542"/>
      <c r="AQ100" s="317" t="s">
        <v>407</v>
      </c>
      <c r="AR100" s="318"/>
      <c r="AS100" s="318"/>
      <c r="AT100" s="319"/>
      <c r="AU100" s="317" t="s">
        <v>532</v>
      </c>
      <c r="AV100" s="318"/>
      <c r="AW100" s="318"/>
      <c r="AX100" s="320"/>
    </row>
    <row r="101" spans="1:60" ht="23.25" customHeight="1" x14ac:dyDescent="0.15">
      <c r="A101" s="420"/>
      <c r="B101" s="421"/>
      <c r="C101" s="421"/>
      <c r="D101" s="421"/>
      <c r="E101" s="421"/>
      <c r="F101" s="422"/>
      <c r="G101" s="108" t="s">
        <v>837</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804</v>
      </c>
      <c r="AC101" s="462"/>
      <c r="AD101" s="462"/>
      <c r="AE101" s="282">
        <v>13</v>
      </c>
      <c r="AF101" s="282"/>
      <c r="AG101" s="282"/>
      <c r="AH101" s="282"/>
      <c r="AI101" s="282" t="s">
        <v>711</v>
      </c>
      <c r="AJ101" s="282"/>
      <c r="AK101" s="282"/>
      <c r="AL101" s="282"/>
      <c r="AM101" s="282" t="s">
        <v>711</v>
      </c>
      <c r="AN101" s="282"/>
      <c r="AO101" s="282"/>
      <c r="AP101" s="282"/>
      <c r="AQ101" s="282" t="s">
        <v>711</v>
      </c>
      <c r="AR101" s="282"/>
      <c r="AS101" s="282"/>
      <c r="AT101" s="282"/>
      <c r="AU101" s="218" t="s">
        <v>711</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805</v>
      </c>
      <c r="AC102" s="462"/>
      <c r="AD102" s="462"/>
      <c r="AE102" s="282">
        <v>12</v>
      </c>
      <c r="AF102" s="282"/>
      <c r="AG102" s="282"/>
      <c r="AH102" s="282"/>
      <c r="AI102" s="282" t="s">
        <v>711</v>
      </c>
      <c r="AJ102" s="282"/>
      <c r="AK102" s="282"/>
      <c r="AL102" s="282"/>
      <c r="AM102" s="282">
        <v>13</v>
      </c>
      <c r="AN102" s="282"/>
      <c r="AO102" s="282"/>
      <c r="AP102" s="282"/>
      <c r="AQ102" s="282">
        <v>13</v>
      </c>
      <c r="AR102" s="282"/>
      <c r="AS102" s="282"/>
      <c r="AT102" s="282"/>
      <c r="AU102" s="225" t="s">
        <v>711</v>
      </c>
      <c r="AV102" s="226"/>
      <c r="AW102" s="226"/>
      <c r="AX102" s="321"/>
    </row>
    <row r="103" spans="1:60" ht="31.5" hidden="1" customHeight="1" x14ac:dyDescent="0.15">
      <c r="A103" s="417" t="s">
        <v>345</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380</v>
      </c>
      <c r="AF103" s="247"/>
      <c r="AG103" s="247"/>
      <c r="AH103" s="247"/>
      <c r="AI103" s="247" t="s">
        <v>402</v>
      </c>
      <c r="AJ103" s="247"/>
      <c r="AK103" s="247"/>
      <c r="AL103" s="247"/>
      <c r="AM103" s="247" t="s">
        <v>499</v>
      </c>
      <c r="AN103" s="247"/>
      <c r="AO103" s="247"/>
      <c r="AP103" s="247"/>
      <c r="AQ103" s="279" t="s">
        <v>407</v>
      </c>
      <c r="AR103" s="280"/>
      <c r="AS103" s="280"/>
      <c r="AT103" s="280"/>
      <c r="AU103" s="279" t="s">
        <v>532</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345</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380</v>
      </c>
      <c r="AF106" s="247"/>
      <c r="AG106" s="247"/>
      <c r="AH106" s="247"/>
      <c r="AI106" s="247" t="s">
        <v>402</v>
      </c>
      <c r="AJ106" s="247"/>
      <c r="AK106" s="247"/>
      <c r="AL106" s="247"/>
      <c r="AM106" s="247" t="s">
        <v>499</v>
      </c>
      <c r="AN106" s="247"/>
      <c r="AO106" s="247"/>
      <c r="AP106" s="247"/>
      <c r="AQ106" s="279" t="s">
        <v>407</v>
      </c>
      <c r="AR106" s="280"/>
      <c r="AS106" s="280"/>
      <c r="AT106" s="280"/>
      <c r="AU106" s="279" t="s">
        <v>532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345</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380</v>
      </c>
      <c r="AF109" s="247"/>
      <c r="AG109" s="247"/>
      <c r="AH109" s="247"/>
      <c r="AI109" s="247" t="s">
        <v>402</v>
      </c>
      <c r="AJ109" s="247"/>
      <c r="AK109" s="247"/>
      <c r="AL109" s="247"/>
      <c r="AM109" s="247" t="s">
        <v>499</v>
      </c>
      <c r="AN109" s="247"/>
      <c r="AO109" s="247"/>
      <c r="AP109" s="247"/>
      <c r="AQ109" s="279" t="s">
        <v>407</v>
      </c>
      <c r="AR109" s="280"/>
      <c r="AS109" s="280"/>
      <c r="AT109" s="280"/>
      <c r="AU109" s="279" t="s">
        <v>532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345</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380</v>
      </c>
      <c r="AF112" s="247"/>
      <c r="AG112" s="247"/>
      <c r="AH112" s="247"/>
      <c r="AI112" s="247" t="s">
        <v>402</v>
      </c>
      <c r="AJ112" s="247"/>
      <c r="AK112" s="247"/>
      <c r="AL112" s="247"/>
      <c r="AM112" s="247" t="s">
        <v>499</v>
      </c>
      <c r="AN112" s="247"/>
      <c r="AO112" s="247"/>
      <c r="AP112" s="247"/>
      <c r="AQ112" s="279" t="s">
        <v>407</v>
      </c>
      <c r="AR112" s="280"/>
      <c r="AS112" s="280"/>
      <c r="AT112" s="280"/>
      <c r="AU112" s="279" t="s">
        <v>532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380</v>
      </c>
      <c r="AF115" s="247"/>
      <c r="AG115" s="247"/>
      <c r="AH115" s="247"/>
      <c r="AI115" s="247" t="s">
        <v>402</v>
      </c>
      <c r="AJ115" s="247"/>
      <c r="AK115" s="247"/>
      <c r="AL115" s="247"/>
      <c r="AM115" s="247" t="s">
        <v>499</v>
      </c>
      <c r="AN115" s="247"/>
      <c r="AO115" s="247"/>
      <c r="AP115" s="247"/>
      <c r="AQ115" s="591" t="s">
        <v>533</v>
      </c>
      <c r="AR115" s="592"/>
      <c r="AS115" s="592"/>
      <c r="AT115" s="592"/>
      <c r="AU115" s="592"/>
      <c r="AV115" s="592"/>
      <c r="AW115" s="592"/>
      <c r="AX115" s="593"/>
    </row>
    <row r="116" spans="1:51" ht="23.25" customHeight="1" x14ac:dyDescent="0.15">
      <c r="A116" s="437"/>
      <c r="B116" s="438"/>
      <c r="C116" s="438"/>
      <c r="D116" s="438"/>
      <c r="E116" s="438"/>
      <c r="F116" s="439"/>
      <c r="G116" s="389" t="s">
        <v>718</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719</v>
      </c>
      <c r="AC116" s="464"/>
      <c r="AD116" s="465"/>
      <c r="AE116" s="282" t="s">
        <v>711</v>
      </c>
      <c r="AF116" s="282"/>
      <c r="AG116" s="282"/>
      <c r="AH116" s="282"/>
      <c r="AI116" s="282">
        <v>969</v>
      </c>
      <c r="AJ116" s="282"/>
      <c r="AK116" s="282"/>
      <c r="AL116" s="282"/>
      <c r="AM116" s="282" t="s">
        <v>743</v>
      </c>
      <c r="AN116" s="282"/>
      <c r="AO116" s="282"/>
      <c r="AP116" s="282"/>
      <c r="AQ116" s="218" t="s">
        <v>742</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720</v>
      </c>
      <c r="AC117" s="474"/>
      <c r="AD117" s="475"/>
      <c r="AE117" s="552" t="s">
        <v>711</v>
      </c>
      <c r="AF117" s="552"/>
      <c r="AG117" s="552"/>
      <c r="AH117" s="552"/>
      <c r="AI117" s="552" t="s">
        <v>721</v>
      </c>
      <c r="AJ117" s="552"/>
      <c r="AK117" s="552"/>
      <c r="AL117" s="552"/>
      <c r="AM117" s="552" t="s">
        <v>742</v>
      </c>
      <c r="AN117" s="552"/>
      <c r="AO117" s="552"/>
      <c r="AP117" s="552"/>
      <c r="AQ117" s="552" t="s">
        <v>743</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380</v>
      </c>
      <c r="AF118" s="247"/>
      <c r="AG118" s="247"/>
      <c r="AH118" s="247"/>
      <c r="AI118" s="247" t="s">
        <v>402</v>
      </c>
      <c r="AJ118" s="247"/>
      <c r="AK118" s="247"/>
      <c r="AL118" s="247"/>
      <c r="AM118" s="247" t="s">
        <v>499</v>
      </c>
      <c r="AN118" s="247"/>
      <c r="AO118" s="247"/>
      <c r="AP118" s="247"/>
      <c r="AQ118" s="591" t="s">
        <v>533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722</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723</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380</v>
      </c>
      <c r="AF121" s="247"/>
      <c r="AG121" s="247"/>
      <c r="AH121" s="247"/>
      <c r="AI121" s="247" t="s">
        <v>402</v>
      </c>
      <c r="AJ121" s="247"/>
      <c r="AK121" s="247"/>
      <c r="AL121" s="247"/>
      <c r="AM121" s="247" t="s">
        <v>499</v>
      </c>
      <c r="AN121" s="247"/>
      <c r="AO121" s="247"/>
      <c r="AP121" s="247"/>
      <c r="AQ121" s="591" t="s">
        <v>533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530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723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380</v>
      </c>
      <c r="AF124" s="247"/>
      <c r="AG124" s="247"/>
      <c r="AH124" s="247"/>
      <c r="AI124" s="247" t="s">
        <v>402</v>
      </c>
      <c r="AJ124" s="247"/>
      <c r="AK124" s="247"/>
      <c r="AL124" s="247"/>
      <c r="AM124" s="247" t="s">
        <v>499</v>
      </c>
      <c r="AN124" s="247"/>
      <c r="AO124" s="247"/>
      <c r="AP124" s="247"/>
      <c r="AQ124" s="591" t="s">
        <v>533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530</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723</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380</v>
      </c>
      <c r="AF127" s="247"/>
      <c r="AG127" s="247"/>
      <c r="AH127" s="247"/>
      <c r="AI127" s="247" t="s">
        <v>402</v>
      </c>
      <c r="AJ127" s="247"/>
      <c r="AK127" s="247"/>
      <c r="AL127" s="247"/>
      <c r="AM127" s="247" t="s">
        <v>499</v>
      </c>
      <c r="AN127" s="247"/>
      <c r="AO127" s="247"/>
      <c r="AP127" s="247"/>
      <c r="AQ127" s="591" t="s">
        <v>533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530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724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hidden="1" customHeight="1" x14ac:dyDescent="0.15">
      <c r="A130" s="189" t="s">
        <v>395</v>
      </c>
      <c r="B130" s="186"/>
      <c r="C130" s="185" t="s">
        <v>235</v>
      </c>
      <c r="D130" s="186"/>
      <c r="E130" s="170" t="s">
        <v>264</v>
      </c>
      <c r="F130" s="171"/>
      <c r="G130" s="172" t="s">
        <v>703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hidden="1" customHeight="1" x14ac:dyDescent="0.15">
      <c r="A131" s="190"/>
      <c r="B131" s="187"/>
      <c r="C131" s="181"/>
      <c r="D131" s="187"/>
      <c r="E131" s="175" t="s">
        <v>263</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380</v>
      </c>
      <c r="AF132" s="133"/>
      <c r="AG132" s="133"/>
      <c r="AH132" s="134"/>
      <c r="AI132" s="158" t="s">
        <v>402</v>
      </c>
      <c r="AJ132" s="133"/>
      <c r="AK132" s="133"/>
      <c r="AL132" s="134"/>
      <c r="AM132" s="158" t="s">
        <v>690</v>
      </c>
      <c r="AN132" s="133"/>
      <c r="AO132" s="133"/>
      <c r="AP132" s="134"/>
      <c r="AQ132" s="154" t="s">
        <v>231</v>
      </c>
      <c r="AR132" s="155"/>
      <c r="AS132" s="155"/>
      <c r="AT132" s="156"/>
      <c r="AU132" s="197" t="s">
        <v>247</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232</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380</v>
      </c>
      <c r="AF136" s="133"/>
      <c r="AG136" s="133"/>
      <c r="AH136" s="134"/>
      <c r="AI136" s="158" t="s">
        <v>402</v>
      </c>
      <c r="AJ136" s="133"/>
      <c r="AK136" s="133"/>
      <c r="AL136" s="134"/>
      <c r="AM136" s="158" t="s">
        <v>690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380</v>
      </c>
      <c r="AF140" s="133"/>
      <c r="AG140" s="133"/>
      <c r="AH140" s="134"/>
      <c r="AI140" s="158" t="s">
        <v>402</v>
      </c>
      <c r="AJ140" s="133"/>
      <c r="AK140" s="133"/>
      <c r="AL140" s="134"/>
      <c r="AM140" s="158" t="s">
        <v>690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380</v>
      </c>
      <c r="AF144" s="133"/>
      <c r="AG144" s="133"/>
      <c r="AH144" s="134"/>
      <c r="AI144" s="158" t="s">
        <v>402</v>
      </c>
      <c r="AJ144" s="133"/>
      <c r="AK144" s="133"/>
      <c r="AL144" s="134"/>
      <c r="AM144" s="158" t="s">
        <v>690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380</v>
      </c>
      <c r="AF148" s="133"/>
      <c r="AG148" s="133"/>
      <c r="AH148" s="134"/>
      <c r="AI148" s="158" t="s">
        <v>402</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264</v>
      </c>
      <c r="F190" s="171"/>
      <c r="G190" s="172" t="s">
        <v>829</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263</v>
      </c>
      <c r="F191" s="176"/>
      <c r="G191" s="113" t="s">
        <v>725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380</v>
      </c>
      <c r="AF192" s="133"/>
      <c r="AG192" s="133"/>
      <c r="AH192" s="134"/>
      <c r="AI192" s="158" t="s">
        <v>402</v>
      </c>
      <c r="AJ192" s="133"/>
      <c r="AK192" s="133"/>
      <c r="AL192" s="134"/>
      <c r="AM192" s="158" t="s">
        <v>690</v>
      </c>
      <c r="AN192" s="133"/>
      <c r="AO192" s="133"/>
      <c r="AP192" s="134"/>
      <c r="AQ192" s="154" t="s">
        <v>231</v>
      </c>
      <c r="AR192" s="155"/>
      <c r="AS192" s="155"/>
      <c r="AT192" s="156"/>
      <c r="AU192" s="197" t="s">
        <v>247</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839</v>
      </c>
      <c r="AR193" s="200"/>
      <c r="AS193" s="136" t="s">
        <v>232</v>
      </c>
      <c r="AT193" s="137"/>
      <c r="AU193" s="201" t="s">
        <v>844</v>
      </c>
      <c r="AV193" s="201"/>
      <c r="AW193" s="136" t="s">
        <v>179</v>
      </c>
      <c r="AX193" s="196"/>
      <c r="AY193">
        <f>$AY$192</f>
        <v>1</v>
      </c>
    </row>
    <row r="194" spans="1:51" ht="39.75" customHeight="1" x14ac:dyDescent="0.15">
      <c r="A194" s="190"/>
      <c r="B194" s="187"/>
      <c r="C194" s="181"/>
      <c r="D194" s="187"/>
      <c r="E194" s="181"/>
      <c r="F194" s="182"/>
      <c r="G194" s="107" t="s">
        <v>838</v>
      </c>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t="s">
        <v>839</v>
      </c>
      <c r="AC194" s="206"/>
      <c r="AD194" s="206"/>
      <c r="AE194" s="207" t="s">
        <v>839</v>
      </c>
      <c r="AF194" s="208"/>
      <c r="AG194" s="208"/>
      <c r="AH194" s="208"/>
      <c r="AI194" s="207" t="s">
        <v>840</v>
      </c>
      <c r="AJ194" s="208"/>
      <c r="AK194" s="208"/>
      <c r="AL194" s="208"/>
      <c r="AM194" s="207" t="s">
        <v>841</v>
      </c>
      <c r="AN194" s="208"/>
      <c r="AO194" s="208"/>
      <c r="AP194" s="208"/>
      <c r="AQ194" s="207" t="s">
        <v>839</v>
      </c>
      <c r="AR194" s="208"/>
      <c r="AS194" s="208"/>
      <c r="AT194" s="208"/>
      <c r="AU194" s="207" t="s">
        <v>839</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842</v>
      </c>
      <c r="AC195" s="214"/>
      <c r="AD195" s="214"/>
      <c r="AE195" s="207" t="s">
        <v>843</v>
      </c>
      <c r="AF195" s="208"/>
      <c r="AG195" s="208"/>
      <c r="AH195" s="208"/>
      <c r="AI195" s="207" t="s">
        <v>839</v>
      </c>
      <c r="AJ195" s="208"/>
      <c r="AK195" s="208"/>
      <c r="AL195" s="208"/>
      <c r="AM195" s="207" t="s">
        <v>839</v>
      </c>
      <c r="AN195" s="208"/>
      <c r="AO195" s="208"/>
      <c r="AP195" s="208"/>
      <c r="AQ195" s="207" t="s">
        <v>839</v>
      </c>
      <c r="AR195" s="208"/>
      <c r="AS195" s="208"/>
      <c r="AT195" s="208"/>
      <c r="AU195" s="207" t="s">
        <v>838</v>
      </c>
      <c r="AV195" s="208"/>
      <c r="AW195" s="208"/>
      <c r="AX195" s="209"/>
      <c r="AY195">
        <f t="shared" si="23"/>
        <v>1</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380</v>
      </c>
      <c r="AF196" s="133"/>
      <c r="AG196" s="133"/>
      <c r="AH196" s="134"/>
      <c r="AI196" s="158" t="s">
        <v>402</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380</v>
      </c>
      <c r="AF200" s="133"/>
      <c r="AG200" s="133"/>
      <c r="AH200" s="134"/>
      <c r="AI200" s="158" t="s">
        <v>402</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380</v>
      </c>
      <c r="AF204" s="133"/>
      <c r="AG204" s="133"/>
      <c r="AH204" s="134"/>
      <c r="AI204" s="158" t="s">
        <v>402</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380</v>
      </c>
      <c r="AF208" s="133"/>
      <c r="AG208" s="133"/>
      <c r="AH208" s="134"/>
      <c r="AI208" s="158" t="s">
        <v>402</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71.45" customHeight="1" x14ac:dyDescent="0.15">
      <c r="A214" s="190"/>
      <c r="B214" s="187"/>
      <c r="C214" s="181"/>
      <c r="D214" s="187"/>
      <c r="E214" s="181"/>
      <c r="F214" s="182"/>
      <c r="G214" s="107" t="s">
        <v>726</v>
      </c>
      <c r="H214" s="108"/>
      <c r="I214" s="108"/>
      <c r="J214" s="108"/>
      <c r="K214" s="108"/>
      <c r="L214" s="108"/>
      <c r="M214" s="108"/>
      <c r="N214" s="108"/>
      <c r="O214" s="108"/>
      <c r="P214" s="109"/>
      <c r="Q214" s="116" t="s">
        <v>727</v>
      </c>
      <c r="R214" s="117"/>
      <c r="S214" s="117"/>
      <c r="T214" s="117"/>
      <c r="U214" s="117"/>
      <c r="V214" s="117"/>
      <c r="W214" s="117"/>
      <c r="X214" s="117"/>
      <c r="Y214" s="117"/>
      <c r="Z214" s="117"/>
      <c r="AA214" s="118"/>
      <c r="AB214" s="144" t="s">
        <v>829</v>
      </c>
      <c r="AC214" s="145"/>
      <c r="AD214" s="145"/>
      <c r="AE214" s="150" t="s">
        <v>744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71.4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51.9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810</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84"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380</v>
      </c>
      <c r="AF252" s="133"/>
      <c r="AG252" s="133"/>
      <c r="AH252" s="134"/>
      <c r="AI252" s="158" t="s">
        <v>402</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380</v>
      </c>
      <c r="AF256" s="133"/>
      <c r="AG256" s="133"/>
      <c r="AH256" s="134"/>
      <c r="AI256" s="158" t="s">
        <v>402</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380</v>
      </c>
      <c r="AF260" s="133"/>
      <c r="AG260" s="133"/>
      <c r="AH260" s="134"/>
      <c r="AI260" s="158" t="s">
        <v>402</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380</v>
      </c>
      <c r="AF264" s="133"/>
      <c r="AG264" s="133"/>
      <c r="AH264" s="134"/>
      <c r="AI264" s="158" t="s">
        <v>402</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380</v>
      </c>
      <c r="AF268" s="133"/>
      <c r="AG268" s="133"/>
      <c r="AH268" s="134"/>
      <c r="AI268" s="158" t="s">
        <v>402</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380</v>
      </c>
      <c r="AF312" s="133"/>
      <c r="AG312" s="133"/>
      <c r="AH312" s="134"/>
      <c r="AI312" s="158" t="s">
        <v>402</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380</v>
      </c>
      <c r="AF316" s="133"/>
      <c r="AG316" s="133"/>
      <c r="AH316" s="134"/>
      <c r="AI316" s="158" t="s">
        <v>402</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380</v>
      </c>
      <c r="AF320" s="133"/>
      <c r="AG320" s="133"/>
      <c r="AH320" s="134"/>
      <c r="AI320" s="158" t="s">
        <v>402</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380</v>
      </c>
      <c r="AF324" s="133"/>
      <c r="AG324" s="133"/>
      <c r="AH324" s="134"/>
      <c r="AI324" s="158" t="s">
        <v>402</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380</v>
      </c>
      <c r="AF328" s="133"/>
      <c r="AG328" s="133"/>
      <c r="AH328" s="134"/>
      <c r="AI328" s="158" t="s">
        <v>402</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380</v>
      </c>
      <c r="AF372" s="133"/>
      <c r="AG372" s="133"/>
      <c r="AH372" s="134"/>
      <c r="AI372" s="158" t="s">
        <v>402</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380</v>
      </c>
      <c r="AF376" s="133"/>
      <c r="AG376" s="133"/>
      <c r="AH376" s="134"/>
      <c r="AI376" s="158" t="s">
        <v>402</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380</v>
      </c>
      <c r="AF380" s="133"/>
      <c r="AG380" s="133"/>
      <c r="AH380" s="134"/>
      <c r="AI380" s="158" t="s">
        <v>402</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380</v>
      </c>
      <c r="AF384" s="133"/>
      <c r="AG384" s="133"/>
      <c r="AH384" s="134"/>
      <c r="AI384" s="158" t="s">
        <v>402</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380</v>
      </c>
      <c r="AF388" s="133"/>
      <c r="AG388" s="133"/>
      <c r="AH388" s="134"/>
      <c r="AI388" s="158" t="s">
        <v>402</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662</v>
      </c>
      <c r="D430" s="929"/>
      <c r="E430" s="175" t="s">
        <v>389</v>
      </c>
      <c r="F430" s="895"/>
      <c r="G430" s="896" t="s">
        <v>251</v>
      </c>
      <c r="H430" s="126"/>
      <c r="I430" s="126"/>
      <c r="J430" s="897" t="s">
        <v>711</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232</v>
      </c>
      <c r="AH432" s="137"/>
      <c r="AI432" s="335"/>
      <c r="AJ432" s="335"/>
      <c r="AK432" s="335"/>
      <c r="AL432" s="157"/>
      <c r="AM432" s="335"/>
      <c r="AN432" s="335"/>
      <c r="AO432" s="335"/>
      <c r="AP432" s="157"/>
      <c r="AQ432" s="250" t="s">
        <v>711</v>
      </c>
      <c r="AR432" s="201"/>
      <c r="AS432" s="136" t="s">
        <v>232</v>
      </c>
      <c r="AT432" s="137"/>
      <c r="AU432" s="201" t="s">
        <v>711</v>
      </c>
      <c r="AV432" s="201"/>
      <c r="AW432" s="136" t="s">
        <v>179</v>
      </c>
      <c r="AX432" s="196"/>
      <c r="AY432">
        <f>$AY$431</f>
        <v>1</v>
      </c>
    </row>
    <row r="433" spans="1:51" ht="23.25" customHeight="1" x14ac:dyDescent="0.15">
      <c r="A433" s="190"/>
      <c r="B433" s="187"/>
      <c r="C433" s="181"/>
      <c r="D433" s="187"/>
      <c r="E433" s="338"/>
      <c r="F433" s="339"/>
      <c r="G433" s="107" t="s">
        <v>830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t="s">
        <v>832</v>
      </c>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t="s">
        <v>832</v>
      </c>
      <c r="AN434" s="208"/>
      <c r="AO434" s="208"/>
      <c r="AP434" s="337"/>
      <c r="AQ434" s="336" t="s">
        <v>711</v>
      </c>
      <c r="AR434" s="208"/>
      <c r="AS434" s="208"/>
      <c r="AT434" s="337"/>
      <c r="AU434" s="208" t="s">
        <v>711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711</v>
      </c>
      <c r="AF435" s="208"/>
      <c r="AG435" s="208"/>
      <c r="AH435" s="337"/>
      <c r="AI435" s="336" t="s">
        <v>711</v>
      </c>
      <c r="AJ435" s="208"/>
      <c r="AK435" s="208"/>
      <c r="AL435" s="208"/>
      <c r="AM435" s="336" t="s">
        <v>830</v>
      </c>
      <c r="AN435" s="208"/>
      <c r="AO435" s="208"/>
      <c r="AP435" s="337"/>
      <c r="AQ435" s="336" t="s">
        <v>711</v>
      </c>
      <c r="AR435" s="208"/>
      <c r="AS435" s="208"/>
      <c r="AT435" s="337"/>
      <c r="AU435" s="208" t="s">
        <v>711</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232</v>
      </c>
      <c r="AH457" s="137"/>
      <c r="AI457" s="335"/>
      <c r="AJ457" s="335"/>
      <c r="AK457" s="335"/>
      <c r="AL457" s="157"/>
      <c r="AM457" s="335"/>
      <c r="AN457" s="335"/>
      <c r="AO457" s="335"/>
      <c r="AP457" s="157"/>
      <c r="AQ457" s="250" t="s">
        <v>711</v>
      </c>
      <c r="AR457" s="201"/>
      <c r="AS457" s="136" t="s">
        <v>232</v>
      </c>
      <c r="AT457" s="137"/>
      <c r="AU457" s="201" t="s">
        <v>711</v>
      </c>
      <c r="AV457" s="201"/>
      <c r="AW457" s="136" t="s">
        <v>179</v>
      </c>
      <c r="AX457" s="196"/>
      <c r="AY457">
        <f>$AY$456</f>
        <v>1</v>
      </c>
    </row>
    <row r="458" spans="1:51" ht="23.25" customHeight="1" x14ac:dyDescent="0.15">
      <c r="A458" s="190"/>
      <c r="B458" s="187"/>
      <c r="C458" s="181"/>
      <c r="D458" s="187"/>
      <c r="E458" s="338"/>
      <c r="F458" s="339"/>
      <c r="G458" s="107" t="s">
        <v>831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t="s">
        <v>830</v>
      </c>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t="s">
        <v>832</v>
      </c>
      <c r="AN459" s="208"/>
      <c r="AO459" s="208"/>
      <c r="AP459" s="337"/>
      <c r="AQ459" s="336" t="s">
        <v>711</v>
      </c>
      <c r="AR459" s="208"/>
      <c r="AS459" s="208"/>
      <c r="AT459" s="337"/>
      <c r="AU459" s="208" t="s">
        <v>711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711</v>
      </c>
      <c r="AF460" s="208"/>
      <c r="AG460" s="208"/>
      <c r="AH460" s="337"/>
      <c r="AI460" s="336" t="s">
        <v>711</v>
      </c>
      <c r="AJ460" s="208"/>
      <c r="AK460" s="208"/>
      <c r="AL460" s="208"/>
      <c r="AM460" s="336" t="s">
        <v>833</v>
      </c>
      <c r="AN460" s="208"/>
      <c r="AO460" s="208"/>
      <c r="AP460" s="337"/>
      <c r="AQ460" s="336" t="s">
        <v>711</v>
      </c>
      <c r="AR460" s="208"/>
      <c r="AS460" s="208"/>
      <c r="AT460" s="337"/>
      <c r="AU460" s="208" t="s">
        <v>711</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392</v>
      </c>
      <c r="F484" s="176"/>
      <c r="G484" s="896" t="s">
        <v>251</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393</v>
      </c>
      <c r="F538" s="176"/>
      <c r="G538" s="896" t="s">
        <v>251</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392</v>
      </c>
      <c r="F592" s="176"/>
      <c r="G592" s="896" t="s">
        <v>251</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393</v>
      </c>
      <c r="F646" s="176"/>
      <c r="G646" s="896" t="s">
        <v>251</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88.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736</v>
      </c>
      <c r="AE702" s="342"/>
      <c r="AF702" s="342"/>
      <c r="AG702" s="381" t="s">
        <v>746</v>
      </c>
      <c r="AH702" s="382"/>
      <c r="AI702" s="382"/>
      <c r="AJ702" s="382"/>
      <c r="AK702" s="382"/>
      <c r="AL702" s="382"/>
      <c r="AM702" s="382"/>
      <c r="AN702" s="382"/>
      <c r="AO702" s="382"/>
      <c r="AP702" s="382"/>
      <c r="AQ702" s="382"/>
      <c r="AR702" s="382"/>
      <c r="AS702" s="382"/>
      <c r="AT702" s="382"/>
      <c r="AU702" s="382"/>
      <c r="AV702" s="382"/>
      <c r="AW702" s="382"/>
      <c r="AX702" s="383"/>
    </row>
    <row r="703" spans="1:51" ht="50.4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736</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86.1"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736</v>
      </c>
      <c r="AE704" s="783"/>
      <c r="AF704" s="783"/>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736</v>
      </c>
      <c r="AE705" s="715"/>
      <c r="AF705" s="715"/>
      <c r="AG705" s="128" t="s">
        <v>828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372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806</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749</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750</v>
      </c>
      <c r="AE708" s="605"/>
      <c r="AF708" s="605"/>
      <c r="AG708" s="742" t="s">
        <v>834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736</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750</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736</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750</v>
      </c>
      <c r="AE712" s="783"/>
      <c r="AF712" s="783"/>
      <c r="AG712" s="807" t="s">
        <v>741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750</v>
      </c>
      <c r="AE713" s="323"/>
      <c r="AF713" s="663"/>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66.95" customHeight="1" x14ac:dyDescent="0.15">
      <c r="A714" s="645"/>
      <c r="B714" s="646"/>
      <c r="C714" s="647" t="s">
        <v>319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736</v>
      </c>
      <c r="AE714" s="805"/>
      <c r="AF714" s="806"/>
      <c r="AG714" s="736" t="s">
        <v>753</v>
      </c>
      <c r="AH714" s="737"/>
      <c r="AI714" s="737"/>
      <c r="AJ714" s="737"/>
      <c r="AK714" s="737"/>
      <c r="AL714" s="737"/>
      <c r="AM714" s="737"/>
      <c r="AN714" s="737"/>
      <c r="AO714" s="737"/>
      <c r="AP714" s="737"/>
      <c r="AQ714" s="737"/>
      <c r="AR714" s="737"/>
      <c r="AS714" s="737"/>
      <c r="AT714" s="737"/>
      <c r="AU714" s="737"/>
      <c r="AV714" s="737"/>
      <c r="AW714" s="737"/>
      <c r="AX714" s="738"/>
    </row>
    <row r="715" spans="1:50" ht="69" customHeight="1" x14ac:dyDescent="0.15">
      <c r="A715" s="640" t="s">
        <v>40</v>
      </c>
      <c r="B715" s="784"/>
      <c r="C715" s="785" t="s">
        <v>320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736</v>
      </c>
      <c r="AE715" s="605"/>
      <c r="AF715" s="656"/>
      <c r="AG715" s="742" t="s">
        <v>847</v>
      </c>
      <c r="AH715" s="743"/>
      <c r="AI715" s="743"/>
      <c r="AJ715" s="743"/>
      <c r="AK715" s="743"/>
      <c r="AL715" s="743"/>
      <c r="AM715" s="743"/>
      <c r="AN715" s="743"/>
      <c r="AO715" s="743"/>
      <c r="AP715" s="743"/>
      <c r="AQ715" s="743"/>
      <c r="AR715" s="743"/>
      <c r="AS715" s="743"/>
      <c r="AT715" s="743"/>
      <c r="AU715" s="743"/>
      <c r="AV715" s="743"/>
      <c r="AW715" s="743"/>
      <c r="AX715" s="744"/>
    </row>
    <row r="716" spans="1:50" ht="51.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736</v>
      </c>
      <c r="AE716" s="627"/>
      <c r="AF716" s="627"/>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56.1" customHeight="1" x14ac:dyDescent="0.15">
      <c r="A717" s="642"/>
      <c r="B717" s="644"/>
      <c r="C717" s="387" t="s">
        <v>242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736</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45.9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736</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750</v>
      </c>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757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758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t="s">
        <v>759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346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663</v>
      </c>
      <c r="B737" s="211"/>
      <c r="C737" s="211"/>
      <c r="D737" s="212"/>
      <c r="E737" s="952" t="s">
        <v>728</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387</v>
      </c>
      <c r="B738" s="361"/>
      <c r="C738" s="361"/>
      <c r="D738" s="361"/>
      <c r="E738" s="952" t="s">
        <v>729</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386</v>
      </c>
      <c r="B739" s="361"/>
      <c r="C739" s="361"/>
      <c r="D739" s="361"/>
      <c r="E739" s="952" t="s">
        <v>730</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385</v>
      </c>
      <c r="B740" s="361"/>
      <c r="C740" s="361"/>
      <c r="D740" s="361"/>
      <c r="E740" s="952" t="s">
        <v>731</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384</v>
      </c>
      <c r="B741" s="361"/>
      <c r="C741" s="361"/>
      <c r="D741" s="361"/>
      <c r="E741" s="952" t="s">
        <v>732</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383</v>
      </c>
      <c r="B742" s="361"/>
      <c r="C742" s="361"/>
      <c r="D742" s="361"/>
      <c r="E742" s="952" t="s">
        <v>733</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382</v>
      </c>
      <c r="B743" s="361"/>
      <c r="C743" s="361"/>
      <c r="D743" s="361"/>
      <c r="E743" s="952" t="s">
        <v>734</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381</v>
      </c>
      <c r="B744" s="361"/>
      <c r="C744" s="361"/>
      <c r="D744" s="361"/>
      <c r="E744" s="952" t="s">
        <v>731</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380</v>
      </c>
      <c r="B745" s="361"/>
      <c r="C745" s="361"/>
      <c r="D745" s="361"/>
      <c r="E745" s="989" t="s">
        <v>735</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536</v>
      </c>
      <c r="B746" s="361"/>
      <c r="C746" s="361"/>
      <c r="D746" s="361"/>
      <c r="E746" s="958" t="s">
        <v>702</v>
      </c>
      <c r="F746" s="956"/>
      <c r="G746" s="956"/>
      <c r="H746" s="100" t="str">
        <f>IF(E746="","","-")</f>
        <v>-</v>
      </c>
      <c r="I746" s="956"/>
      <c r="J746" s="956"/>
      <c r="K746" s="100" t="str">
        <f>IF(I746="","","-")</f>
        <v/>
      </c>
      <c r="L746" s="957">
        <v>198</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499</v>
      </c>
      <c r="B747" s="361"/>
      <c r="C747" s="361"/>
      <c r="D747" s="361"/>
      <c r="E747" s="958" t="s">
        <v>702</v>
      </c>
      <c r="F747" s="956"/>
      <c r="G747" s="956"/>
      <c r="H747" s="100" t="str">
        <f>IF(E747="","","-")</f>
        <v>-</v>
      </c>
      <c r="I747" s="956"/>
      <c r="J747" s="956"/>
      <c r="K747" s="100" t="str">
        <f>IF(I747="","","-")</f>
        <v/>
      </c>
      <c r="L747" s="957">
        <v>203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374</v>
      </c>
      <c r="B748" s="615"/>
      <c r="C748" s="615"/>
      <c r="D748" s="615"/>
      <c r="E748" s="615"/>
      <c r="F748" s="616"/>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376</v>
      </c>
      <c r="B787" s="629"/>
      <c r="C787" s="629"/>
      <c r="D787" s="629"/>
      <c r="E787" s="629"/>
      <c r="F787" s="630"/>
      <c r="G787" s="595" t="s">
        <v>784</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796</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785</v>
      </c>
      <c r="H789" s="671"/>
      <c r="I789" s="671"/>
      <c r="J789" s="671"/>
      <c r="K789" s="672"/>
      <c r="L789" s="664" t="s">
        <v>809</v>
      </c>
      <c r="M789" s="665"/>
      <c r="N789" s="665"/>
      <c r="O789" s="665"/>
      <c r="P789" s="665"/>
      <c r="Q789" s="665"/>
      <c r="R789" s="665"/>
      <c r="S789" s="665"/>
      <c r="T789" s="665"/>
      <c r="U789" s="665"/>
      <c r="V789" s="665"/>
      <c r="W789" s="665"/>
      <c r="X789" s="666"/>
      <c r="Y789" s="384">
        <v>2.9</v>
      </c>
      <c r="Z789" s="385"/>
      <c r="AA789" s="385"/>
      <c r="AB789" s="802"/>
      <c r="AC789" s="670" t="s">
        <v>797</v>
      </c>
      <c r="AD789" s="671"/>
      <c r="AE789" s="671"/>
      <c r="AF789" s="671"/>
      <c r="AG789" s="672"/>
      <c r="AH789" s="664" t="s">
        <v>808</v>
      </c>
      <c r="AI789" s="665"/>
      <c r="AJ789" s="665"/>
      <c r="AK789" s="665"/>
      <c r="AL789" s="665"/>
      <c r="AM789" s="665"/>
      <c r="AN789" s="665"/>
      <c r="AO789" s="665"/>
      <c r="AP789" s="665"/>
      <c r="AQ789" s="665"/>
      <c r="AR789" s="665"/>
      <c r="AS789" s="665"/>
      <c r="AT789" s="666"/>
      <c r="AU789" s="384">
        <v>2.6</v>
      </c>
      <c r="AV789" s="385"/>
      <c r="AW789" s="385"/>
      <c r="AX789" s="386"/>
    </row>
    <row r="790" spans="1:51" ht="24.75" customHeight="1" x14ac:dyDescent="0.15">
      <c r="A790" s="631"/>
      <c r="B790" s="632"/>
      <c r="C790" s="632"/>
      <c r="D790" s="632"/>
      <c r="E790" s="632"/>
      <c r="F790" s="633"/>
      <c r="G790" s="606" t="s">
        <v>786</v>
      </c>
      <c r="H790" s="607"/>
      <c r="I790" s="607"/>
      <c r="J790" s="607"/>
      <c r="K790" s="608"/>
      <c r="L790" s="598" t="s">
        <v>787</v>
      </c>
      <c r="M790" s="599"/>
      <c r="N790" s="599"/>
      <c r="O790" s="599"/>
      <c r="P790" s="599"/>
      <c r="Q790" s="599"/>
      <c r="R790" s="599"/>
      <c r="S790" s="599"/>
      <c r="T790" s="599"/>
      <c r="U790" s="599"/>
      <c r="V790" s="599"/>
      <c r="W790" s="599"/>
      <c r="X790" s="600"/>
      <c r="Y790" s="601">
        <v>0.1</v>
      </c>
      <c r="Z790" s="602"/>
      <c r="AA790" s="602"/>
      <c r="AB790" s="612"/>
      <c r="AC790" s="606" t="s">
        <v>80</v>
      </c>
      <c r="AD790" s="607"/>
      <c r="AE790" s="607"/>
      <c r="AF790" s="607"/>
      <c r="AG790" s="608"/>
      <c r="AH790" s="598" t="s">
        <v>827</v>
      </c>
      <c r="AI790" s="599"/>
      <c r="AJ790" s="599"/>
      <c r="AK790" s="599"/>
      <c r="AL790" s="599"/>
      <c r="AM790" s="599"/>
      <c r="AN790" s="599"/>
      <c r="AO790" s="599"/>
      <c r="AP790" s="599"/>
      <c r="AQ790" s="599"/>
      <c r="AR790" s="599"/>
      <c r="AS790" s="599"/>
      <c r="AT790" s="600"/>
      <c r="AU790" s="601">
        <v>0.6</v>
      </c>
      <c r="AV790" s="602"/>
      <c r="AW790" s="602"/>
      <c r="AX790" s="603"/>
    </row>
    <row r="791" spans="1:51" ht="24.75" customHeight="1" x14ac:dyDescent="0.15">
      <c r="A791" s="631"/>
      <c r="B791" s="632"/>
      <c r="C791" s="632"/>
      <c r="D791" s="632"/>
      <c r="E791" s="632"/>
      <c r="F791" s="633"/>
      <c r="G791" s="606" t="s">
        <v>80</v>
      </c>
      <c r="H791" s="607"/>
      <c r="I791" s="607"/>
      <c r="J791" s="607"/>
      <c r="K791" s="608"/>
      <c r="L791" s="598" t="s">
        <v>807</v>
      </c>
      <c r="M791" s="599"/>
      <c r="N791" s="599"/>
      <c r="O791" s="599"/>
      <c r="P791" s="599"/>
      <c r="Q791" s="599"/>
      <c r="R791" s="599"/>
      <c r="S791" s="599"/>
      <c r="T791" s="599"/>
      <c r="U791" s="599"/>
      <c r="V791" s="599"/>
      <c r="W791" s="599"/>
      <c r="X791" s="600"/>
      <c r="Y791" s="601">
        <v>0.3</v>
      </c>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3.3</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3.2</v>
      </c>
      <c r="AV799" s="829"/>
      <c r="AW799" s="829"/>
      <c r="AX799" s="831"/>
    </row>
    <row r="800" spans="1:51" ht="24.75" customHeight="1" x14ac:dyDescent="0.15">
      <c r="A800" s="631"/>
      <c r="B800" s="632"/>
      <c r="C800" s="632"/>
      <c r="D800" s="632"/>
      <c r="E800" s="632"/>
      <c r="F800" s="633"/>
      <c r="G800" s="595" t="s">
        <v>783</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767</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1</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15">
      <c r="A802" s="631"/>
      <c r="B802" s="632"/>
      <c r="C802" s="632"/>
      <c r="D802" s="632"/>
      <c r="E802" s="632"/>
      <c r="F802" s="633"/>
      <c r="G802" s="670" t="s">
        <v>785</v>
      </c>
      <c r="H802" s="671"/>
      <c r="I802" s="671"/>
      <c r="J802" s="671"/>
      <c r="K802" s="672"/>
      <c r="L802" s="664" t="s">
        <v>791</v>
      </c>
      <c r="M802" s="665"/>
      <c r="N802" s="665"/>
      <c r="O802" s="665"/>
      <c r="P802" s="665"/>
      <c r="Q802" s="665"/>
      <c r="R802" s="665"/>
      <c r="S802" s="665"/>
      <c r="T802" s="665"/>
      <c r="U802" s="665"/>
      <c r="V802" s="665"/>
      <c r="W802" s="665"/>
      <c r="X802" s="666"/>
      <c r="Y802" s="384">
        <v>3.5</v>
      </c>
      <c r="Z802" s="385"/>
      <c r="AA802" s="385"/>
      <c r="AB802" s="802"/>
      <c r="AC802" s="670"/>
      <c r="AD802" s="671"/>
      <c r="AE802" s="671"/>
      <c r="AF802" s="671"/>
      <c r="AG802" s="672"/>
      <c r="AH802" s="664" t="s">
        <v>815</v>
      </c>
      <c r="AI802" s="665"/>
      <c r="AJ802" s="665"/>
      <c r="AK802" s="665"/>
      <c r="AL802" s="665"/>
      <c r="AM802" s="665"/>
      <c r="AN802" s="665"/>
      <c r="AO802" s="665"/>
      <c r="AP802" s="665"/>
      <c r="AQ802" s="665"/>
      <c r="AR802" s="665"/>
      <c r="AS802" s="665"/>
      <c r="AT802" s="666"/>
      <c r="AU802" s="384">
        <v>0.4</v>
      </c>
      <c r="AV802" s="385"/>
      <c r="AW802" s="385"/>
      <c r="AX802" s="386"/>
      <c r="AY802">
        <f t="shared" ref="AY802:AY812" si="115">$AY$800</f>
        <v>1</v>
      </c>
    </row>
    <row r="803" spans="1:51" ht="24.75" customHeight="1" x14ac:dyDescent="0.15">
      <c r="A803" s="631"/>
      <c r="B803" s="632"/>
      <c r="C803" s="632"/>
      <c r="D803" s="632"/>
      <c r="E803" s="632"/>
      <c r="F803" s="633"/>
      <c r="G803" s="606" t="s">
        <v>788</v>
      </c>
      <c r="H803" s="607"/>
      <c r="I803" s="607"/>
      <c r="J803" s="607"/>
      <c r="K803" s="608"/>
      <c r="L803" s="598" t="s">
        <v>792</v>
      </c>
      <c r="M803" s="599"/>
      <c r="N803" s="599"/>
      <c r="O803" s="599"/>
      <c r="P803" s="599"/>
      <c r="Q803" s="599"/>
      <c r="R803" s="599"/>
      <c r="S803" s="599"/>
      <c r="T803" s="599"/>
      <c r="U803" s="599"/>
      <c r="V803" s="599"/>
      <c r="W803" s="599"/>
      <c r="X803" s="600"/>
      <c r="Y803" s="601">
        <v>0.4</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1</v>
      </c>
    </row>
    <row r="804" spans="1:51" ht="24.75" customHeight="1" x14ac:dyDescent="0.15">
      <c r="A804" s="631"/>
      <c r="B804" s="632"/>
      <c r="C804" s="632"/>
      <c r="D804" s="632"/>
      <c r="E804" s="632"/>
      <c r="F804" s="633"/>
      <c r="G804" s="606" t="s">
        <v>789</v>
      </c>
      <c r="H804" s="607"/>
      <c r="I804" s="607"/>
      <c r="J804" s="607"/>
      <c r="K804" s="608"/>
      <c r="L804" s="598" t="s">
        <v>793</v>
      </c>
      <c r="M804" s="599"/>
      <c r="N804" s="599"/>
      <c r="O804" s="599"/>
      <c r="P804" s="599"/>
      <c r="Q804" s="599"/>
      <c r="R804" s="599"/>
      <c r="S804" s="599"/>
      <c r="T804" s="599"/>
      <c r="U804" s="599"/>
      <c r="V804" s="599"/>
      <c r="W804" s="599"/>
      <c r="X804" s="600"/>
      <c r="Y804" s="601">
        <v>0.1</v>
      </c>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1</v>
      </c>
    </row>
    <row r="805" spans="1:51" ht="24.75" customHeight="1" x14ac:dyDescent="0.15">
      <c r="A805" s="631"/>
      <c r="B805" s="632"/>
      <c r="C805" s="632"/>
      <c r="D805" s="632"/>
      <c r="E805" s="632"/>
      <c r="F805" s="633"/>
      <c r="G805" s="606" t="s">
        <v>790</v>
      </c>
      <c r="H805" s="607"/>
      <c r="I805" s="607"/>
      <c r="J805" s="607"/>
      <c r="K805" s="608"/>
      <c r="L805" s="598" t="s">
        <v>794</v>
      </c>
      <c r="M805" s="599"/>
      <c r="N805" s="599"/>
      <c r="O805" s="599"/>
      <c r="P805" s="599"/>
      <c r="Q805" s="599"/>
      <c r="R805" s="599"/>
      <c r="S805" s="599"/>
      <c r="T805" s="599"/>
      <c r="U805" s="599"/>
      <c r="V805" s="599"/>
      <c r="W805" s="599"/>
      <c r="X805" s="600"/>
      <c r="Y805" s="601">
        <v>1</v>
      </c>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1</v>
      </c>
    </row>
    <row r="806" spans="1:51" ht="24.75"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1</v>
      </c>
    </row>
    <row r="807" spans="1:51" ht="24.75"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1</v>
      </c>
    </row>
    <row r="808" spans="1:51"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1</v>
      </c>
    </row>
    <row r="809" spans="1:51"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1</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1</v>
      </c>
    </row>
    <row r="811" spans="1:51"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1</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5</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0.4</v>
      </c>
      <c r="AV812" s="829"/>
      <c r="AW812" s="829"/>
      <c r="AX812" s="831"/>
      <c r="AY812">
        <f t="shared" si="115"/>
        <v>1</v>
      </c>
    </row>
    <row r="813" spans="1:51" ht="24.75" customHeight="1" x14ac:dyDescent="0.15">
      <c r="A813" s="631"/>
      <c r="B813" s="632"/>
      <c r="C813" s="632"/>
      <c r="D813" s="632"/>
      <c r="E813" s="632"/>
      <c r="F813" s="633"/>
      <c r="G813" s="595" t="s">
        <v>768</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769</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2</v>
      </c>
    </row>
    <row r="814" spans="1:51" ht="24.75"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15">
      <c r="A815" s="631"/>
      <c r="B815" s="632"/>
      <c r="C815" s="632"/>
      <c r="D815" s="632"/>
      <c r="E815" s="632"/>
      <c r="F815" s="633"/>
      <c r="G815" s="670" t="s">
        <v>760</v>
      </c>
      <c r="H815" s="671"/>
      <c r="I815" s="671"/>
      <c r="J815" s="671"/>
      <c r="K815" s="672"/>
      <c r="L815" s="664" t="s">
        <v>795</v>
      </c>
      <c r="M815" s="665"/>
      <c r="N815" s="665"/>
      <c r="O815" s="665"/>
      <c r="P815" s="665"/>
      <c r="Q815" s="665"/>
      <c r="R815" s="665"/>
      <c r="S815" s="665"/>
      <c r="T815" s="665"/>
      <c r="U815" s="665"/>
      <c r="V815" s="665"/>
      <c r="W815" s="665"/>
      <c r="X815" s="666"/>
      <c r="Y815" s="384">
        <v>3.2</v>
      </c>
      <c r="Z815" s="385"/>
      <c r="AA815" s="385"/>
      <c r="AB815" s="802"/>
      <c r="AC815" s="670" t="s">
        <v>760</v>
      </c>
      <c r="AD815" s="671"/>
      <c r="AE815" s="671"/>
      <c r="AF815" s="671"/>
      <c r="AG815" s="672"/>
      <c r="AH815" s="664" t="s">
        <v>764</v>
      </c>
      <c r="AI815" s="665"/>
      <c r="AJ815" s="665"/>
      <c r="AK815" s="665"/>
      <c r="AL815" s="665"/>
      <c r="AM815" s="665"/>
      <c r="AN815" s="665"/>
      <c r="AO815" s="665"/>
      <c r="AP815" s="665"/>
      <c r="AQ815" s="665"/>
      <c r="AR815" s="665"/>
      <c r="AS815" s="665"/>
      <c r="AT815" s="666"/>
      <c r="AU815" s="384">
        <v>5.4</v>
      </c>
      <c r="AV815" s="385"/>
      <c r="AW815" s="385"/>
      <c r="AX815" s="386"/>
      <c r="AY815">
        <f t="shared" ref="AY815:AY825" si="116">$AY$813</f>
        <v>2</v>
      </c>
    </row>
    <row r="816" spans="1:51" ht="24.75" customHeight="1" x14ac:dyDescent="0.15">
      <c r="A816" s="631"/>
      <c r="B816" s="632"/>
      <c r="C816" s="632"/>
      <c r="D816" s="632"/>
      <c r="E816" s="632"/>
      <c r="F816" s="633"/>
      <c r="G816" s="606" t="s">
        <v>816</v>
      </c>
      <c r="H816" s="607"/>
      <c r="I816" s="607"/>
      <c r="J816" s="607"/>
      <c r="K816" s="608"/>
      <c r="L816" s="598" t="s">
        <v>817</v>
      </c>
      <c r="M816" s="599"/>
      <c r="N816" s="599"/>
      <c r="O816" s="599"/>
      <c r="P816" s="599"/>
      <c r="Q816" s="599"/>
      <c r="R816" s="599"/>
      <c r="S816" s="599"/>
      <c r="T816" s="599"/>
      <c r="U816" s="599"/>
      <c r="V816" s="599"/>
      <c r="W816" s="599"/>
      <c r="X816" s="600"/>
      <c r="Y816" s="601">
        <v>0.1</v>
      </c>
      <c r="Z816" s="602"/>
      <c r="AA816" s="602"/>
      <c r="AB816" s="612"/>
      <c r="AC816" s="606" t="s">
        <v>762</v>
      </c>
      <c r="AD816" s="607"/>
      <c r="AE816" s="607"/>
      <c r="AF816" s="607"/>
      <c r="AG816" s="608"/>
      <c r="AH816" s="598" t="s">
        <v>818</v>
      </c>
      <c r="AI816" s="599"/>
      <c r="AJ816" s="599"/>
      <c r="AK816" s="599"/>
      <c r="AL816" s="599"/>
      <c r="AM816" s="599"/>
      <c r="AN816" s="599"/>
      <c r="AO816" s="599"/>
      <c r="AP816" s="599"/>
      <c r="AQ816" s="599"/>
      <c r="AR816" s="599"/>
      <c r="AS816" s="599"/>
      <c r="AT816" s="600"/>
      <c r="AU816" s="601">
        <v>0.7</v>
      </c>
      <c r="AV816" s="602"/>
      <c r="AW816" s="602"/>
      <c r="AX816" s="603"/>
      <c r="AY816">
        <f t="shared" si="116"/>
        <v>2</v>
      </c>
    </row>
    <row r="817" spans="1:51" ht="24.6"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t="s">
        <v>816</v>
      </c>
      <c r="AD817" s="607"/>
      <c r="AE817" s="607"/>
      <c r="AF817" s="607"/>
      <c r="AG817" s="608"/>
      <c r="AH817" s="598" t="s">
        <v>819</v>
      </c>
      <c r="AI817" s="599"/>
      <c r="AJ817" s="599"/>
      <c r="AK817" s="599"/>
      <c r="AL817" s="599"/>
      <c r="AM817" s="599"/>
      <c r="AN817" s="599"/>
      <c r="AO817" s="599"/>
      <c r="AP817" s="599"/>
      <c r="AQ817" s="599"/>
      <c r="AR817" s="599"/>
      <c r="AS817" s="599"/>
      <c r="AT817" s="600"/>
      <c r="AU817" s="601">
        <v>0.4</v>
      </c>
      <c r="AV817" s="602"/>
      <c r="AW817" s="602"/>
      <c r="AX817" s="603"/>
      <c r="AY817">
        <f t="shared" si="116"/>
        <v>2</v>
      </c>
    </row>
    <row r="818" spans="1:51" ht="24.6"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2</v>
      </c>
    </row>
    <row r="819" spans="1:51" ht="24.6"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2</v>
      </c>
    </row>
    <row r="820" spans="1:51" ht="24.6"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2</v>
      </c>
    </row>
    <row r="821" spans="1:51" ht="24.6"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2</v>
      </c>
    </row>
    <row r="822" spans="1:51" ht="24.6"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6"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6"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3.3000000000000003</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6.5000000000000009</v>
      </c>
      <c r="AV825" s="829"/>
      <c r="AW825" s="829"/>
      <c r="AX825" s="831"/>
      <c r="AY825">
        <f t="shared" si="116"/>
        <v>2</v>
      </c>
    </row>
    <row r="826" spans="1:51" ht="24.75" customHeight="1" x14ac:dyDescent="0.15">
      <c r="A826" s="631"/>
      <c r="B826" s="632"/>
      <c r="C826" s="632"/>
      <c r="D826" s="632"/>
      <c r="E826" s="632"/>
      <c r="F826" s="633"/>
      <c r="G826" s="595" t="s">
        <v>770</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822</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1</v>
      </c>
    </row>
    <row r="827" spans="1:51" ht="24.75"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1</v>
      </c>
    </row>
    <row r="828" spans="1:51" s="16" customFormat="1" ht="24.75" customHeight="1" x14ac:dyDescent="0.15">
      <c r="A828" s="631"/>
      <c r="B828" s="632"/>
      <c r="C828" s="632"/>
      <c r="D828" s="632"/>
      <c r="E828" s="632"/>
      <c r="F828" s="633"/>
      <c r="G828" s="670" t="s">
        <v>760</v>
      </c>
      <c r="H828" s="671"/>
      <c r="I828" s="671"/>
      <c r="J828" s="671"/>
      <c r="K828" s="672"/>
      <c r="L828" s="664" t="s">
        <v>765</v>
      </c>
      <c r="M828" s="665"/>
      <c r="N828" s="665"/>
      <c r="O828" s="665"/>
      <c r="P828" s="665"/>
      <c r="Q828" s="665"/>
      <c r="R828" s="665"/>
      <c r="S828" s="665"/>
      <c r="T828" s="665"/>
      <c r="U828" s="665"/>
      <c r="V828" s="665"/>
      <c r="W828" s="665"/>
      <c r="X828" s="666"/>
      <c r="Y828" s="384">
        <v>1</v>
      </c>
      <c r="Z828" s="385"/>
      <c r="AA828" s="385"/>
      <c r="AB828" s="802"/>
      <c r="AC828" s="670"/>
      <c r="AD828" s="671"/>
      <c r="AE828" s="671"/>
      <c r="AF828" s="671"/>
      <c r="AG828" s="672"/>
      <c r="AH828" s="664" t="s">
        <v>815</v>
      </c>
      <c r="AI828" s="665"/>
      <c r="AJ828" s="665"/>
      <c r="AK828" s="665"/>
      <c r="AL828" s="665"/>
      <c r="AM828" s="665"/>
      <c r="AN828" s="665"/>
      <c r="AO828" s="665"/>
      <c r="AP828" s="665"/>
      <c r="AQ828" s="665"/>
      <c r="AR828" s="665"/>
      <c r="AS828" s="665"/>
      <c r="AT828" s="666"/>
      <c r="AU828" s="384">
        <v>0.7</v>
      </c>
      <c r="AV828" s="385"/>
      <c r="AW828" s="385"/>
      <c r="AX828" s="386"/>
      <c r="AY828">
        <f t="shared" ref="AY828:AY838" si="117">$AY$826</f>
        <v>1</v>
      </c>
    </row>
    <row r="829" spans="1:51" ht="24.75" customHeight="1" x14ac:dyDescent="0.15">
      <c r="A829" s="631"/>
      <c r="B829" s="632"/>
      <c r="C829" s="632"/>
      <c r="D829" s="632"/>
      <c r="E829" s="632"/>
      <c r="F829" s="633"/>
      <c r="G829" s="606" t="s">
        <v>776</v>
      </c>
      <c r="H829" s="607"/>
      <c r="I829" s="607"/>
      <c r="J829" s="607"/>
      <c r="K829" s="608"/>
      <c r="L829" s="598" t="s">
        <v>777</v>
      </c>
      <c r="M829" s="599"/>
      <c r="N829" s="599"/>
      <c r="O829" s="599"/>
      <c r="P829" s="599"/>
      <c r="Q829" s="599"/>
      <c r="R829" s="599"/>
      <c r="S829" s="599"/>
      <c r="T829" s="599"/>
      <c r="U829" s="599"/>
      <c r="V829" s="599"/>
      <c r="W829" s="599"/>
      <c r="X829" s="600"/>
      <c r="Y829" s="601">
        <v>0.5</v>
      </c>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1</v>
      </c>
    </row>
    <row r="830" spans="1:51" ht="24.75" customHeight="1" x14ac:dyDescent="0.15">
      <c r="A830" s="631"/>
      <c r="B830" s="632"/>
      <c r="C830" s="632"/>
      <c r="D830" s="632"/>
      <c r="E830" s="632"/>
      <c r="F830" s="633"/>
      <c r="G830" s="606" t="s">
        <v>763</v>
      </c>
      <c r="H830" s="607"/>
      <c r="I830" s="607"/>
      <c r="J830" s="607"/>
      <c r="K830" s="608"/>
      <c r="L830" s="598" t="s">
        <v>824</v>
      </c>
      <c r="M830" s="599"/>
      <c r="N830" s="599"/>
      <c r="O830" s="599"/>
      <c r="P830" s="599"/>
      <c r="Q830" s="599"/>
      <c r="R830" s="599"/>
      <c r="S830" s="599"/>
      <c r="T830" s="599"/>
      <c r="U830" s="599"/>
      <c r="V830" s="599"/>
      <c r="W830" s="599"/>
      <c r="X830" s="600"/>
      <c r="Y830" s="601">
        <v>0.1</v>
      </c>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1</v>
      </c>
    </row>
    <row r="831" spans="1:51" ht="24.6" customHeight="1" x14ac:dyDescent="0.15">
      <c r="A831" s="631"/>
      <c r="B831" s="632"/>
      <c r="C831" s="632"/>
      <c r="D831" s="632"/>
      <c r="E831" s="632"/>
      <c r="F831" s="633"/>
      <c r="G831" s="606" t="s">
        <v>761</v>
      </c>
      <c r="H831" s="607"/>
      <c r="I831" s="607"/>
      <c r="J831" s="607"/>
      <c r="K831" s="608"/>
      <c r="L831" s="598" t="s">
        <v>823</v>
      </c>
      <c r="M831" s="599"/>
      <c r="N831" s="599"/>
      <c r="O831" s="599"/>
      <c r="P831" s="599"/>
      <c r="Q831" s="599"/>
      <c r="R831" s="599"/>
      <c r="S831" s="599"/>
      <c r="T831" s="599"/>
      <c r="U831" s="599"/>
      <c r="V831" s="599"/>
      <c r="W831" s="599"/>
      <c r="X831" s="600"/>
      <c r="Y831" s="601">
        <v>0.1</v>
      </c>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1</v>
      </c>
    </row>
    <row r="832" spans="1:51" ht="24.6" customHeight="1" x14ac:dyDescent="0.15">
      <c r="A832" s="631"/>
      <c r="B832" s="632"/>
      <c r="C832" s="632"/>
      <c r="D832" s="632"/>
      <c r="E832" s="632"/>
      <c r="F832" s="633"/>
      <c r="G832" s="606" t="s">
        <v>80</v>
      </c>
      <c r="H832" s="607"/>
      <c r="I832" s="607"/>
      <c r="J832" s="607"/>
      <c r="K832" s="608"/>
      <c r="L832" s="598" t="s">
        <v>820</v>
      </c>
      <c r="M832" s="599"/>
      <c r="N832" s="599"/>
      <c r="O832" s="599"/>
      <c r="P832" s="599"/>
      <c r="Q832" s="599"/>
      <c r="R832" s="599"/>
      <c r="S832" s="599"/>
      <c r="T832" s="599"/>
      <c r="U832" s="599"/>
      <c r="V832" s="599"/>
      <c r="W832" s="599"/>
      <c r="X832" s="600"/>
      <c r="Y832" s="601">
        <v>1.6</v>
      </c>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1</v>
      </c>
    </row>
    <row r="833" spans="1:51" ht="24.6"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1</v>
      </c>
    </row>
    <row r="834" spans="1:51" ht="24.6"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1</v>
      </c>
    </row>
    <row r="835" spans="1:51" ht="24.6"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1</v>
      </c>
    </row>
    <row r="836" spans="1:51" ht="24.6"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1</v>
      </c>
    </row>
    <row r="837" spans="1:51" ht="24.6"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1</v>
      </c>
    </row>
    <row r="838" spans="1:51" ht="24.6"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3.3000000000000003</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0.7</v>
      </c>
      <c r="AV838" s="829"/>
      <c r="AW838" s="829"/>
      <c r="AX838" s="831"/>
      <c r="AY838">
        <f t="shared" si="117"/>
        <v>1</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358</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0">
        <v>1</v>
      </c>
      <c r="B845" s="370">
        <v>1</v>
      </c>
      <c r="C845" s="358" t="s">
        <v>800</v>
      </c>
      <c r="D845" s="343"/>
      <c r="E845" s="343"/>
      <c r="F845" s="343"/>
      <c r="G845" s="343"/>
      <c r="H845" s="343"/>
      <c r="I845" s="343"/>
      <c r="J845" s="344">
        <v>8010005011926</v>
      </c>
      <c r="K845" s="345"/>
      <c r="L845" s="345"/>
      <c r="M845" s="345"/>
      <c r="N845" s="345"/>
      <c r="O845" s="345"/>
      <c r="P845" s="359" t="s">
        <v>802</v>
      </c>
      <c r="Q845" s="346"/>
      <c r="R845" s="346"/>
      <c r="S845" s="346"/>
      <c r="T845" s="346"/>
      <c r="U845" s="346"/>
      <c r="V845" s="346"/>
      <c r="W845" s="346"/>
      <c r="X845" s="346"/>
      <c r="Y845" s="347">
        <v>3.2849999999999997</v>
      </c>
      <c r="Z845" s="348"/>
      <c r="AA845" s="348"/>
      <c r="AB845" s="349"/>
      <c r="AC845" s="350" t="s">
        <v>363</v>
      </c>
      <c r="AD845" s="351"/>
      <c r="AE845" s="351"/>
      <c r="AF845" s="351"/>
      <c r="AG845" s="351"/>
      <c r="AH845" s="366">
        <v>1</v>
      </c>
      <c r="AI845" s="367"/>
      <c r="AJ845" s="367"/>
      <c r="AK845" s="367"/>
      <c r="AL845" s="354">
        <v>69.3</v>
      </c>
      <c r="AM845" s="355"/>
      <c r="AN845" s="355"/>
      <c r="AO845" s="356"/>
      <c r="AP845" s="357" t="s">
        <v>833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358</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798</v>
      </c>
      <c r="D878" s="343"/>
      <c r="E878" s="343"/>
      <c r="F878" s="343"/>
      <c r="G878" s="343"/>
      <c r="H878" s="343"/>
      <c r="I878" s="343"/>
      <c r="J878" s="344">
        <v>9011101039249</v>
      </c>
      <c r="K878" s="345"/>
      <c r="L878" s="345"/>
      <c r="M878" s="345"/>
      <c r="N878" s="345"/>
      <c r="O878" s="345"/>
      <c r="P878" s="359" t="s">
        <v>801</v>
      </c>
      <c r="Q878" s="346"/>
      <c r="R878" s="346"/>
      <c r="S878" s="346"/>
      <c r="T878" s="346"/>
      <c r="U878" s="346"/>
      <c r="V878" s="346"/>
      <c r="W878" s="346"/>
      <c r="X878" s="346"/>
      <c r="Y878" s="347">
        <v>3.2</v>
      </c>
      <c r="Z878" s="348"/>
      <c r="AA878" s="348"/>
      <c r="AB878" s="349"/>
      <c r="AC878" s="350" t="s">
        <v>363</v>
      </c>
      <c r="AD878" s="351"/>
      <c r="AE878" s="351"/>
      <c r="AF878" s="351"/>
      <c r="AG878" s="351"/>
      <c r="AH878" s="366">
        <v>2</v>
      </c>
      <c r="AI878" s="367"/>
      <c r="AJ878" s="367"/>
      <c r="AK878" s="367"/>
      <c r="AL878" s="354">
        <v>58.9</v>
      </c>
      <c r="AM878" s="355"/>
      <c r="AN878" s="355"/>
      <c r="AO878" s="356"/>
      <c r="AP878" s="357" t="s">
        <v>830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358</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799</v>
      </c>
      <c r="D911" s="343"/>
      <c r="E911" s="343"/>
      <c r="F911" s="343"/>
      <c r="G911" s="343"/>
      <c r="H911" s="343"/>
      <c r="I911" s="343"/>
      <c r="J911" s="344">
        <v>8010005011926</v>
      </c>
      <c r="K911" s="345"/>
      <c r="L911" s="345"/>
      <c r="M911" s="345"/>
      <c r="N911" s="345"/>
      <c r="O911" s="345"/>
      <c r="P911" s="359" t="s">
        <v>803</v>
      </c>
      <c r="Q911" s="346"/>
      <c r="R911" s="346"/>
      <c r="S911" s="346"/>
      <c r="T911" s="346"/>
      <c r="U911" s="346"/>
      <c r="V911" s="346"/>
      <c r="W911" s="346"/>
      <c r="X911" s="346"/>
      <c r="Y911" s="347">
        <v>5</v>
      </c>
      <c r="Z911" s="348"/>
      <c r="AA911" s="348"/>
      <c r="AB911" s="349"/>
      <c r="AC911" s="350" t="s">
        <v>363</v>
      </c>
      <c r="AD911" s="351"/>
      <c r="AE911" s="351"/>
      <c r="AF911" s="351"/>
      <c r="AG911" s="351"/>
      <c r="AH911" s="366">
        <v>1</v>
      </c>
      <c r="AI911" s="367"/>
      <c r="AJ911" s="367"/>
      <c r="AK911" s="367"/>
      <c r="AL911" s="354">
        <v>81.8</v>
      </c>
      <c r="AM911" s="355"/>
      <c r="AN911" s="355"/>
      <c r="AO911" s="356"/>
      <c r="AP911" s="357" t="s">
        <v>833</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358</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766</v>
      </c>
      <c r="D944" s="343"/>
      <c r="E944" s="343"/>
      <c r="F944" s="343"/>
      <c r="G944" s="343"/>
      <c r="H944" s="343"/>
      <c r="I944" s="343"/>
      <c r="J944" s="344">
        <v>7020001043056</v>
      </c>
      <c r="K944" s="345"/>
      <c r="L944" s="345"/>
      <c r="M944" s="345"/>
      <c r="N944" s="345"/>
      <c r="O944" s="345"/>
      <c r="P944" s="359" t="s">
        <v>771</v>
      </c>
      <c r="Q944" s="346"/>
      <c r="R944" s="346"/>
      <c r="S944" s="346"/>
      <c r="T944" s="346"/>
      <c r="U944" s="346"/>
      <c r="V944" s="346"/>
      <c r="W944" s="346"/>
      <c r="X944" s="346"/>
      <c r="Y944" s="347">
        <v>0.4</v>
      </c>
      <c r="Z944" s="348"/>
      <c r="AA944" s="348"/>
      <c r="AB944" s="349"/>
      <c r="AC944" s="350" t="s">
        <v>369</v>
      </c>
      <c r="AD944" s="351"/>
      <c r="AE944" s="351"/>
      <c r="AF944" s="351"/>
      <c r="AG944" s="351"/>
      <c r="AH944" s="366" t="s">
        <v>825</v>
      </c>
      <c r="AI944" s="367"/>
      <c r="AJ944" s="367"/>
      <c r="AK944" s="367"/>
      <c r="AL944" s="354" t="s">
        <v>825</v>
      </c>
      <c r="AM944" s="355"/>
      <c r="AN944" s="355"/>
      <c r="AO944" s="356"/>
      <c r="AP944" s="357" t="s">
        <v>835</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358</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772</v>
      </c>
      <c r="D977" s="343"/>
      <c r="E977" s="343"/>
      <c r="F977" s="343"/>
      <c r="G977" s="343"/>
      <c r="H977" s="343"/>
      <c r="I977" s="343"/>
      <c r="J977" s="344">
        <v>7010001134351</v>
      </c>
      <c r="K977" s="345"/>
      <c r="L977" s="345"/>
      <c r="M977" s="345"/>
      <c r="N977" s="345"/>
      <c r="O977" s="345"/>
      <c r="P977" s="359" t="s">
        <v>773</v>
      </c>
      <c r="Q977" s="346"/>
      <c r="R977" s="346"/>
      <c r="S977" s="346"/>
      <c r="T977" s="346"/>
      <c r="U977" s="346"/>
      <c r="V977" s="346"/>
      <c r="W977" s="346"/>
      <c r="X977" s="346"/>
      <c r="Y977" s="347">
        <v>3.3</v>
      </c>
      <c r="Z977" s="348"/>
      <c r="AA977" s="348"/>
      <c r="AB977" s="349"/>
      <c r="AC977" s="350" t="s">
        <v>364</v>
      </c>
      <c r="AD977" s="351"/>
      <c r="AE977" s="351"/>
      <c r="AF977" s="351"/>
      <c r="AG977" s="351"/>
      <c r="AH977" s="366">
        <v>2</v>
      </c>
      <c r="AI977" s="367"/>
      <c r="AJ977" s="367"/>
      <c r="AK977" s="367"/>
      <c r="AL977" s="354">
        <v>29.7</v>
      </c>
      <c r="AM977" s="355"/>
      <c r="AN977" s="355"/>
      <c r="AO977" s="356"/>
      <c r="AP977" s="357" t="s">
        <v>830</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0.6"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358</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41.45" customHeight="1" x14ac:dyDescent="0.15">
      <c r="A1010" s="370">
        <v>1</v>
      </c>
      <c r="B1010" s="370">
        <v>1</v>
      </c>
      <c r="C1010" s="358" t="s">
        <v>774</v>
      </c>
      <c r="D1010" s="343"/>
      <c r="E1010" s="343"/>
      <c r="F1010" s="343"/>
      <c r="G1010" s="343"/>
      <c r="H1010" s="343"/>
      <c r="I1010" s="343"/>
      <c r="J1010" s="344">
        <v>3010401011971</v>
      </c>
      <c r="K1010" s="345"/>
      <c r="L1010" s="345"/>
      <c r="M1010" s="345"/>
      <c r="N1010" s="345"/>
      <c r="O1010" s="345"/>
      <c r="P1010" s="359" t="s">
        <v>775</v>
      </c>
      <c r="Q1010" s="346"/>
      <c r="R1010" s="346"/>
      <c r="S1010" s="346"/>
      <c r="T1010" s="346"/>
      <c r="U1010" s="346"/>
      <c r="V1010" s="346"/>
      <c r="W1010" s="346"/>
      <c r="X1010" s="346"/>
      <c r="Y1010" s="347">
        <v>6.5</v>
      </c>
      <c r="Z1010" s="348"/>
      <c r="AA1010" s="348"/>
      <c r="AB1010" s="349"/>
      <c r="AC1010" s="350" t="s">
        <v>364</v>
      </c>
      <c r="AD1010" s="351"/>
      <c r="AE1010" s="351"/>
      <c r="AF1010" s="351"/>
      <c r="AG1010" s="351"/>
      <c r="AH1010" s="366">
        <v>2</v>
      </c>
      <c r="AI1010" s="367"/>
      <c r="AJ1010" s="367"/>
      <c r="AK1010" s="367"/>
      <c r="AL1010" s="354">
        <v>80.7</v>
      </c>
      <c r="AM1010" s="355"/>
      <c r="AN1010" s="355"/>
      <c r="AO1010" s="356"/>
      <c r="AP1010" s="357" t="s">
        <v>836</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358</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38.1" customHeight="1" x14ac:dyDescent="0.15">
      <c r="A1043" s="370">
        <v>1</v>
      </c>
      <c r="B1043" s="370">
        <v>1</v>
      </c>
      <c r="C1043" s="358" t="s">
        <v>778</v>
      </c>
      <c r="D1043" s="343"/>
      <c r="E1043" s="343"/>
      <c r="F1043" s="343"/>
      <c r="G1043" s="343"/>
      <c r="H1043" s="343"/>
      <c r="I1043" s="343"/>
      <c r="J1043" s="344">
        <v>6011101000700</v>
      </c>
      <c r="K1043" s="345"/>
      <c r="L1043" s="345"/>
      <c r="M1043" s="345"/>
      <c r="N1043" s="345"/>
      <c r="O1043" s="345"/>
      <c r="P1043" s="359" t="s">
        <v>782</v>
      </c>
      <c r="Q1043" s="346"/>
      <c r="R1043" s="346"/>
      <c r="S1043" s="346"/>
      <c r="T1043" s="346"/>
      <c r="U1043" s="346"/>
      <c r="V1043" s="346"/>
      <c r="W1043" s="346"/>
      <c r="X1043" s="346"/>
      <c r="Y1043" s="347">
        <v>3.3</v>
      </c>
      <c r="Z1043" s="348"/>
      <c r="AA1043" s="348"/>
      <c r="AB1043" s="349"/>
      <c r="AC1043" s="350" t="s">
        <v>364</v>
      </c>
      <c r="AD1043" s="351"/>
      <c r="AE1043" s="351"/>
      <c r="AF1043" s="351"/>
      <c r="AG1043" s="351"/>
      <c r="AH1043" s="366">
        <v>2</v>
      </c>
      <c r="AI1043" s="367"/>
      <c r="AJ1043" s="367"/>
      <c r="AK1043" s="367"/>
      <c r="AL1043" s="354">
        <v>64</v>
      </c>
      <c r="AM1043" s="355"/>
      <c r="AN1043" s="355"/>
      <c r="AO1043" s="356"/>
      <c r="AP1043" s="357" t="s">
        <v>829</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4500000000000002"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358</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30" customHeight="1" x14ac:dyDescent="0.15">
      <c r="A1076" s="370">
        <v>1</v>
      </c>
      <c r="B1076" s="370">
        <v>1</v>
      </c>
      <c r="C1076" s="358" t="s">
        <v>826</v>
      </c>
      <c r="D1076" s="343"/>
      <c r="E1076" s="343"/>
      <c r="F1076" s="343"/>
      <c r="G1076" s="343"/>
      <c r="H1076" s="343"/>
      <c r="I1076" s="343"/>
      <c r="J1076" s="344" t="s">
        <v>780</v>
      </c>
      <c r="K1076" s="345"/>
      <c r="L1076" s="345"/>
      <c r="M1076" s="345"/>
      <c r="N1076" s="345"/>
      <c r="O1076" s="345"/>
      <c r="P1076" s="359" t="s">
        <v>779</v>
      </c>
      <c r="Q1076" s="346"/>
      <c r="R1076" s="346"/>
      <c r="S1076" s="346"/>
      <c r="T1076" s="346"/>
      <c r="U1076" s="346"/>
      <c r="V1076" s="346"/>
      <c r="W1076" s="346"/>
      <c r="X1076" s="346"/>
      <c r="Y1076" s="347">
        <v>0.7</v>
      </c>
      <c r="Z1076" s="348"/>
      <c r="AA1076" s="348"/>
      <c r="AB1076" s="349"/>
      <c r="AC1076" s="350" t="s">
        <v>369</v>
      </c>
      <c r="AD1076" s="351"/>
      <c r="AE1076" s="351"/>
      <c r="AF1076" s="351"/>
      <c r="AG1076" s="351"/>
      <c r="AH1076" s="366" t="s">
        <v>781</v>
      </c>
      <c r="AI1076" s="367"/>
      <c r="AJ1076" s="367"/>
      <c r="AK1076" s="367"/>
      <c r="AL1076" s="354" t="s">
        <v>780</v>
      </c>
      <c r="AM1076" s="355"/>
      <c r="AN1076" s="355"/>
      <c r="AO1076" s="356"/>
      <c r="AP1076" s="357" t="s">
        <v>830</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t="s">
        <v>711</v>
      </c>
      <c r="D1110" s="368"/>
      <c r="E1110" s="150" t="s">
        <v>396</v>
      </c>
      <c r="F1110" s="369"/>
      <c r="G1110" s="369"/>
      <c r="H1110" s="369"/>
      <c r="I1110" s="369"/>
      <c r="J1110" s="344" t="s">
        <v>812</v>
      </c>
      <c r="K1110" s="345"/>
      <c r="L1110" s="345"/>
      <c r="M1110" s="345"/>
      <c r="N1110" s="345"/>
      <c r="O1110" s="345"/>
      <c r="P1110" s="376" t="s">
        <v>813</v>
      </c>
      <c r="Q1110" s="377"/>
      <c r="R1110" s="377"/>
      <c r="S1110" s="377"/>
      <c r="T1110" s="377"/>
      <c r="U1110" s="377"/>
      <c r="V1110" s="377"/>
      <c r="W1110" s="377"/>
      <c r="X1110" s="377"/>
      <c r="Y1110" s="347" t="s">
        <v>813</v>
      </c>
      <c r="Z1110" s="348"/>
      <c r="AA1110" s="348"/>
      <c r="AB1110" s="349"/>
      <c r="AC1110" s="150" t="s">
        <v>396</v>
      </c>
      <c r="AD1110" s="369"/>
      <c r="AE1110" s="369"/>
      <c r="AF1110" s="369"/>
      <c r="AG1110" s="369"/>
      <c r="AH1110" s="352" t="s">
        <v>814</v>
      </c>
      <c r="AI1110" s="353"/>
      <c r="AJ1110" s="353"/>
      <c r="AK1110" s="353"/>
      <c r="AL1110" s="354" t="s">
        <v>396</v>
      </c>
      <c r="AM1110" s="355"/>
      <c r="AN1110" s="355"/>
      <c r="AO1110" s="356"/>
      <c r="AP1110" s="357" t="s">
        <v>813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59">
      <formula>IF(RIGHT(TEXT(P14,"0.#"),1)=".",FALSE,TRUE)</formula>
    </cfRule>
    <cfRule type="expression" dxfId="2812" priority="14060">
      <formula>IF(RIGHT(TEXT(P14,"0.#"),1)=".",TRUE,FALSE)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90">
    <cfRule type="expression" dxfId="2809" priority="13931">
      <formula>IF(RIGHT(TEXT(Y790,"0.#"),1)=".",FALSE,TRUE)</formula>
    </cfRule>
    <cfRule type="expression" dxfId="2808" priority="13932">
      <formula>IF(RIGHT(TEXT(Y790,"0.#"),1)=".",TRUE,FALSE)</formula>
    </cfRule>
  </conditionalFormatting>
  <conditionalFormatting sqref="Y799">
    <cfRule type="expression" dxfId="2807" priority="13927">
      <formula>IF(RIGHT(TEXT(Y799,"0.#"),1)=".",FALSE,TRUE)</formula>
    </cfRule>
    <cfRule type="expression" dxfId="2806" priority="13928">
      <formula>IF(RIGHT(TEXT(Y799,"0.#"),1)=".",TRUE,FALSE)</formula>
    </cfRule>
  </conditionalFormatting>
  <conditionalFormatting sqref="Y830:Y832 Y828 Y817:Y824 Y815 Y804:Y811 Y802 Y834:Y837">
    <cfRule type="expression" dxfId="2805" priority="13709">
      <formula>IF(RIGHT(TEXT(Y802,"0.#"),1)=".",FALSE,TRUE)</formula>
    </cfRule>
    <cfRule type="expression" dxfId="2804" priority="13710">
      <formula>IF(RIGHT(TEXT(Y802,"0.#"),1)=".",TRUE,FALSE)</formula>
    </cfRule>
  </conditionalFormatting>
  <conditionalFormatting sqref="P15:AJ17 P13:AX13 AR15:AX15">
    <cfRule type="expression" dxfId="2803" priority="13757">
      <formula>IF(RIGHT(TEXT(P13,"0.#"),1)=".",FALSE,TRUE)</formula>
    </cfRule>
    <cfRule type="expression" dxfId="2802" priority="13758">
      <formula>IF(RIGHT(TEXT(P13,"0.#"),1)=".",TRUE,FALSE)</formula>
    </cfRule>
  </conditionalFormatting>
  <conditionalFormatting sqref="P19:AJ19">
    <cfRule type="expression" dxfId="2801" priority="13755">
      <formula>IF(RIGHT(TEXT(P19,"0.#"),1)=".",FALSE,TRUE)</formula>
    </cfRule>
    <cfRule type="expression" dxfId="2800" priority="13756">
      <formula>IF(RIGHT(TEXT(P19,"0.#"),1)=".",TRUE,FALSE)</formula>
    </cfRule>
  </conditionalFormatting>
  <conditionalFormatting sqref="AE101 AQ101">
    <cfRule type="expression" dxfId="2799" priority="13747">
      <formula>IF(RIGHT(TEXT(AE101,"0.#"),1)=".",FALSE,TRUE)</formula>
    </cfRule>
    <cfRule type="expression" dxfId="2798" priority="13748">
      <formula>IF(RIGHT(TEXT(AE101,"0.#"),1)=".",TRUE,FALSE)</formula>
    </cfRule>
  </conditionalFormatting>
  <conditionalFormatting sqref="Y791:Y798 Y789">
    <cfRule type="expression" dxfId="2797" priority="13733">
      <formula>IF(RIGHT(TEXT(Y789,"0.#"),1)=".",FALSE,TRUE)</formula>
    </cfRule>
    <cfRule type="expression" dxfId="2796" priority="13734">
      <formula>IF(RIGHT(TEXT(Y789,"0.#"),1)=".",TRUE,FALSE)</formula>
    </cfRule>
  </conditionalFormatting>
  <conditionalFormatting sqref="AU790">
    <cfRule type="expression" dxfId="2795" priority="13731">
      <formula>IF(RIGHT(TEXT(AU790,"0.#"),1)=".",FALSE,TRUE)</formula>
    </cfRule>
    <cfRule type="expression" dxfId="2794" priority="13732">
      <formula>IF(RIGHT(TEXT(AU790,"0.#"),1)=".",TRUE,FALSE)</formula>
    </cfRule>
  </conditionalFormatting>
  <conditionalFormatting sqref="AU799">
    <cfRule type="expression" dxfId="2793" priority="13729">
      <formula>IF(RIGHT(TEXT(AU799,"0.#"),1)=".",FALSE,TRUE)</formula>
    </cfRule>
    <cfRule type="expression" dxfId="2792" priority="13730">
      <formula>IF(RIGHT(TEXT(AU799,"0.#"),1)=".",TRUE,FALSE)</formula>
    </cfRule>
  </conditionalFormatting>
  <conditionalFormatting sqref="AU791:AU798 AU789">
    <cfRule type="expression" dxfId="2791" priority="13727">
      <formula>IF(RIGHT(TEXT(AU789,"0.#"),1)=".",FALSE,TRUE)</formula>
    </cfRule>
    <cfRule type="expression" dxfId="2790" priority="13728">
      <formula>IF(RIGHT(TEXT(AU789,"0.#"),1)=".",TRUE,FALSE)</formula>
    </cfRule>
  </conditionalFormatting>
  <conditionalFormatting sqref="Y829 Y816 Y803">
    <cfRule type="expression" dxfId="2789" priority="13713">
      <formula>IF(RIGHT(TEXT(Y803,"0.#"),1)=".",FALSE,TRUE)</formula>
    </cfRule>
    <cfRule type="expression" dxfId="2788" priority="13714">
      <formula>IF(RIGHT(TEXT(Y803,"0.#"),1)=".",TRUE,FALSE)</formula>
    </cfRule>
  </conditionalFormatting>
  <conditionalFormatting sqref="Y838 Y825 Y812">
    <cfRule type="expression" dxfId="2787" priority="13711">
      <formula>IF(RIGHT(TEXT(Y812,"0.#"),1)=".",FALSE,TRUE)</formula>
    </cfRule>
    <cfRule type="expression" dxfId="2786" priority="13712">
      <formula>IF(RIGHT(TEXT(Y812,"0.#"),1)=".",TRUE,FALSE)</formula>
    </cfRule>
  </conditionalFormatting>
  <conditionalFormatting sqref="AU829 AU816 AU803">
    <cfRule type="expression" dxfId="2785" priority="13707">
      <formula>IF(RIGHT(TEXT(AU803,"0.#"),1)=".",FALSE,TRUE)</formula>
    </cfRule>
    <cfRule type="expression" dxfId="2784" priority="13708">
      <formula>IF(RIGHT(TEXT(AU803,"0.#"),1)=".",TRUE,FALSE)</formula>
    </cfRule>
  </conditionalFormatting>
  <conditionalFormatting sqref="AU838 AU825 AU812">
    <cfRule type="expression" dxfId="2783" priority="13705">
      <formula>IF(RIGHT(TEXT(AU812,"0.#"),1)=".",FALSE,TRUE)</formula>
    </cfRule>
    <cfRule type="expression" dxfId="2782" priority="13706">
      <formula>IF(RIGHT(TEXT(AU812,"0.#"),1)=".",TRUE,FALSE)</formula>
    </cfRule>
  </conditionalFormatting>
  <conditionalFormatting sqref="AU830:AU837 AU828 AU817:AU824 AU815 AU804:AU811 AU802">
    <cfRule type="expression" dxfId="2781" priority="13703">
      <formula>IF(RIGHT(TEXT(AU802,"0.#"),1)=".",FALSE,TRUE)</formula>
    </cfRule>
    <cfRule type="expression" dxfId="2780" priority="13704">
      <formula>IF(RIGHT(TEXT(AU802,"0.#"),1)=".",TRUE,FALSE)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Q32:AQ34">
    <cfRule type="expression" dxfId="2773" priority="13497">
      <formula>IF(RIGHT(TEXT(AQ32,"0.#"),1)=".",FALSE,TRUE)</formula>
    </cfRule>
    <cfRule type="expression" dxfId="2772" priority="13498">
      <formula>IF(RIGHT(TEXT(AQ32,"0.#"),1)=".",TRUE,FALSE)</formula>
    </cfRule>
  </conditionalFormatting>
  <conditionalFormatting sqref="AU32:AU34">
    <cfRule type="expression" dxfId="2771" priority="13495">
      <formula>IF(RIGHT(TEXT(AU32,"0.#"),1)=".",FALSE,TRUE)</formula>
    </cfRule>
    <cfRule type="expression" dxfId="2770" priority="13496">
      <formula>IF(RIGHT(TEXT(AU32,"0.#"),1)=".",TRUE,FALSE)</formula>
    </cfRule>
  </conditionalFormatting>
  <conditionalFormatting sqref="AE53">
    <cfRule type="expression" dxfId="2769" priority="13429">
      <formula>IF(RIGHT(TEXT(AE53,"0.#"),1)=".",FALSE,TRUE)</formula>
    </cfRule>
    <cfRule type="expression" dxfId="2768" priority="13430">
      <formula>IF(RIGHT(TEXT(AE53,"0.#"),1)=".",TRUE,FALSE)</formula>
    </cfRule>
  </conditionalFormatting>
  <conditionalFormatting sqref="AE54">
    <cfRule type="expression" dxfId="2767" priority="13427">
      <formula>IF(RIGHT(TEXT(AE54,"0.#"),1)=".",FALSE,TRUE)</formula>
    </cfRule>
    <cfRule type="expression" dxfId="2766" priority="13428">
      <formula>IF(RIGHT(TEXT(AE54,"0.#"),1)=".",TRUE,FALSE)</formula>
    </cfRule>
  </conditionalFormatting>
  <conditionalFormatting sqref="AI54">
    <cfRule type="expression" dxfId="2765" priority="13421">
      <formula>IF(RIGHT(TEXT(AI54,"0.#"),1)=".",FALSE,TRUE)</formula>
    </cfRule>
    <cfRule type="expression" dxfId="2764" priority="13422">
      <formula>IF(RIGHT(TEXT(AI54,"0.#"),1)=".",TRUE,FALSE)</formula>
    </cfRule>
  </conditionalFormatting>
  <conditionalFormatting sqref="AI53">
    <cfRule type="expression" dxfId="2763" priority="13419">
      <formula>IF(RIGHT(TEXT(AI53,"0.#"),1)=".",FALSE,TRUE)</formula>
    </cfRule>
    <cfRule type="expression" dxfId="2762" priority="13420">
      <formula>IF(RIGHT(TEXT(AI53,"0.#"),1)=".",TRUE,FALSE)</formula>
    </cfRule>
  </conditionalFormatting>
  <conditionalFormatting sqref="AM53">
    <cfRule type="expression" dxfId="2761" priority="13417">
      <formula>IF(RIGHT(TEXT(AM53,"0.#"),1)=".",FALSE,TRUE)</formula>
    </cfRule>
    <cfRule type="expression" dxfId="2760" priority="13418">
      <formula>IF(RIGHT(TEXT(AM53,"0.#"),1)=".",TRUE,FALSE)</formula>
    </cfRule>
  </conditionalFormatting>
  <conditionalFormatting sqref="AM54">
    <cfRule type="expression" dxfId="2759" priority="13415">
      <formula>IF(RIGHT(TEXT(AM54,"0.#"),1)=".",FALSE,TRUE)</formula>
    </cfRule>
    <cfRule type="expression" dxfId="2758" priority="13416">
      <formula>IF(RIGHT(TEXT(AM54,"0.#"),1)=".",TRUE,FALSE)</formula>
    </cfRule>
  </conditionalFormatting>
  <conditionalFormatting sqref="AM55">
    <cfRule type="expression" dxfId="2757" priority="13413">
      <formula>IF(RIGHT(TEXT(AM55,"0.#"),1)=".",FALSE,TRUE)</formula>
    </cfRule>
    <cfRule type="expression" dxfId="2756" priority="13414">
      <formula>IF(RIGHT(TEXT(AM55,"0.#"),1)=".",TRUE,FALSE)</formula>
    </cfRule>
  </conditionalFormatting>
  <conditionalFormatting sqref="AE60">
    <cfRule type="expression" dxfId="2755" priority="13399">
      <formula>IF(RIGHT(TEXT(AE60,"0.#"),1)=".",FALSE,TRUE)</formula>
    </cfRule>
    <cfRule type="expression" dxfId="2754" priority="13400">
      <formula>IF(RIGHT(TEXT(AE60,"0.#"),1)=".",TRUE,FALSE)</formula>
    </cfRule>
  </conditionalFormatting>
  <conditionalFormatting sqref="AE61">
    <cfRule type="expression" dxfId="2753" priority="13397">
      <formula>IF(RIGHT(TEXT(AE61,"0.#"),1)=".",FALSE,TRUE)</formula>
    </cfRule>
    <cfRule type="expression" dxfId="2752" priority="13398">
      <formula>IF(RIGHT(TEXT(AE61,"0.#"),1)=".",TRUE,FALSE)</formula>
    </cfRule>
  </conditionalFormatting>
  <conditionalFormatting sqref="AE62">
    <cfRule type="expression" dxfId="2751" priority="13395">
      <formula>IF(RIGHT(TEXT(AE62,"0.#"),1)=".",FALSE,TRUE)</formula>
    </cfRule>
    <cfRule type="expression" dxfId="2750" priority="13396">
      <formula>IF(RIGHT(TEXT(AE62,"0.#"),1)=".",TRUE,FALSE)</formula>
    </cfRule>
  </conditionalFormatting>
  <conditionalFormatting sqref="AI62">
    <cfRule type="expression" dxfId="2749" priority="13393">
      <formula>IF(RIGHT(TEXT(AI62,"0.#"),1)=".",FALSE,TRUE)</formula>
    </cfRule>
    <cfRule type="expression" dxfId="2748" priority="13394">
      <formula>IF(RIGHT(TEXT(AI62,"0.#"),1)=".",TRUE,FALSE)</formula>
    </cfRule>
  </conditionalFormatting>
  <conditionalFormatting sqref="AI61">
    <cfRule type="expression" dxfId="2747" priority="13391">
      <formula>IF(RIGHT(TEXT(AI61,"0.#"),1)=".",FALSE,TRUE)</formula>
    </cfRule>
    <cfRule type="expression" dxfId="2746" priority="13392">
      <formula>IF(RIGHT(TEXT(AI61,"0.#"),1)=".",TRUE,FALSE)</formula>
    </cfRule>
  </conditionalFormatting>
  <conditionalFormatting sqref="AI60">
    <cfRule type="expression" dxfId="2745" priority="13389">
      <formula>IF(RIGHT(TEXT(AI60,"0.#"),1)=".",FALSE,TRUE)</formula>
    </cfRule>
    <cfRule type="expression" dxfId="2744" priority="13390">
      <formula>IF(RIGHT(TEXT(AI60,"0.#"),1)=".",TRUE,FALSE)</formula>
    </cfRule>
  </conditionalFormatting>
  <conditionalFormatting sqref="AM60">
    <cfRule type="expression" dxfId="2743" priority="13387">
      <formula>IF(RIGHT(TEXT(AM60,"0.#"),1)=".",FALSE,TRUE)</formula>
    </cfRule>
    <cfRule type="expression" dxfId="2742" priority="13388">
      <formula>IF(RIGHT(TEXT(AM60,"0.#"),1)=".",TRUE,FALSE)</formula>
    </cfRule>
  </conditionalFormatting>
  <conditionalFormatting sqref="AM61">
    <cfRule type="expression" dxfId="2741" priority="13385">
      <formula>IF(RIGHT(TEXT(AM61,"0.#"),1)=".",FALSE,TRUE)</formula>
    </cfRule>
    <cfRule type="expression" dxfId="2740" priority="13386">
      <formula>IF(RIGHT(TEXT(AM61,"0.#"),1)=".",TRUE,FALSE)</formula>
    </cfRule>
  </conditionalFormatting>
  <conditionalFormatting sqref="AM62">
    <cfRule type="expression" dxfId="2739" priority="13383">
      <formula>IF(RIGHT(TEXT(AM62,"0.#"),1)=".",FALSE,TRUE)</formula>
    </cfRule>
    <cfRule type="expression" dxfId="2738" priority="13384">
      <formula>IF(RIGHT(TEXT(AM62,"0.#"),1)=".",TRUE,FALSE)</formula>
    </cfRule>
  </conditionalFormatting>
  <conditionalFormatting sqref="AE87">
    <cfRule type="expression" dxfId="2737" priority="13369">
      <formula>IF(RIGHT(TEXT(AE87,"0.#"),1)=".",FALSE,TRUE)</formula>
    </cfRule>
    <cfRule type="expression" dxfId="2736" priority="13370">
      <formula>IF(RIGHT(TEXT(AE87,"0.#"),1)=".",TRUE,FALSE)</formula>
    </cfRule>
  </conditionalFormatting>
  <conditionalFormatting sqref="AE88">
    <cfRule type="expression" dxfId="2735" priority="13367">
      <formula>IF(RIGHT(TEXT(AE88,"0.#"),1)=".",FALSE,TRUE)</formula>
    </cfRule>
    <cfRule type="expression" dxfId="2734" priority="13368">
      <formula>IF(RIGHT(TEXT(AE88,"0.#"),1)=".",TRUE,FALSE)</formula>
    </cfRule>
  </conditionalFormatting>
  <conditionalFormatting sqref="AE89">
    <cfRule type="expression" dxfId="2733" priority="13365">
      <formula>IF(RIGHT(TEXT(AE89,"0.#"),1)=".",FALSE,TRUE)</formula>
    </cfRule>
    <cfRule type="expression" dxfId="2732" priority="13366">
      <formula>IF(RIGHT(TEXT(AE89,"0.#"),1)=".",TRUE,FALSE)</formula>
    </cfRule>
  </conditionalFormatting>
  <conditionalFormatting sqref="AI89">
    <cfRule type="expression" dxfId="2731" priority="13363">
      <formula>IF(RIGHT(TEXT(AI89,"0.#"),1)=".",FALSE,TRUE)</formula>
    </cfRule>
    <cfRule type="expression" dxfId="2730" priority="13364">
      <formula>IF(RIGHT(TEXT(AI89,"0.#"),1)=".",TRUE,FALSE)</formula>
    </cfRule>
  </conditionalFormatting>
  <conditionalFormatting sqref="AI88">
    <cfRule type="expression" dxfId="2729" priority="13361">
      <formula>IF(RIGHT(TEXT(AI88,"0.#"),1)=".",FALSE,TRUE)</formula>
    </cfRule>
    <cfRule type="expression" dxfId="2728" priority="13362">
      <formula>IF(RIGHT(TEXT(AI88,"0.#"),1)=".",TRUE,FALSE)</formula>
    </cfRule>
  </conditionalFormatting>
  <conditionalFormatting sqref="AI87">
    <cfRule type="expression" dxfId="2727" priority="13359">
      <formula>IF(RIGHT(TEXT(AI87,"0.#"),1)=".",FALSE,TRUE)</formula>
    </cfRule>
    <cfRule type="expression" dxfId="2726" priority="13360">
      <formula>IF(RIGHT(TEXT(AI87,"0.#"),1)=".",TRUE,FALSE)</formula>
    </cfRule>
  </conditionalFormatting>
  <conditionalFormatting sqref="AM88">
    <cfRule type="expression" dxfId="2725" priority="13355">
      <formula>IF(RIGHT(TEXT(AM88,"0.#"),1)=".",FALSE,TRUE)</formula>
    </cfRule>
    <cfRule type="expression" dxfId="2724" priority="13356">
      <formula>IF(RIGHT(TEXT(AM88,"0.#"),1)=".",TRUE,FALSE)</formula>
    </cfRule>
  </conditionalFormatting>
  <conditionalFormatting sqref="AM89">
    <cfRule type="expression" dxfId="2723" priority="13353">
      <formula>IF(RIGHT(TEXT(AM89,"0.#"),1)=".",FALSE,TRUE)</formula>
    </cfRule>
    <cfRule type="expression" dxfId="2722" priority="13354">
      <formula>IF(RIGHT(TEXT(AM89,"0.#"),1)=".",TRUE,FALSE)</formula>
    </cfRule>
  </conditionalFormatting>
  <conditionalFormatting sqref="AE92">
    <cfRule type="expression" dxfId="2721" priority="13339">
      <formula>IF(RIGHT(TEXT(AE92,"0.#"),1)=".",FALSE,TRUE)</formula>
    </cfRule>
    <cfRule type="expression" dxfId="2720" priority="13340">
      <formula>IF(RIGHT(TEXT(AE92,"0.#"),1)=".",TRUE,FALSE)</formula>
    </cfRule>
  </conditionalFormatting>
  <conditionalFormatting sqref="AE93">
    <cfRule type="expression" dxfId="2719" priority="13337">
      <formula>IF(RIGHT(TEXT(AE93,"0.#"),1)=".",FALSE,TRUE)</formula>
    </cfRule>
    <cfRule type="expression" dxfId="2718" priority="13338">
      <formula>IF(RIGHT(TEXT(AE93,"0.#"),1)=".",TRUE,FALSE)</formula>
    </cfRule>
  </conditionalFormatting>
  <conditionalFormatting sqref="AE94">
    <cfRule type="expression" dxfId="2717" priority="13335">
      <formula>IF(RIGHT(TEXT(AE94,"0.#"),1)=".",FALSE,TRUE)</formula>
    </cfRule>
    <cfRule type="expression" dxfId="2716" priority="13336">
      <formula>IF(RIGHT(TEXT(AE94,"0.#"),1)=".",TRUE,FALSE)</formula>
    </cfRule>
  </conditionalFormatting>
  <conditionalFormatting sqref="AI94">
    <cfRule type="expression" dxfId="2715" priority="13333">
      <formula>IF(RIGHT(TEXT(AI94,"0.#"),1)=".",FALSE,TRUE)</formula>
    </cfRule>
    <cfRule type="expression" dxfId="2714" priority="13334">
      <formula>IF(RIGHT(TEXT(AI94,"0.#"),1)=".",TRUE,FALSE)</formula>
    </cfRule>
  </conditionalFormatting>
  <conditionalFormatting sqref="AI93">
    <cfRule type="expression" dxfId="2713" priority="13331">
      <formula>IF(RIGHT(TEXT(AI93,"0.#"),1)=".",FALSE,TRUE)</formula>
    </cfRule>
    <cfRule type="expression" dxfId="2712" priority="13332">
      <formula>IF(RIGHT(TEXT(AI93,"0.#"),1)=".",TRUE,FALSE)</formula>
    </cfRule>
  </conditionalFormatting>
  <conditionalFormatting sqref="AI92">
    <cfRule type="expression" dxfId="2711" priority="13329">
      <formula>IF(RIGHT(TEXT(AI92,"0.#"),1)=".",FALSE,TRUE)</formula>
    </cfRule>
    <cfRule type="expression" dxfId="2710" priority="13330">
      <formula>IF(RIGHT(TEXT(AI92,"0.#"),1)=".",TRUE,FALSE)</formula>
    </cfRule>
  </conditionalFormatting>
  <conditionalFormatting sqref="AM92">
    <cfRule type="expression" dxfId="2709" priority="13327">
      <formula>IF(RIGHT(TEXT(AM92,"0.#"),1)=".",FALSE,TRUE)</formula>
    </cfRule>
    <cfRule type="expression" dxfId="2708" priority="13328">
      <formula>IF(RIGHT(TEXT(AM92,"0.#"),1)=".",TRUE,FALSE)</formula>
    </cfRule>
  </conditionalFormatting>
  <conditionalFormatting sqref="AM93">
    <cfRule type="expression" dxfId="2707" priority="13325">
      <formula>IF(RIGHT(TEXT(AM93,"0.#"),1)=".",FALSE,TRUE)</formula>
    </cfRule>
    <cfRule type="expression" dxfId="2706" priority="13326">
      <formula>IF(RIGHT(TEXT(AM93,"0.#"),1)=".",TRUE,FALSE)</formula>
    </cfRule>
  </conditionalFormatting>
  <conditionalFormatting sqref="AM94">
    <cfRule type="expression" dxfId="2705" priority="13323">
      <formula>IF(RIGHT(TEXT(AM94,"0.#"),1)=".",FALSE,TRUE)</formula>
    </cfRule>
    <cfRule type="expression" dxfId="2704" priority="13324">
      <formula>IF(RIGHT(TEXT(AM94,"0.#"),1)=".",TRUE,FALSE)</formula>
    </cfRule>
  </conditionalFormatting>
  <conditionalFormatting sqref="AE97">
    <cfRule type="expression" dxfId="2703" priority="13309">
      <formula>IF(RIGHT(TEXT(AE97,"0.#"),1)=".",FALSE,TRUE)</formula>
    </cfRule>
    <cfRule type="expression" dxfId="2702" priority="13310">
      <formula>IF(RIGHT(TEXT(AE97,"0.#"),1)=".",TRUE,FALSE)</formula>
    </cfRule>
  </conditionalFormatting>
  <conditionalFormatting sqref="AE98">
    <cfRule type="expression" dxfId="2701" priority="13307">
      <formula>IF(RIGHT(TEXT(AE98,"0.#"),1)=".",FALSE,TRUE)</formula>
    </cfRule>
    <cfRule type="expression" dxfId="2700" priority="13308">
      <formula>IF(RIGHT(TEXT(AE98,"0.#"),1)=".",TRUE,FALSE)</formula>
    </cfRule>
  </conditionalFormatting>
  <conditionalFormatting sqref="AE99">
    <cfRule type="expression" dxfId="2699" priority="13305">
      <formula>IF(RIGHT(TEXT(AE99,"0.#"),1)=".",FALSE,TRUE)</formula>
    </cfRule>
    <cfRule type="expression" dxfId="2698" priority="13306">
      <formula>IF(RIGHT(TEXT(AE99,"0.#"),1)=".",TRUE,FALSE)</formula>
    </cfRule>
  </conditionalFormatting>
  <conditionalFormatting sqref="AI99">
    <cfRule type="expression" dxfId="2697" priority="13303">
      <formula>IF(RIGHT(TEXT(AI99,"0.#"),1)=".",FALSE,TRUE)</formula>
    </cfRule>
    <cfRule type="expression" dxfId="2696" priority="13304">
      <formula>IF(RIGHT(TEXT(AI99,"0.#"),1)=".",TRUE,FALSE)</formula>
    </cfRule>
  </conditionalFormatting>
  <conditionalFormatting sqref="AI98">
    <cfRule type="expression" dxfId="2695" priority="13301">
      <formula>IF(RIGHT(TEXT(AI98,"0.#"),1)=".",FALSE,TRUE)</formula>
    </cfRule>
    <cfRule type="expression" dxfId="2694" priority="13302">
      <formula>IF(RIGHT(TEXT(AI98,"0.#"),1)=".",TRUE,FALSE)</formula>
    </cfRule>
  </conditionalFormatting>
  <conditionalFormatting sqref="AI97">
    <cfRule type="expression" dxfId="2693" priority="13299">
      <formula>IF(RIGHT(TEXT(AI97,"0.#"),1)=".",FALSE,TRUE)</formula>
    </cfRule>
    <cfRule type="expression" dxfId="2692" priority="13300">
      <formula>IF(RIGHT(TEXT(AI97,"0.#"),1)=".",TRUE,FALSE)</formula>
    </cfRule>
  </conditionalFormatting>
  <conditionalFormatting sqref="AM97">
    <cfRule type="expression" dxfId="2691" priority="13297">
      <formula>IF(RIGHT(TEXT(AM97,"0.#"),1)=".",FALSE,TRUE)</formula>
    </cfRule>
    <cfRule type="expression" dxfId="2690" priority="13298">
      <formula>IF(RIGHT(TEXT(AM97,"0.#"),1)=".",TRUE,FALSE)</formula>
    </cfRule>
  </conditionalFormatting>
  <conditionalFormatting sqref="AM98">
    <cfRule type="expression" dxfId="2689" priority="13295">
      <formula>IF(RIGHT(TEXT(AM98,"0.#"),1)=".",FALSE,TRUE)</formula>
    </cfRule>
    <cfRule type="expression" dxfId="2688" priority="13296">
      <formula>IF(RIGHT(TEXT(AM98,"0.#"),1)=".",TRUE,FALSE)</formula>
    </cfRule>
  </conditionalFormatting>
  <conditionalFormatting sqref="AM99">
    <cfRule type="expression" dxfId="2687" priority="13293">
      <formula>IF(RIGHT(TEXT(AM99,"0.#"),1)=".",FALSE,TRUE)</formula>
    </cfRule>
    <cfRule type="expression" dxfId="2686" priority="13294">
      <formula>IF(RIGHT(TEXT(AM99,"0.#"),1)=".",TRUE,FALSE)</formula>
    </cfRule>
  </conditionalFormatting>
  <conditionalFormatting sqref="AI101">
    <cfRule type="expression" dxfId="2685" priority="13279">
      <formula>IF(RIGHT(TEXT(AI101,"0.#"),1)=".",FALSE,TRUE)</formula>
    </cfRule>
    <cfRule type="expression" dxfId="2684" priority="13280">
      <formula>IF(RIGHT(TEXT(AI101,"0.#"),1)=".",TRUE,FALSE)</formula>
    </cfRule>
  </conditionalFormatting>
  <conditionalFormatting sqref="AM101">
    <cfRule type="expression" dxfId="2683" priority="13277">
      <formula>IF(RIGHT(TEXT(AM101,"0.#"),1)=".",FALSE,TRUE)</formula>
    </cfRule>
    <cfRule type="expression" dxfId="2682" priority="13278">
      <formula>IF(RIGHT(TEXT(AM101,"0.#"),1)=".",TRUE,FALSE)</formula>
    </cfRule>
  </conditionalFormatting>
  <conditionalFormatting sqref="AE102">
    <cfRule type="expression" dxfId="2681" priority="13275">
      <formula>IF(RIGHT(TEXT(AE102,"0.#"),1)=".",FALSE,TRUE)</formula>
    </cfRule>
    <cfRule type="expression" dxfId="2680" priority="13276">
      <formula>IF(RIGHT(TEXT(AE102,"0.#"),1)=".",TRUE,FALSE)</formula>
    </cfRule>
  </conditionalFormatting>
  <conditionalFormatting sqref="AI102">
    <cfRule type="expression" dxfId="2679" priority="13273">
      <formula>IF(RIGHT(TEXT(AI102,"0.#"),1)=".",FALSE,TRUE)</formula>
    </cfRule>
    <cfRule type="expression" dxfId="2678" priority="13274">
      <formula>IF(RIGHT(TEXT(AI102,"0.#"),1)=".",TRUE,FALSE)</formula>
    </cfRule>
  </conditionalFormatting>
  <conditionalFormatting sqref="AM102">
    <cfRule type="expression" dxfId="2677" priority="13271">
      <formula>IF(RIGHT(TEXT(AM102,"0.#"),1)=".",FALSE,TRUE)</formula>
    </cfRule>
    <cfRule type="expression" dxfId="2676" priority="13272">
      <formula>IF(RIGHT(TEXT(AM102,"0.#"),1)=".",TRUE,FALSE)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4">
    <cfRule type="expression" dxfId="2673" priority="13267">
      <formula>IF(RIGHT(TEXT(AE104,"0.#"),1)=".",FALSE,TRUE)</formula>
    </cfRule>
    <cfRule type="expression" dxfId="2672" priority="13268">
      <formula>IF(RIGHT(TEXT(AE104,"0.#"),1)=".",TRUE,FALSE)</formula>
    </cfRule>
  </conditionalFormatting>
  <conditionalFormatting sqref="AI104">
    <cfRule type="expression" dxfId="2671" priority="13265">
      <formula>IF(RIGHT(TEXT(AI104,"0.#"),1)=".",FALSE,TRUE)</formula>
    </cfRule>
    <cfRule type="expression" dxfId="2670" priority="13266">
      <formula>IF(RIGHT(TEXT(AI104,"0.#"),1)=".",TRUE,FALSE)</formula>
    </cfRule>
  </conditionalFormatting>
  <conditionalFormatting sqref="AM104">
    <cfRule type="expression" dxfId="2669" priority="13263">
      <formula>IF(RIGHT(TEXT(AM104,"0.#"),1)=".",FALSE,TRUE)</formula>
    </cfRule>
    <cfRule type="expression" dxfId="2668" priority="13264">
      <formula>IF(RIGHT(TEXT(AM104,"0.#"),1)=".",TRUE,FALSE)</formula>
    </cfRule>
  </conditionalFormatting>
  <conditionalFormatting sqref="AE105">
    <cfRule type="expression" dxfId="2667" priority="13261">
      <formula>IF(RIGHT(TEXT(AE105,"0.#"),1)=".",FALSE,TRUE)</formula>
    </cfRule>
    <cfRule type="expression" dxfId="2666" priority="13262">
      <formula>IF(RIGHT(TEXT(AE105,"0.#"),1)=".",TRUE,FALSE)</formula>
    </cfRule>
  </conditionalFormatting>
  <conditionalFormatting sqref="AI105">
    <cfRule type="expression" dxfId="2665" priority="13259">
      <formula>IF(RIGHT(TEXT(AI105,"0.#"),1)=".",FALSE,TRUE)</formula>
    </cfRule>
    <cfRule type="expression" dxfId="2664" priority="13260">
      <formula>IF(RIGHT(TEXT(AI105,"0.#"),1)=".",TRUE,FALSE)</formula>
    </cfRule>
  </conditionalFormatting>
  <conditionalFormatting sqref="AM105">
    <cfRule type="expression" dxfId="2663" priority="13257">
      <formula>IF(RIGHT(TEXT(AM105,"0.#"),1)=".",FALSE,TRUE)</formula>
    </cfRule>
    <cfRule type="expression" dxfId="2662" priority="13258">
      <formula>IF(RIGHT(TEXT(AM105,"0.#"),1)=".",TRUE,FALSE)</formula>
    </cfRule>
  </conditionalFormatting>
  <conditionalFormatting sqref="AE107">
    <cfRule type="expression" dxfId="2661" priority="13253">
      <formula>IF(RIGHT(TEXT(AE107,"0.#"),1)=".",FALSE,TRUE)</formula>
    </cfRule>
    <cfRule type="expression" dxfId="2660" priority="13254">
      <formula>IF(RIGHT(TEXT(AE107,"0.#"),1)=".",TRUE,FALSE)</formula>
    </cfRule>
  </conditionalFormatting>
  <conditionalFormatting sqref="AI107">
    <cfRule type="expression" dxfId="2659" priority="13251">
      <formula>IF(RIGHT(TEXT(AI107,"0.#"),1)=".",FALSE,TRUE)</formula>
    </cfRule>
    <cfRule type="expression" dxfId="2658" priority="13252">
      <formula>IF(RIGHT(TEXT(AI107,"0.#"),1)=".",TRUE,FALSE)</formula>
    </cfRule>
  </conditionalFormatting>
  <conditionalFormatting sqref="AM107">
    <cfRule type="expression" dxfId="2657" priority="13249">
      <formula>IF(RIGHT(TEXT(AM107,"0.#"),1)=".",FALSE,TRUE)</formula>
    </cfRule>
    <cfRule type="expression" dxfId="2656" priority="13250">
      <formula>IF(RIGHT(TEXT(AM107,"0.#"),1)=".",TRUE,FALSE)</formula>
    </cfRule>
  </conditionalFormatting>
  <conditionalFormatting sqref="AE108">
    <cfRule type="expression" dxfId="2655" priority="13247">
      <formula>IF(RIGHT(TEXT(AE108,"0.#"),1)=".",FALSE,TRUE)</formula>
    </cfRule>
    <cfRule type="expression" dxfId="2654" priority="13248">
      <formula>IF(RIGHT(TEXT(AE108,"0.#"),1)=".",TRUE,FALSE)</formula>
    </cfRule>
  </conditionalFormatting>
  <conditionalFormatting sqref="AI108">
    <cfRule type="expression" dxfId="2653" priority="13245">
      <formula>IF(RIGHT(TEXT(AI108,"0.#"),1)=".",FALSE,TRUE)</formula>
    </cfRule>
    <cfRule type="expression" dxfId="2652" priority="13246">
      <formula>IF(RIGHT(TEXT(AI108,"0.#"),1)=".",TRUE,FALSE)</formula>
    </cfRule>
  </conditionalFormatting>
  <conditionalFormatting sqref="AM108">
    <cfRule type="expression" dxfId="2651" priority="13243">
      <formula>IF(RIGHT(TEXT(AM108,"0.#"),1)=".",FALSE,TRUE)</formula>
    </cfRule>
    <cfRule type="expression" dxfId="2650" priority="13244">
      <formula>IF(RIGHT(TEXT(AM108,"0.#"),1)=".",TRUE,FALSE)</formula>
    </cfRule>
  </conditionalFormatting>
  <conditionalFormatting sqref="AE110">
    <cfRule type="expression" dxfId="2649" priority="13239">
      <formula>IF(RIGHT(TEXT(AE110,"0.#"),1)=".",FALSE,TRUE)</formula>
    </cfRule>
    <cfRule type="expression" dxfId="2648" priority="13240">
      <formula>IF(RIGHT(TEXT(AE110,"0.#"),1)=".",TRUE,FALSE)</formula>
    </cfRule>
  </conditionalFormatting>
  <conditionalFormatting sqref="AI110">
    <cfRule type="expression" dxfId="2647" priority="13237">
      <formula>IF(RIGHT(TEXT(AI110,"0.#"),1)=".",FALSE,TRUE)</formula>
    </cfRule>
    <cfRule type="expression" dxfId="2646" priority="13238">
      <formula>IF(RIGHT(TEXT(AI110,"0.#"),1)=".",TRUE,FALSE)</formula>
    </cfRule>
  </conditionalFormatting>
  <conditionalFormatting sqref="AM110">
    <cfRule type="expression" dxfId="2645" priority="13235">
      <formula>IF(RIGHT(TEXT(AM110,"0.#"),1)=".",FALSE,TRUE)</formula>
    </cfRule>
    <cfRule type="expression" dxfId="2644" priority="13236">
      <formula>IF(RIGHT(TEXT(AM110,"0.#"),1)=".",TRUE,FALSE)</formula>
    </cfRule>
  </conditionalFormatting>
  <conditionalFormatting sqref="AE111">
    <cfRule type="expression" dxfId="2643" priority="13233">
      <formula>IF(RIGHT(TEXT(AE111,"0.#"),1)=".",FALSE,TRUE)</formula>
    </cfRule>
    <cfRule type="expression" dxfId="2642" priority="13234">
      <formula>IF(RIGHT(TEXT(AE111,"0.#"),1)=".",TRUE,FALSE)</formula>
    </cfRule>
  </conditionalFormatting>
  <conditionalFormatting sqref="AI111">
    <cfRule type="expression" dxfId="2641" priority="13231">
      <formula>IF(RIGHT(TEXT(AI111,"0.#"),1)=".",FALSE,TRUE)</formula>
    </cfRule>
    <cfRule type="expression" dxfId="2640" priority="13232">
      <formula>IF(RIGHT(TEXT(AI111,"0.#"),1)=".",TRUE,FALSE)</formula>
    </cfRule>
  </conditionalFormatting>
  <conditionalFormatting sqref="AM111">
    <cfRule type="expression" dxfId="2639" priority="13229">
      <formula>IF(RIGHT(TEXT(AM111,"0.#"),1)=".",FALSE,TRUE)</formula>
    </cfRule>
    <cfRule type="expression" dxfId="2638" priority="13230">
      <formula>IF(RIGHT(TEXT(AM111,"0.#"),1)=".",TRUE,FALSE)</formula>
    </cfRule>
  </conditionalFormatting>
  <conditionalFormatting sqref="AE113">
    <cfRule type="expression" dxfId="2637" priority="13225">
      <formula>IF(RIGHT(TEXT(AE113,"0.#"),1)=".",FALSE,TRUE)</formula>
    </cfRule>
    <cfRule type="expression" dxfId="2636" priority="13226">
      <formula>IF(RIGHT(TEXT(AE113,"0.#"),1)=".",TRUE,FALSE)</formula>
    </cfRule>
  </conditionalFormatting>
  <conditionalFormatting sqref="AI113">
    <cfRule type="expression" dxfId="2635" priority="13223">
      <formula>IF(RIGHT(TEXT(AI113,"0.#"),1)=".",FALSE,TRUE)</formula>
    </cfRule>
    <cfRule type="expression" dxfId="2634" priority="13224">
      <formula>IF(RIGHT(TEXT(AI113,"0.#"),1)=".",TRUE,FALSE)</formula>
    </cfRule>
  </conditionalFormatting>
  <conditionalFormatting sqref="AM113">
    <cfRule type="expression" dxfId="2633" priority="13221">
      <formula>IF(RIGHT(TEXT(AM113,"0.#"),1)=".",FALSE,TRUE)</formula>
    </cfRule>
    <cfRule type="expression" dxfId="2632" priority="13222">
      <formula>IF(RIGHT(TEXT(AM113,"0.#"),1)=".",TRUE,FALSE)</formula>
    </cfRule>
  </conditionalFormatting>
  <conditionalFormatting sqref="AE114">
    <cfRule type="expression" dxfId="2631" priority="13219">
      <formula>IF(RIGHT(TEXT(AE114,"0.#"),1)=".",FALSE,TRUE)</formula>
    </cfRule>
    <cfRule type="expression" dxfId="2630" priority="13220">
      <formula>IF(RIGHT(TEXT(AE114,"0.#"),1)=".",TRUE,FALSE)</formula>
    </cfRule>
  </conditionalFormatting>
  <conditionalFormatting sqref="AI114">
    <cfRule type="expression" dxfId="2629" priority="13217">
      <formula>IF(RIGHT(TEXT(AI114,"0.#"),1)=".",FALSE,TRUE)</formula>
    </cfRule>
    <cfRule type="expression" dxfId="2628" priority="13218">
      <formula>IF(RIGHT(TEXT(AI114,"0.#"),1)=".",TRUE,FALSE)</formula>
    </cfRule>
  </conditionalFormatting>
  <conditionalFormatting sqref="AM114">
    <cfRule type="expression" dxfId="2627" priority="13215">
      <formula>IF(RIGHT(TEXT(AM114,"0.#"),1)=".",FALSE,TRUE)</formula>
    </cfRule>
    <cfRule type="expression" dxfId="2626" priority="13216">
      <formula>IF(RIGHT(TEXT(AM114,"0.#"),1)=".",TRUE,FALSE)</formula>
    </cfRule>
  </conditionalFormatting>
  <conditionalFormatting sqref="AE116 AQ116">
    <cfRule type="expression" dxfId="2625" priority="13211">
      <formula>IF(RIGHT(TEXT(AE116,"0.#"),1)=".",FALSE,TRUE)</formula>
    </cfRule>
    <cfRule type="expression" dxfId="2624" priority="13212">
      <formula>IF(RIGHT(TEXT(AE116,"0.#"),1)=".",TRUE,FALSE)</formula>
    </cfRule>
  </conditionalFormatting>
  <conditionalFormatting sqref="AI116">
    <cfRule type="expression" dxfId="2623" priority="13209">
      <formula>IF(RIGHT(TEXT(AI116,"0.#"),1)=".",FALSE,TRUE)</formula>
    </cfRule>
    <cfRule type="expression" dxfId="2622" priority="13210">
      <formula>IF(RIGHT(TEXT(AI116,"0.#"),1)=".",TRUE,FALSE)</formula>
    </cfRule>
  </conditionalFormatting>
  <conditionalFormatting sqref="AM116">
    <cfRule type="expression" dxfId="2621" priority="13207">
      <formula>IF(RIGHT(TEXT(AM116,"0.#"),1)=".",FALSE,TRUE)</formula>
    </cfRule>
    <cfRule type="expression" dxfId="2620" priority="13208">
      <formula>IF(RIGHT(TEXT(AM116,"0.#"),1)=".",TRUE,FALSE)</formula>
    </cfRule>
  </conditionalFormatting>
  <conditionalFormatting sqref="AE117 AM117">
    <cfRule type="expression" dxfId="2619" priority="13205">
      <formula>IF(RIGHT(TEXT(AE117,"0.#"),1)=".",FALSE,TRUE)</formula>
    </cfRule>
    <cfRule type="expression" dxfId="2618" priority="13206">
      <formula>IF(RIGHT(TEXT(AE117,"0.#"),1)=".",TRUE,FALSE)</formula>
    </cfRule>
  </conditionalFormatting>
  <conditionalFormatting sqref="AI117">
    <cfRule type="expression" dxfId="2617" priority="13203">
      <formula>IF(RIGHT(TEXT(AI117,"0.#"),1)=".",FALSE,TRUE)</formula>
    </cfRule>
    <cfRule type="expression" dxfId="2616" priority="13204">
      <formula>IF(RIGHT(TEXT(AI117,"0.#"),1)=".",TRUE,FALSE)</formula>
    </cfRule>
  </conditionalFormatting>
  <conditionalFormatting sqref="AQ117">
    <cfRule type="expression" dxfId="2615" priority="13199">
      <formula>IF(RIGHT(TEXT(AQ117,"0.#"),1)=".",FALSE,TRUE)</formula>
    </cfRule>
    <cfRule type="expression" dxfId="2614" priority="13200">
      <formula>IF(RIGHT(TEXT(AQ117,"0.#"),1)=".",TRUE,FALSE)</formula>
    </cfRule>
  </conditionalFormatting>
  <conditionalFormatting sqref="AE119 AQ119">
    <cfRule type="expression" dxfId="2613" priority="13197">
      <formula>IF(RIGHT(TEXT(AE119,"0.#"),1)=".",FALSE,TRUE)</formula>
    </cfRule>
    <cfRule type="expression" dxfId="2612" priority="13198">
      <formula>IF(RIGHT(TEXT(AE119,"0.#"),1)=".",TRUE,FALSE)</formula>
    </cfRule>
  </conditionalFormatting>
  <conditionalFormatting sqref="AI119">
    <cfRule type="expression" dxfId="2611" priority="13195">
      <formula>IF(RIGHT(TEXT(AI119,"0.#"),1)=".",FALSE,TRUE)</formula>
    </cfRule>
    <cfRule type="expression" dxfId="2610" priority="13196">
      <formula>IF(RIGHT(TEXT(AI119,"0.#"),1)=".",TRUE,FALSE)</formula>
    </cfRule>
  </conditionalFormatting>
  <conditionalFormatting sqref="AM119">
    <cfRule type="expression" dxfId="2609" priority="13193">
      <formula>IF(RIGHT(TEXT(AM119,"0.#"),1)=".",FALSE,TRUE)</formula>
    </cfRule>
    <cfRule type="expression" dxfId="2608" priority="13194">
      <formula>IF(RIGHT(TEXT(AM119,"0.#"),1)=".",TRUE,FALSE)</formula>
    </cfRule>
  </conditionalFormatting>
  <conditionalFormatting sqref="AQ120">
    <cfRule type="expression" dxfId="2607" priority="13185">
      <formula>IF(RIGHT(TEXT(AQ120,"0.#"),1)=".",FALSE,TRUE)</formula>
    </cfRule>
    <cfRule type="expression" dxfId="2606" priority="13186">
      <formula>IF(RIGHT(TEXT(AQ120,"0.#"),1)=".",TRUE,FALSE)</formula>
    </cfRule>
  </conditionalFormatting>
  <conditionalFormatting sqref="AE122 AQ122">
    <cfRule type="expression" dxfId="2605" priority="13183">
      <formula>IF(RIGHT(TEXT(AE122,"0.#"),1)=".",FALSE,TRUE)</formula>
    </cfRule>
    <cfRule type="expression" dxfId="2604" priority="13184">
      <formula>IF(RIGHT(TEXT(AE122,"0.#"),1)=".",TRUE,FALSE)</formula>
    </cfRule>
  </conditionalFormatting>
  <conditionalFormatting sqref="AI122">
    <cfRule type="expression" dxfId="2603" priority="13181">
      <formula>IF(RIGHT(TEXT(AI122,"0.#"),1)=".",FALSE,TRUE)</formula>
    </cfRule>
    <cfRule type="expression" dxfId="2602" priority="13182">
      <formula>IF(RIGHT(TEXT(AI122,"0.#"),1)=".",TRUE,FALSE)</formula>
    </cfRule>
  </conditionalFormatting>
  <conditionalFormatting sqref="AM122">
    <cfRule type="expression" dxfId="2601" priority="13179">
      <formula>IF(RIGHT(TEXT(AM122,"0.#"),1)=".",FALSE,TRUE)</formula>
    </cfRule>
    <cfRule type="expression" dxfId="2600" priority="13180">
      <formula>IF(RIGHT(TEXT(AM122,"0.#"),1)=".",TRUE,FALSE)</formula>
    </cfRule>
  </conditionalFormatting>
  <conditionalFormatting sqref="AQ123">
    <cfRule type="expression" dxfId="2599" priority="13171">
      <formula>IF(RIGHT(TEXT(AQ123,"0.#"),1)=".",FALSE,TRUE)</formula>
    </cfRule>
    <cfRule type="expression" dxfId="2598" priority="13172">
      <formula>IF(RIGHT(TEXT(AQ123,"0.#"),1)=".",TRUE,FALSE)</formula>
    </cfRule>
  </conditionalFormatting>
  <conditionalFormatting sqref="AE125 AQ125">
    <cfRule type="expression" dxfId="2597" priority="13169">
      <formula>IF(RIGHT(TEXT(AE125,"0.#"),1)=".",FALSE,TRUE)</formula>
    </cfRule>
    <cfRule type="expression" dxfId="2596" priority="13170">
      <formula>IF(RIGHT(TEXT(AE125,"0.#"),1)=".",TRUE,FALSE)</formula>
    </cfRule>
  </conditionalFormatting>
  <conditionalFormatting sqref="AI125">
    <cfRule type="expression" dxfId="2595" priority="13167">
      <formula>IF(RIGHT(TEXT(AI125,"0.#"),1)=".",FALSE,TRUE)</formula>
    </cfRule>
    <cfRule type="expression" dxfId="2594" priority="13168">
      <formula>IF(RIGHT(TEXT(AI125,"0.#"),1)=".",TRUE,FALSE)</formula>
    </cfRule>
  </conditionalFormatting>
  <conditionalFormatting sqref="AM125">
    <cfRule type="expression" dxfId="2593" priority="13165">
      <formula>IF(RIGHT(TEXT(AM125,"0.#"),1)=".",FALSE,TRUE)</formula>
    </cfRule>
    <cfRule type="expression" dxfId="2592" priority="13166">
      <formula>IF(RIGHT(TEXT(AM125,"0.#"),1)=".",TRUE,FALSE)</formula>
    </cfRule>
  </conditionalFormatting>
  <conditionalFormatting sqref="AQ126">
    <cfRule type="expression" dxfId="2591" priority="13157">
      <formula>IF(RIGHT(TEXT(AQ126,"0.#"),1)=".",FALSE,TRUE)</formula>
    </cfRule>
    <cfRule type="expression" dxfId="2590" priority="13158">
      <formula>IF(RIGHT(TEXT(AQ126,"0.#"),1)=".",TRUE,FALSE)</formula>
    </cfRule>
  </conditionalFormatting>
  <conditionalFormatting sqref="AE128 AQ128">
    <cfRule type="expression" dxfId="2589" priority="13155">
      <formula>IF(RIGHT(TEXT(AE128,"0.#"),1)=".",FALSE,TRUE)</formula>
    </cfRule>
    <cfRule type="expression" dxfId="2588" priority="13156">
      <formula>IF(RIGHT(TEXT(AE128,"0.#"),1)=".",TRUE,FALSE)</formula>
    </cfRule>
  </conditionalFormatting>
  <conditionalFormatting sqref="AI128">
    <cfRule type="expression" dxfId="2587" priority="13153">
      <formula>IF(RIGHT(TEXT(AI128,"0.#"),1)=".",FALSE,TRUE)</formula>
    </cfRule>
    <cfRule type="expression" dxfId="2586" priority="13154">
      <formula>IF(RIGHT(TEXT(AI128,"0.#"),1)=".",TRUE,FALSE)</formula>
    </cfRule>
  </conditionalFormatting>
  <conditionalFormatting sqref="AM128">
    <cfRule type="expression" dxfId="2585" priority="13151">
      <formula>IF(RIGHT(TEXT(AM128,"0.#"),1)=".",FALSE,TRUE)</formula>
    </cfRule>
    <cfRule type="expression" dxfId="2584" priority="13152">
      <formula>IF(RIGHT(TEXT(AM128,"0.#"),1)=".",TRUE,FALSE)</formula>
    </cfRule>
  </conditionalFormatting>
  <conditionalFormatting sqref="AQ129">
    <cfRule type="expression" dxfId="2583" priority="13143">
      <formula>IF(RIGHT(TEXT(AQ129,"0.#"),1)=".",FALSE,TRUE)</formula>
    </cfRule>
    <cfRule type="expression" dxfId="2582" priority="13144">
      <formula>IF(RIGHT(TEXT(AQ129,"0.#"),1)=".",TRUE,FALSE)</formula>
    </cfRule>
  </conditionalFormatting>
  <conditionalFormatting sqref="AE75">
    <cfRule type="expression" dxfId="2581" priority="13141">
      <formula>IF(RIGHT(TEXT(AE75,"0.#"),1)=".",FALSE,TRUE)</formula>
    </cfRule>
    <cfRule type="expression" dxfId="2580" priority="13142">
      <formula>IF(RIGHT(TEXT(AE75,"0.#"),1)=".",TRUE,FALSE)</formula>
    </cfRule>
  </conditionalFormatting>
  <conditionalFormatting sqref="AE76">
    <cfRule type="expression" dxfId="2579" priority="13139">
      <formula>IF(RIGHT(TEXT(AE76,"0.#"),1)=".",FALSE,TRUE)</formula>
    </cfRule>
    <cfRule type="expression" dxfId="2578" priority="13140">
      <formula>IF(RIGHT(TEXT(AE76,"0.#"),1)=".",TRUE,FALSE)</formula>
    </cfRule>
  </conditionalFormatting>
  <conditionalFormatting sqref="AE77">
    <cfRule type="expression" dxfId="2577" priority="13137">
      <formula>IF(RIGHT(TEXT(AE77,"0.#"),1)=".",FALSE,TRUE)</formula>
    </cfRule>
    <cfRule type="expression" dxfId="2576" priority="13138">
      <formula>IF(RIGHT(TEXT(AE77,"0.#"),1)=".",TRUE,FALSE)</formula>
    </cfRule>
  </conditionalFormatting>
  <conditionalFormatting sqref="AI77">
    <cfRule type="expression" dxfId="2575" priority="13135">
      <formula>IF(RIGHT(TEXT(AI77,"0.#"),1)=".",FALSE,TRUE)</formula>
    </cfRule>
    <cfRule type="expression" dxfId="2574" priority="13136">
      <formula>IF(RIGHT(TEXT(AI77,"0.#"),1)=".",TRUE,FALSE)</formula>
    </cfRule>
  </conditionalFormatting>
  <conditionalFormatting sqref="AI76">
    <cfRule type="expression" dxfId="2573" priority="13133">
      <formula>IF(RIGHT(TEXT(AI76,"0.#"),1)=".",FALSE,TRUE)</formula>
    </cfRule>
    <cfRule type="expression" dxfId="2572" priority="13134">
      <formula>IF(RIGHT(TEXT(AI76,"0.#"),1)=".",TRUE,FALSE)</formula>
    </cfRule>
  </conditionalFormatting>
  <conditionalFormatting sqref="AI75">
    <cfRule type="expression" dxfId="2571" priority="13131">
      <formula>IF(RIGHT(TEXT(AI75,"0.#"),1)=".",FALSE,TRUE)</formula>
    </cfRule>
    <cfRule type="expression" dxfId="2570" priority="13132">
      <formula>IF(RIGHT(TEXT(AI75,"0.#"),1)=".",TRUE,FALSE)</formula>
    </cfRule>
  </conditionalFormatting>
  <conditionalFormatting sqref="AM75">
    <cfRule type="expression" dxfId="2569" priority="13129">
      <formula>IF(RIGHT(TEXT(AM75,"0.#"),1)=".",FALSE,TRUE)</formula>
    </cfRule>
    <cfRule type="expression" dxfId="2568" priority="13130">
      <formula>IF(RIGHT(TEXT(AM75,"0.#"),1)=".",TRUE,FALSE)</formula>
    </cfRule>
  </conditionalFormatting>
  <conditionalFormatting sqref="AM76">
    <cfRule type="expression" dxfId="2567" priority="13127">
      <formula>IF(RIGHT(TEXT(AM76,"0.#"),1)=".",FALSE,TRUE)</formula>
    </cfRule>
    <cfRule type="expression" dxfId="2566" priority="13128">
      <formula>IF(RIGHT(TEXT(AM76,"0.#"),1)=".",TRUE,FALSE)</formula>
    </cfRule>
  </conditionalFormatting>
  <conditionalFormatting sqref="AM77">
    <cfRule type="expression" dxfId="2565" priority="13125">
      <formula>IF(RIGHT(TEXT(AM77,"0.#"),1)=".",FALSE,TRUE)</formula>
    </cfRule>
    <cfRule type="expression" dxfId="2564" priority="13126">
      <formula>IF(RIGHT(TEXT(AM77,"0.#"),1)=".",TRUE,FALSE)</formula>
    </cfRule>
  </conditionalFormatting>
  <conditionalFormatting sqref="AE134:AE135 AI134:AI135 AM134:AM135 AQ134:AQ135 AU134:AU135">
    <cfRule type="expression" dxfId="2563" priority="13111">
      <formula>IF(RIGHT(TEXT(AE134,"0.#"),1)=".",FALSE,TRUE)</formula>
    </cfRule>
    <cfRule type="expression" dxfId="2562" priority="13112">
      <formula>IF(RIGHT(TEXT(AE134,"0.#"),1)=".",TRUE,FALSE)</formula>
    </cfRule>
  </conditionalFormatting>
  <conditionalFormatting sqref="AE433">
    <cfRule type="expression" dxfId="2561" priority="13081">
      <formula>IF(RIGHT(TEXT(AE433,"0.#"),1)=".",FALSE,TRUE)</formula>
    </cfRule>
    <cfRule type="expression" dxfId="2560" priority="13082">
      <formula>IF(RIGHT(TEXT(AE433,"0.#"),1)=".",TRUE,FALSE)</formula>
    </cfRule>
  </conditionalFormatting>
  <conditionalFormatting sqref="AM435">
    <cfRule type="expression" dxfId="2559" priority="13065">
      <formula>IF(RIGHT(TEXT(AM435,"0.#"),1)=".",FALSE,TRUE)</formula>
    </cfRule>
    <cfRule type="expression" dxfId="2558" priority="13066">
      <formula>IF(RIGHT(TEXT(AM435,"0.#"),1)=".",TRUE,FALSE)</formula>
    </cfRule>
  </conditionalFormatting>
  <conditionalFormatting sqref="AE434">
    <cfRule type="expression" dxfId="2557" priority="13079">
      <formula>IF(RIGHT(TEXT(AE434,"0.#"),1)=".",FALSE,TRUE)</formula>
    </cfRule>
    <cfRule type="expression" dxfId="2556" priority="13080">
      <formula>IF(RIGHT(TEXT(AE434,"0.#"),1)=".",TRUE,FALSE)</formula>
    </cfRule>
  </conditionalFormatting>
  <conditionalFormatting sqref="AE435">
    <cfRule type="expression" dxfId="2555" priority="13077">
      <formula>IF(RIGHT(TEXT(AE435,"0.#"),1)=".",FALSE,TRUE)</formula>
    </cfRule>
    <cfRule type="expression" dxfId="2554" priority="13078">
      <formula>IF(RIGHT(TEXT(AE435,"0.#"),1)=".",TRUE,FALSE)</formula>
    </cfRule>
  </conditionalFormatting>
  <conditionalFormatting sqref="AM433">
    <cfRule type="expression" dxfId="2553" priority="13069">
      <formula>IF(RIGHT(TEXT(AM433,"0.#"),1)=".",FALSE,TRUE)</formula>
    </cfRule>
    <cfRule type="expression" dxfId="2552" priority="13070">
      <formula>IF(RIGHT(TEXT(AM433,"0.#"),1)=".",TRUE,FALSE)</formula>
    </cfRule>
  </conditionalFormatting>
  <conditionalFormatting sqref="AM434">
    <cfRule type="expression" dxfId="2551" priority="13067">
      <formula>IF(RIGHT(TEXT(AM434,"0.#"),1)=".",FALSE,TRUE)</formula>
    </cfRule>
    <cfRule type="expression" dxfId="2550" priority="13068">
      <formula>IF(RIGHT(TEXT(AM434,"0.#"),1)=".",TRUE,FALSE)</formula>
    </cfRule>
  </conditionalFormatting>
  <conditionalFormatting sqref="AU433">
    <cfRule type="expression" dxfId="2549" priority="13057">
      <formula>IF(RIGHT(TEXT(AU433,"0.#"),1)=".",FALSE,TRUE)</formula>
    </cfRule>
    <cfRule type="expression" dxfId="2548" priority="13058">
      <formula>IF(RIGHT(TEXT(AU433,"0.#"),1)=".",TRUE,FALSE)</formula>
    </cfRule>
  </conditionalFormatting>
  <conditionalFormatting sqref="AU434">
    <cfRule type="expression" dxfId="2547" priority="13055">
      <formula>IF(RIGHT(TEXT(AU434,"0.#"),1)=".",FALSE,TRUE)</formula>
    </cfRule>
    <cfRule type="expression" dxfId="2546" priority="13056">
      <formula>IF(RIGHT(TEXT(AU434,"0.#"),1)=".",TRUE,FALSE)</formula>
    </cfRule>
  </conditionalFormatting>
  <conditionalFormatting sqref="AU435">
    <cfRule type="expression" dxfId="2545" priority="13053">
      <formula>IF(RIGHT(TEXT(AU435,"0.#"),1)=".",FALSE,TRUE)</formula>
    </cfRule>
    <cfRule type="expression" dxfId="2544" priority="13054">
      <formula>IF(RIGHT(TEXT(AU435,"0.#"),1)=".",TRUE,FALSE)</formula>
    </cfRule>
  </conditionalFormatting>
  <conditionalFormatting sqref="AI435">
    <cfRule type="expression" dxfId="2543" priority="12987">
      <formula>IF(RIGHT(TEXT(AI435,"0.#"),1)=".",FALSE,TRUE)</formula>
    </cfRule>
    <cfRule type="expression" dxfId="2542" priority="12988">
      <formula>IF(RIGHT(TEXT(AI435,"0.#"),1)=".",TRUE,FALSE)</formula>
    </cfRule>
  </conditionalFormatting>
  <conditionalFormatting sqref="AI433">
    <cfRule type="expression" dxfId="2541" priority="12991">
      <formula>IF(RIGHT(TEXT(AI433,"0.#"),1)=".",FALSE,TRUE)</formula>
    </cfRule>
    <cfRule type="expression" dxfId="2540" priority="12992">
      <formula>IF(RIGHT(TEXT(AI433,"0.#"),1)=".",TRUE,FALSE)</formula>
    </cfRule>
  </conditionalFormatting>
  <conditionalFormatting sqref="AI434">
    <cfRule type="expression" dxfId="2539" priority="12989">
      <formula>IF(RIGHT(TEXT(AI434,"0.#"),1)=".",FALSE,TRUE)</formula>
    </cfRule>
    <cfRule type="expression" dxfId="2538" priority="12990">
      <formula>IF(RIGHT(TEXT(AI434,"0.#"),1)=".",TRUE,FALSE)</formula>
    </cfRule>
  </conditionalFormatting>
  <conditionalFormatting sqref="AQ434">
    <cfRule type="expression" dxfId="2537" priority="12973">
      <formula>IF(RIGHT(TEXT(AQ434,"0.#"),1)=".",FALSE,TRUE)</formula>
    </cfRule>
    <cfRule type="expression" dxfId="2536" priority="12974">
      <formula>IF(RIGHT(TEXT(AQ434,"0.#"),1)=".",TRUE,FALSE)</formula>
    </cfRule>
  </conditionalFormatting>
  <conditionalFormatting sqref="AQ435">
    <cfRule type="expression" dxfId="2535" priority="12959">
      <formula>IF(RIGHT(TEXT(AQ435,"0.#"),1)=".",FALSE,TRUE)</formula>
    </cfRule>
    <cfRule type="expression" dxfId="2534" priority="12960">
      <formula>IF(RIGHT(TEXT(AQ435,"0.#"),1)=".",TRUE,FALSE)</formula>
    </cfRule>
  </conditionalFormatting>
  <conditionalFormatting sqref="AQ433">
    <cfRule type="expression" dxfId="2533" priority="12957">
      <formula>IF(RIGHT(TEXT(AQ433,"0.#"),1)=".",FALSE,TRUE)</formula>
    </cfRule>
    <cfRule type="expression" dxfId="2532" priority="12958">
      <formula>IF(RIGHT(TEXT(AQ433,"0.#"),1)=".",TRUE,FALSE)</formula>
    </cfRule>
  </conditionalFormatting>
  <conditionalFormatting sqref="AL847:AO874">
    <cfRule type="expression" dxfId="2531" priority="6681">
      <formula>IF(AND(AL847&gt;=0, RIGHT(TEXT(AL847,"0.#"),1)&lt;&gt;"."),TRUE,FALSE)</formula>
    </cfRule>
    <cfRule type="expression" dxfId="2530" priority="6682">
      <formula>IF(AND(AL847&gt;=0, RIGHT(TEXT(AL847,"0.#"),1)="."),TRUE,FALSE)</formula>
    </cfRule>
    <cfRule type="expression" dxfId="2529" priority="6683">
      <formula>IF(AND(AL847&lt;0, RIGHT(TEXT(AL847,"0.#"),1)&lt;&gt;"."),TRUE,FALSE)</formula>
    </cfRule>
    <cfRule type="expression" dxfId="2528" priority="6684">
      <formula>IF(AND(AL847&lt;0, RIGHT(TEXT(AL847,"0.#"),1)="."),TRUE,FALSE)</formula>
    </cfRule>
  </conditionalFormatting>
  <conditionalFormatting sqref="AQ53:AQ55">
    <cfRule type="expression" dxfId="2527" priority="4703">
      <formula>IF(RIGHT(TEXT(AQ53,"0.#"),1)=".",FALSE,TRUE)</formula>
    </cfRule>
    <cfRule type="expression" dxfId="2526" priority="4704">
      <formula>IF(RIGHT(TEXT(AQ53,"0.#"),1)=".",TRUE,FALSE)</formula>
    </cfRule>
  </conditionalFormatting>
  <conditionalFormatting sqref="AU53:AU55">
    <cfRule type="expression" dxfId="2525" priority="4701">
      <formula>IF(RIGHT(TEXT(AU53,"0.#"),1)=".",FALSE,TRUE)</formula>
    </cfRule>
    <cfRule type="expression" dxfId="2524" priority="4702">
      <formula>IF(RIGHT(TEXT(AU53,"0.#"),1)=".",TRUE,FALSE)</formula>
    </cfRule>
  </conditionalFormatting>
  <conditionalFormatting sqref="AQ60:AQ62">
    <cfRule type="expression" dxfId="2523" priority="4699">
      <formula>IF(RIGHT(TEXT(AQ60,"0.#"),1)=".",FALSE,TRUE)</formula>
    </cfRule>
    <cfRule type="expression" dxfId="2522" priority="4700">
      <formula>IF(RIGHT(TEXT(AQ60,"0.#"),1)=".",TRUE,FALSE)</formula>
    </cfRule>
  </conditionalFormatting>
  <conditionalFormatting sqref="AU60:AU62">
    <cfRule type="expression" dxfId="2521" priority="4697">
      <formula>IF(RIGHT(TEXT(AU60,"0.#"),1)=".",FALSE,TRUE)</formula>
    </cfRule>
    <cfRule type="expression" dxfId="2520" priority="4698">
      <formula>IF(RIGHT(TEXT(AU60,"0.#"),1)=".",TRUE,FALSE)</formula>
    </cfRule>
  </conditionalFormatting>
  <conditionalFormatting sqref="AQ75:AQ77">
    <cfRule type="expression" dxfId="2519" priority="4695">
      <formula>IF(RIGHT(TEXT(AQ75,"0.#"),1)=".",FALSE,TRUE)</formula>
    </cfRule>
    <cfRule type="expression" dxfId="2518" priority="4696">
      <formula>IF(RIGHT(TEXT(AQ75,"0.#"),1)=".",TRUE,FALSE)</formula>
    </cfRule>
  </conditionalFormatting>
  <conditionalFormatting sqref="AU75:AU77">
    <cfRule type="expression" dxfId="2517" priority="4693">
      <formula>IF(RIGHT(TEXT(AU75,"0.#"),1)=".",FALSE,TRUE)</formula>
    </cfRule>
    <cfRule type="expression" dxfId="2516" priority="4694">
      <formula>IF(RIGHT(TEXT(AU75,"0.#"),1)=".",TRUE,FALSE)</formula>
    </cfRule>
  </conditionalFormatting>
  <conditionalFormatting sqref="AQ87:AQ89">
    <cfRule type="expression" dxfId="2515" priority="4691">
      <formula>IF(RIGHT(TEXT(AQ87,"0.#"),1)=".",FALSE,TRUE)</formula>
    </cfRule>
    <cfRule type="expression" dxfId="2514" priority="4692">
      <formula>IF(RIGHT(TEXT(AQ87,"0.#"),1)=".",TRUE,FALSE)</formula>
    </cfRule>
  </conditionalFormatting>
  <conditionalFormatting sqref="AU87:AU89">
    <cfRule type="expression" dxfId="2513" priority="4689">
      <formula>IF(RIGHT(TEXT(AU87,"0.#"),1)=".",FALSE,TRUE)</formula>
    </cfRule>
    <cfRule type="expression" dxfId="2512" priority="4690">
      <formula>IF(RIGHT(TEXT(AU87,"0.#"),1)=".",TRUE,FALSE)</formula>
    </cfRule>
  </conditionalFormatting>
  <conditionalFormatting sqref="AQ92:AQ94">
    <cfRule type="expression" dxfId="2511" priority="4687">
      <formula>IF(RIGHT(TEXT(AQ92,"0.#"),1)=".",FALSE,TRUE)</formula>
    </cfRule>
    <cfRule type="expression" dxfId="2510" priority="4688">
      <formula>IF(RIGHT(TEXT(AQ92,"0.#"),1)=".",TRUE,FALSE)</formula>
    </cfRule>
  </conditionalFormatting>
  <conditionalFormatting sqref="AU92:AU94">
    <cfRule type="expression" dxfId="2509" priority="4685">
      <formula>IF(RIGHT(TEXT(AU92,"0.#"),1)=".",FALSE,TRUE)</formula>
    </cfRule>
    <cfRule type="expression" dxfId="2508" priority="4686">
      <formula>IF(RIGHT(TEXT(AU92,"0.#"),1)=".",TRUE,FALSE)</formula>
    </cfRule>
  </conditionalFormatting>
  <conditionalFormatting sqref="AQ97:AQ99">
    <cfRule type="expression" dxfId="2507" priority="4683">
      <formula>IF(RIGHT(TEXT(AQ97,"0.#"),1)=".",FALSE,TRUE)</formula>
    </cfRule>
    <cfRule type="expression" dxfId="2506" priority="4684">
      <formula>IF(RIGHT(TEXT(AQ97,"0.#"),1)=".",TRUE,FALSE)</formula>
    </cfRule>
  </conditionalFormatting>
  <conditionalFormatting sqref="AU97:AU99">
    <cfRule type="expression" dxfId="2505" priority="4681">
      <formula>IF(RIGHT(TEXT(AU97,"0.#"),1)=".",FALSE,TRUE)</formula>
    </cfRule>
    <cfRule type="expression" dxfId="2504" priority="4682">
      <formula>IF(RIGHT(TEXT(AU97,"0.#"),1)=".",TRUE,FALSE)</formula>
    </cfRule>
  </conditionalFormatting>
  <conditionalFormatting sqref="AE458">
    <cfRule type="expression" dxfId="2503" priority="4375">
      <formula>IF(RIGHT(TEXT(AE458,"0.#"),1)=".",FALSE,TRUE)</formula>
    </cfRule>
    <cfRule type="expression" dxfId="2502" priority="4376">
      <formula>IF(RIGHT(TEXT(AE458,"0.#"),1)=".",TRUE,FALSE)</formula>
    </cfRule>
  </conditionalFormatting>
  <conditionalFormatting sqref="AM460">
    <cfRule type="expression" dxfId="2501" priority="4365">
      <formula>IF(RIGHT(TEXT(AM460,"0.#"),1)=".",FALSE,TRUE)</formula>
    </cfRule>
    <cfRule type="expression" dxfId="2500" priority="4366">
      <formula>IF(RIGHT(TEXT(AM460,"0.#"),1)=".",TRUE,FALSE)</formula>
    </cfRule>
  </conditionalFormatting>
  <conditionalFormatting sqref="AE459">
    <cfRule type="expression" dxfId="2499" priority="4373">
      <formula>IF(RIGHT(TEXT(AE459,"0.#"),1)=".",FALSE,TRUE)</formula>
    </cfRule>
    <cfRule type="expression" dxfId="2498" priority="4374">
      <formula>IF(RIGHT(TEXT(AE459,"0.#"),1)=".",TRUE,FALSE)</formula>
    </cfRule>
  </conditionalFormatting>
  <conditionalFormatting sqref="AE460">
    <cfRule type="expression" dxfId="2497" priority="4371">
      <formula>IF(RIGHT(TEXT(AE460,"0.#"),1)=".",FALSE,TRUE)</formula>
    </cfRule>
    <cfRule type="expression" dxfId="2496" priority="4372">
      <formula>IF(RIGHT(TEXT(AE460,"0.#"),1)=".",TRUE,FALSE)</formula>
    </cfRule>
  </conditionalFormatting>
  <conditionalFormatting sqref="AM458">
    <cfRule type="expression" dxfId="2495" priority="4369">
      <formula>IF(RIGHT(TEXT(AM458,"0.#"),1)=".",FALSE,TRUE)</formula>
    </cfRule>
    <cfRule type="expression" dxfId="2494" priority="4370">
      <formula>IF(RIGHT(TEXT(AM458,"0.#"),1)=".",TRUE,FALSE)</formula>
    </cfRule>
  </conditionalFormatting>
  <conditionalFormatting sqref="AM459">
    <cfRule type="expression" dxfId="2493" priority="4367">
      <formula>IF(RIGHT(TEXT(AM459,"0.#"),1)=".",FALSE,TRUE)</formula>
    </cfRule>
    <cfRule type="expression" dxfId="2492" priority="4368">
      <formula>IF(RIGHT(TEXT(AM459,"0.#"),1)=".",TRUE,FALSE)</formula>
    </cfRule>
  </conditionalFormatting>
  <conditionalFormatting sqref="AU458">
    <cfRule type="expression" dxfId="2491" priority="4363">
      <formula>IF(RIGHT(TEXT(AU458,"0.#"),1)=".",FALSE,TRUE)</formula>
    </cfRule>
    <cfRule type="expression" dxfId="2490" priority="4364">
      <formula>IF(RIGHT(TEXT(AU458,"0.#"),1)=".",TRUE,FALSE)</formula>
    </cfRule>
  </conditionalFormatting>
  <conditionalFormatting sqref="AU459">
    <cfRule type="expression" dxfId="2489" priority="4361">
      <formula>IF(RIGHT(TEXT(AU459,"0.#"),1)=".",FALSE,TRUE)</formula>
    </cfRule>
    <cfRule type="expression" dxfId="2488" priority="4362">
      <formula>IF(RIGHT(TEXT(AU459,"0.#"),1)=".",TRUE,FALSE)</formula>
    </cfRule>
  </conditionalFormatting>
  <conditionalFormatting sqref="AU460">
    <cfRule type="expression" dxfId="2487" priority="4359">
      <formula>IF(RIGHT(TEXT(AU460,"0.#"),1)=".",FALSE,TRUE)</formula>
    </cfRule>
    <cfRule type="expression" dxfId="2486" priority="4360">
      <formula>IF(RIGHT(TEXT(AU460,"0.#"),1)=".",TRUE,FALSE)</formula>
    </cfRule>
  </conditionalFormatting>
  <conditionalFormatting sqref="AI460">
    <cfRule type="expression" dxfId="2485" priority="4353">
      <formula>IF(RIGHT(TEXT(AI460,"0.#"),1)=".",FALSE,TRUE)</formula>
    </cfRule>
    <cfRule type="expression" dxfId="2484" priority="4354">
      <formula>IF(RIGHT(TEXT(AI460,"0.#"),1)=".",TRUE,FALSE)</formula>
    </cfRule>
  </conditionalFormatting>
  <conditionalFormatting sqref="AI458">
    <cfRule type="expression" dxfId="2483" priority="4357">
      <formula>IF(RIGHT(TEXT(AI458,"0.#"),1)=".",FALSE,TRUE)</formula>
    </cfRule>
    <cfRule type="expression" dxfId="2482" priority="4358">
      <formula>IF(RIGHT(TEXT(AI458,"0.#"),1)=".",TRUE,FALSE)</formula>
    </cfRule>
  </conditionalFormatting>
  <conditionalFormatting sqref="AI459">
    <cfRule type="expression" dxfId="2481" priority="4355">
      <formula>IF(RIGHT(TEXT(AI459,"0.#"),1)=".",FALSE,TRUE)</formula>
    </cfRule>
    <cfRule type="expression" dxfId="2480" priority="4356">
      <formula>IF(RIGHT(TEXT(AI459,"0.#"),1)=".",TRUE,FALSE)</formula>
    </cfRule>
  </conditionalFormatting>
  <conditionalFormatting sqref="AQ459">
    <cfRule type="expression" dxfId="2479" priority="4351">
      <formula>IF(RIGHT(TEXT(AQ459,"0.#"),1)=".",FALSE,TRUE)</formula>
    </cfRule>
    <cfRule type="expression" dxfId="2478" priority="4352">
      <formula>IF(RIGHT(TEXT(AQ459,"0.#"),1)=".",TRUE,FALSE)</formula>
    </cfRule>
  </conditionalFormatting>
  <conditionalFormatting sqref="AQ460">
    <cfRule type="expression" dxfId="2477" priority="4349">
      <formula>IF(RIGHT(TEXT(AQ460,"0.#"),1)=".",FALSE,TRUE)</formula>
    </cfRule>
    <cfRule type="expression" dxfId="2476" priority="4350">
      <formula>IF(RIGHT(TEXT(AQ460,"0.#"),1)=".",TRUE,FALSE)</formula>
    </cfRule>
  </conditionalFormatting>
  <conditionalFormatting sqref="AQ458">
    <cfRule type="expression" dxfId="2475" priority="4347">
      <formula>IF(RIGHT(TEXT(AQ458,"0.#"),1)=".",FALSE,TRUE)</formula>
    </cfRule>
    <cfRule type="expression" dxfId="2474" priority="4348">
      <formula>IF(RIGHT(TEXT(AQ458,"0.#"),1)=".",TRUE,FALSE)</formula>
    </cfRule>
  </conditionalFormatting>
  <conditionalFormatting sqref="AE120 AM120">
    <cfRule type="expression" dxfId="2473" priority="3025">
      <formula>IF(RIGHT(TEXT(AE120,"0.#"),1)=".",FALSE,TRUE)</formula>
    </cfRule>
    <cfRule type="expression" dxfId="2472" priority="3026">
      <formula>IF(RIGHT(TEXT(AE120,"0.#"),1)=".",TRUE,FALSE)</formula>
    </cfRule>
  </conditionalFormatting>
  <conditionalFormatting sqref="AI126">
    <cfRule type="expression" dxfId="2471" priority="3015">
      <formula>IF(RIGHT(TEXT(AI126,"0.#"),1)=".",FALSE,TRUE)</formula>
    </cfRule>
    <cfRule type="expression" dxfId="2470" priority="3016">
      <formula>IF(RIGHT(TEXT(AI126,"0.#"),1)=".",TRUE,FALSE)</formula>
    </cfRule>
  </conditionalFormatting>
  <conditionalFormatting sqref="AI120">
    <cfRule type="expression" dxfId="2469" priority="3023">
      <formula>IF(RIGHT(TEXT(AI120,"0.#"),1)=".",FALSE,TRUE)</formula>
    </cfRule>
    <cfRule type="expression" dxfId="2468" priority="3024">
      <formula>IF(RIGHT(TEXT(AI120,"0.#"),1)=".",TRUE,FALSE)</formula>
    </cfRule>
  </conditionalFormatting>
  <conditionalFormatting sqref="AE123 AM123">
    <cfRule type="expression" dxfId="2467" priority="3021">
      <formula>IF(RIGHT(TEXT(AE123,"0.#"),1)=".",FALSE,TRUE)</formula>
    </cfRule>
    <cfRule type="expression" dxfId="2466" priority="3022">
      <formula>IF(RIGHT(TEXT(AE123,"0.#"),1)=".",TRUE,FALSE)</formula>
    </cfRule>
  </conditionalFormatting>
  <conditionalFormatting sqref="AI123">
    <cfRule type="expression" dxfId="2465" priority="3019">
      <formula>IF(RIGHT(TEXT(AI123,"0.#"),1)=".",FALSE,TRUE)</formula>
    </cfRule>
    <cfRule type="expression" dxfId="2464" priority="3020">
      <formula>IF(RIGHT(TEXT(AI123,"0.#"),1)=".",TRUE,FALSE)</formula>
    </cfRule>
  </conditionalFormatting>
  <conditionalFormatting sqref="AE126 AM126">
    <cfRule type="expression" dxfId="2463" priority="3017">
      <formula>IF(RIGHT(TEXT(AE126,"0.#"),1)=".",FALSE,TRUE)</formula>
    </cfRule>
    <cfRule type="expression" dxfId="2462" priority="3018">
      <formula>IF(RIGHT(TEXT(AE126,"0.#"),1)=".",TRUE,FALSE)</formula>
    </cfRule>
  </conditionalFormatting>
  <conditionalFormatting sqref="AE129 AM129">
    <cfRule type="expression" dxfId="2461" priority="3013">
      <formula>IF(RIGHT(TEXT(AE129,"0.#"),1)=".",FALSE,TRUE)</formula>
    </cfRule>
    <cfRule type="expression" dxfId="2460" priority="3014">
      <formula>IF(RIGHT(TEXT(AE129,"0.#"),1)=".",TRUE,FALSE)</formula>
    </cfRule>
  </conditionalFormatting>
  <conditionalFormatting sqref="AI129">
    <cfRule type="expression" dxfId="2459" priority="3011">
      <formula>IF(RIGHT(TEXT(AI129,"0.#"),1)=".",FALSE,TRUE)</formula>
    </cfRule>
    <cfRule type="expression" dxfId="2458" priority="3012">
      <formula>IF(RIGHT(TEXT(AI129,"0.#"),1)=".",TRUE,FALSE)</formula>
    </cfRule>
  </conditionalFormatting>
  <conditionalFormatting sqref="Y847:Y874">
    <cfRule type="expression" dxfId="2457" priority="3009">
      <formula>IF(RIGHT(TEXT(Y847,"0.#"),1)=".",FALSE,TRUE)</formula>
    </cfRule>
    <cfRule type="expression" dxfId="2456" priority="3010">
      <formula>IF(RIGHT(TEXT(Y847,"0.#"),1)=".",TRUE,FALSE)</formula>
    </cfRule>
  </conditionalFormatting>
  <conditionalFormatting sqref="AU518">
    <cfRule type="expression" dxfId="2455" priority="1519">
      <formula>IF(RIGHT(TEXT(AU518,"0.#"),1)=".",FALSE,TRUE)</formula>
    </cfRule>
    <cfRule type="expression" dxfId="2454" priority="1520">
      <formula>IF(RIGHT(TEXT(AU518,"0.#"),1)=".",TRUE,FALSE)</formula>
    </cfRule>
  </conditionalFormatting>
  <conditionalFormatting sqref="AQ551">
    <cfRule type="expression" dxfId="2453" priority="1295">
      <formula>IF(RIGHT(TEXT(AQ551,"0.#"),1)=".",FALSE,TRUE)</formula>
    </cfRule>
    <cfRule type="expression" dxfId="2452" priority="1296">
      <formula>IF(RIGHT(TEXT(AQ551,"0.#"),1)=".",TRUE,FALSE)</formula>
    </cfRule>
  </conditionalFormatting>
  <conditionalFormatting sqref="AE556">
    <cfRule type="expression" dxfId="2451" priority="1293">
      <formula>IF(RIGHT(TEXT(AE556,"0.#"),1)=".",FALSE,TRUE)</formula>
    </cfRule>
    <cfRule type="expression" dxfId="2450" priority="1294">
      <formula>IF(RIGHT(TEXT(AE556,"0.#"),1)=".",TRUE,FALSE)</formula>
    </cfRule>
  </conditionalFormatting>
  <conditionalFormatting sqref="AE557">
    <cfRule type="expression" dxfId="2449" priority="1291">
      <formula>IF(RIGHT(TEXT(AE557,"0.#"),1)=".",FALSE,TRUE)</formula>
    </cfRule>
    <cfRule type="expression" dxfId="2448" priority="1292">
      <formula>IF(RIGHT(TEXT(AE557,"0.#"),1)=".",TRUE,FALSE)</formula>
    </cfRule>
  </conditionalFormatting>
  <conditionalFormatting sqref="AE558">
    <cfRule type="expression" dxfId="2447" priority="1289">
      <formula>IF(RIGHT(TEXT(AE558,"0.#"),1)=".",FALSE,TRUE)</formula>
    </cfRule>
    <cfRule type="expression" dxfId="2446" priority="1290">
      <formula>IF(RIGHT(TEXT(AE558,"0.#"),1)=".",TRUE,FALSE)</formula>
    </cfRule>
  </conditionalFormatting>
  <conditionalFormatting sqref="AU556">
    <cfRule type="expression" dxfId="2445" priority="1281">
      <formula>IF(RIGHT(TEXT(AU556,"0.#"),1)=".",FALSE,TRUE)</formula>
    </cfRule>
    <cfRule type="expression" dxfId="2444" priority="1282">
      <formula>IF(RIGHT(TEXT(AU556,"0.#"),1)=".",TRUE,FALSE)</formula>
    </cfRule>
  </conditionalFormatting>
  <conditionalFormatting sqref="AU557">
    <cfRule type="expression" dxfId="2443" priority="1279">
      <formula>IF(RIGHT(TEXT(AU557,"0.#"),1)=".",FALSE,TRUE)</formula>
    </cfRule>
    <cfRule type="expression" dxfId="2442" priority="1280">
      <formula>IF(RIGHT(TEXT(AU557,"0.#"),1)=".",TRUE,FALSE)</formula>
    </cfRule>
  </conditionalFormatting>
  <conditionalFormatting sqref="AU558">
    <cfRule type="expression" dxfId="2441" priority="1277">
      <formula>IF(RIGHT(TEXT(AU558,"0.#"),1)=".",FALSE,TRUE)</formula>
    </cfRule>
    <cfRule type="expression" dxfId="2440" priority="1278">
      <formula>IF(RIGHT(TEXT(AU558,"0.#"),1)=".",TRUE,FALSE)</formula>
    </cfRule>
  </conditionalFormatting>
  <conditionalFormatting sqref="AQ557">
    <cfRule type="expression" dxfId="2439" priority="1269">
      <formula>IF(RIGHT(TEXT(AQ557,"0.#"),1)=".",FALSE,TRUE)</formula>
    </cfRule>
    <cfRule type="expression" dxfId="2438" priority="1270">
      <formula>IF(RIGHT(TEXT(AQ557,"0.#"),1)=".",TRUE,FALSE)</formula>
    </cfRule>
  </conditionalFormatting>
  <conditionalFormatting sqref="AQ558">
    <cfRule type="expression" dxfId="2437" priority="1267">
      <formula>IF(RIGHT(TEXT(AQ558,"0.#"),1)=".",FALSE,TRUE)</formula>
    </cfRule>
    <cfRule type="expression" dxfId="2436" priority="1268">
      <formula>IF(RIGHT(TEXT(AQ558,"0.#"),1)=".",TRUE,FALSE)</formula>
    </cfRule>
  </conditionalFormatting>
  <conditionalFormatting sqref="AQ556">
    <cfRule type="expression" dxfId="2435" priority="1265">
      <formula>IF(RIGHT(TEXT(AQ556,"0.#"),1)=".",FALSE,TRUE)</formula>
    </cfRule>
    <cfRule type="expression" dxfId="2434" priority="1266">
      <formula>IF(RIGHT(TEXT(AQ556,"0.#"),1)=".",TRUE,FALSE)</formula>
    </cfRule>
  </conditionalFormatting>
  <conditionalFormatting sqref="AE561">
    <cfRule type="expression" dxfId="2433" priority="1263">
      <formula>IF(RIGHT(TEXT(AE561,"0.#"),1)=".",FALSE,TRUE)</formula>
    </cfRule>
    <cfRule type="expression" dxfId="2432" priority="1264">
      <formula>IF(RIGHT(TEXT(AE561,"0.#"),1)=".",TRUE,FALSE)</formula>
    </cfRule>
  </conditionalFormatting>
  <conditionalFormatting sqref="AE562">
    <cfRule type="expression" dxfId="2431" priority="1261">
      <formula>IF(RIGHT(TEXT(AE562,"0.#"),1)=".",FALSE,TRUE)</formula>
    </cfRule>
    <cfRule type="expression" dxfId="2430" priority="1262">
      <formula>IF(RIGHT(TEXT(AE562,"0.#"),1)=".",TRUE,FALSE)</formula>
    </cfRule>
  </conditionalFormatting>
  <conditionalFormatting sqref="AE563">
    <cfRule type="expression" dxfId="2429" priority="1259">
      <formula>IF(RIGHT(TEXT(AE563,"0.#"),1)=".",FALSE,TRUE)</formula>
    </cfRule>
    <cfRule type="expression" dxfId="2428" priority="1260">
      <formula>IF(RIGHT(TEXT(AE563,"0.#"),1)=".",TRUE,FALSE)</formula>
    </cfRule>
  </conditionalFormatting>
  <conditionalFormatting sqref="AL1111:AO1139">
    <cfRule type="expression" dxfId="2427" priority="2915">
      <formula>IF(AND(AL1111&gt;=0, RIGHT(TEXT(AL1111,"0.#"),1)&lt;&gt;"."),TRUE,FALSE)</formula>
    </cfRule>
    <cfRule type="expression" dxfId="2426" priority="2916">
      <formula>IF(AND(AL1111&gt;=0, RIGHT(TEXT(AL1111,"0.#"),1)="."),TRUE,FALSE)</formula>
    </cfRule>
    <cfRule type="expression" dxfId="2425" priority="2917">
      <formula>IF(AND(AL1111&lt;0, RIGHT(TEXT(AL1111,"0.#"),1)&lt;&gt;"."),TRUE,FALSE)</formula>
    </cfRule>
    <cfRule type="expression" dxfId="2424" priority="2918">
      <formula>IF(AND(AL1111&lt;0, RIGHT(TEXT(AL1111,"0.#"),1)="."),TRUE,FALSE)</formula>
    </cfRule>
  </conditionalFormatting>
  <conditionalFormatting sqref="Y1111:Y1139">
    <cfRule type="expression" dxfId="2423" priority="2913">
      <formula>IF(RIGHT(TEXT(Y1111,"0.#"),1)=".",FALSE,TRUE)</formula>
    </cfRule>
    <cfRule type="expression" dxfId="2422" priority="2914">
      <formula>IF(RIGHT(TEXT(Y1111,"0.#"),1)=".",TRUE,FALSE)</formula>
    </cfRule>
  </conditionalFormatting>
  <conditionalFormatting sqref="AQ553">
    <cfRule type="expression" dxfId="2421" priority="1297">
      <formula>IF(RIGHT(TEXT(AQ553,"0.#"),1)=".",FALSE,TRUE)</formula>
    </cfRule>
    <cfRule type="expression" dxfId="2420" priority="1298">
      <formula>IF(RIGHT(TEXT(AQ553,"0.#"),1)=".",TRUE,FALSE)</formula>
    </cfRule>
  </conditionalFormatting>
  <conditionalFormatting sqref="AU552">
    <cfRule type="expression" dxfId="2419" priority="1309">
      <formula>IF(RIGHT(TEXT(AU552,"0.#"),1)=".",FALSE,TRUE)</formula>
    </cfRule>
    <cfRule type="expression" dxfId="2418" priority="1310">
      <formula>IF(RIGHT(TEXT(AU552,"0.#"),1)=".",TRUE,FALSE)</formula>
    </cfRule>
  </conditionalFormatting>
  <conditionalFormatting sqref="AE552">
    <cfRule type="expression" dxfId="2417" priority="1321">
      <formula>IF(RIGHT(TEXT(AE552,"0.#"),1)=".",FALSE,TRUE)</formula>
    </cfRule>
    <cfRule type="expression" dxfId="2416" priority="1322">
      <formula>IF(RIGHT(TEXT(AE552,"0.#"),1)=".",TRUE,FALSE)</formula>
    </cfRule>
  </conditionalFormatting>
  <conditionalFormatting sqref="AQ548">
    <cfRule type="expression" dxfId="2415" priority="1327">
      <formula>IF(RIGHT(TEXT(AQ548,"0.#"),1)=".",FALSE,TRUE)</formula>
    </cfRule>
    <cfRule type="expression" dxfId="2414" priority="1328">
      <formula>IF(RIGHT(TEXT(AQ548,"0.#"),1)=".",TRUE,FALSE)</formula>
    </cfRule>
  </conditionalFormatting>
  <conditionalFormatting sqref="AL845:AO846">
    <cfRule type="expression" dxfId="2413" priority="2867">
      <formula>IF(AND(AL845&gt;=0, RIGHT(TEXT(AL845,"0.#"),1)&lt;&gt;"."),TRUE,FALSE)</formula>
    </cfRule>
    <cfRule type="expression" dxfId="2412" priority="2868">
      <formula>IF(AND(AL845&gt;=0, RIGHT(TEXT(AL845,"0.#"),1)="."),TRUE,FALSE)</formula>
    </cfRule>
    <cfRule type="expression" dxfId="2411" priority="2869">
      <formula>IF(AND(AL845&lt;0, RIGHT(TEXT(AL845,"0.#"),1)&lt;&gt;"."),TRUE,FALSE)</formula>
    </cfRule>
    <cfRule type="expression" dxfId="2410" priority="2870">
      <formula>IF(AND(AL845&lt;0, RIGHT(TEXT(AL845,"0.#"),1)="."),TRUE,FALSE)</formula>
    </cfRule>
  </conditionalFormatting>
  <conditionalFormatting sqref="Y846">
    <cfRule type="expression" dxfId="2409" priority="2865">
      <formula>IF(RIGHT(TEXT(Y846,"0.#"),1)=".",FALSE,TRUE)</formula>
    </cfRule>
    <cfRule type="expression" dxfId="2408" priority="2866">
      <formula>IF(RIGHT(TEXT(Y846,"0.#"),1)=".",TRUE,FALSE)</formula>
    </cfRule>
  </conditionalFormatting>
  <conditionalFormatting sqref="AE492">
    <cfRule type="expression" dxfId="2407" priority="1653">
      <formula>IF(RIGHT(TEXT(AE492,"0.#"),1)=".",FALSE,TRUE)</formula>
    </cfRule>
    <cfRule type="expression" dxfId="2406" priority="1654">
      <formula>IF(RIGHT(TEXT(AE492,"0.#"),1)=".",TRUE,FALSE)</formula>
    </cfRule>
  </conditionalFormatting>
  <conditionalFormatting sqref="AE493">
    <cfRule type="expression" dxfId="2405" priority="1651">
      <formula>IF(RIGHT(TEXT(AE493,"0.#"),1)=".",FALSE,TRUE)</formula>
    </cfRule>
    <cfRule type="expression" dxfId="2404" priority="1652">
      <formula>IF(RIGHT(TEXT(AE493,"0.#"),1)=".",TRUE,FALSE)</formula>
    </cfRule>
  </conditionalFormatting>
  <conditionalFormatting sqref="AE494">
    <cfRule type="expression" dxfId="2403" priority="1649">
      <formula>IF(RIGHT(TEXT(AE494,"0.#"),1)=".",FALSE,TRUE)</formula>
    </cfRule>
    <cfRule type="expression" dxfId="2402" priority="1650">
      <formula>IF(RIGHT(TEXT(AE494,"0.#"),1)=".",TRUE,FALSE)</formula>
    </cfRule>
  </conditionalFormatting>
  <conditionalFormatting sqref="AQ493">
    <cfRule type="expression" dxfId="2401" priority="1629">
      <formula>IF(RIGHT(TEXT(AQ493,"0.#"),1)=".",FALSE,TRUE)</formula>
    </cfRule>
    <cfRule type="expression" dxfId="2400" priority="1630">
      <formula>IF(RIGHT(TEXT(AQ493,"0.#"),1)=".",TRUE,FALSE)</formula>
    </cfRule>
  </conditionalFormatting>
  <conditionalFormatting sqref="AQ494">
    <cfRule type="expression" dxfId="2399" priority="1627">
      <formula>IF(RIGHT(TEXT(AQ494,"0.#"),1)=".",FALSE,TRUE)</formula>
    </cfRule>
    <cfRule type="expression" dxfId="2398" priority="1628">
      <formula>IF(RIGHT(TEXT(AQ494,"0.#"),1)=".",TRUE,FALSE)</formula>
    </cfRule>
  </conditionalFormatting>
  <conditionalFormatting sqref="AQ492">
    <cfRule type="expression" dxfId="2397" priority="1625">
      <formula>IF(RIGHT(TEXT(AQ492,"0.#"),1)=".",FALSE,TRUE)</formula>
    </cfRule>
    <cfRule type="expression" dxfId="2396" priority="1626">
      <formula>IF(RIGHT(TEXT(AQ492,"0.#"),1)=".",TRUE,FALSE)</formula>
    </cfRule>
  </conditionalFormatting>
  <conditionalFormatting sqref="AU494">
    <cfRule type="expression" dxfId="2395" priority="1637">
      <formula>IF(RIGHT(TEXT(AU494,"0.#"),1)=".",FALSE,TRUE)</formula>
    </cfRule>
    <cfRule type="expression" dxfId="2394" priority="1638">
      <formula>IF(RIGHT(TEXT(AU494,"0.#"),1)=".",TRUE,FALSE)</formula>
    </cfRule>
  </conditionalFormatting>
  <conditionalFormatting sqref="AU492">
    <cfRule type="expression" dxfId="2393" priority="1641">
      <formula>IF(RIGHT(TEXT(AU492,"0.#"),1)=".",FALSE,TRUE)</formula>
    </cfRule>
    <cfRule type="expression" dxfId="2392" priority="1642">
      <formula>IF(RIGHT(TEXT(AU492,"0.#"),1)=".",TRUE,FALSE)</formula>
    </cfRule>
  </conditionalFormatting>
  <conditionalFormatting sqref="AU493">
    <cfRule type="expression" dxfId="2391" priority="1639">
      <formula>IF(RIGHT(TEXT(AU493,"0.#"),1)=".",FALSE,TRUE)</formula>
    </cfRule>
    <cfRule type="expression" dxfId="2390" priority="1640">
      <formula>IF(RIGHT(TEXT(AU493,"0.#"),1)=".",TRUE,FALSE)</formula>
    </cfRule>
  </conditionalFormatting>
  <conditionalFormatting sqref="AU583">
    <cfRule type="expression" dxfId="2389" priority="1157">
      <formula>IF(RIGHT(TEXT(AU583,"0.#"),1)=".",FALSE,TRUE)</formula>
    </cfRule>
    <cfRule type="expression" dxfId="2388" priority="1158">
      <formula>IF(RIGHT(TEXT(AU583,"0.#"),1)=".",TRUE,FALSE)</formula>
    </cfRule>
  </conditionalFormatting>
  <conditionalFormatting sqref="AU582">
    <cfRule type="expression" dxfId="2387" priority="1159">
      <formula>IF(RIGHT(TEXT(AU582,"0.#"),1)=".",FALSE,TRUE)</formula>
    </cfRule>
    <cfRule type="expression" dxfId="2386" priority="1160">
      <formula>IF(RIGHT(TEXT(AU582,"0.#"),1)=".",TRUE,FALSE)</formula>
    </cfRule>
  </conditionalFormatting>
  <conditionalFormatting sqref="AE499">
    <cfRule type="expression" dxfId="2385" priority="1619">
      <formula>IF(RIGHT(TEXT(AE499,"0.#"),1)=".",FALSE,TRUE)</formula>
    </cfRule>
    <cfRule type="expression" dxfId="2384" priority="1620">
      <formula>IF(RIGHT(TEXT(AE499,"0.#"),1)=".",TRUE,FALSE)</formula>
    </cfRule>
  </conditionalFormatting>
  <conditionalFormatting sqref="AE497">
    <cfRule type="expression" dxfId="2383" priority="1623">
      <formula>IF(RIGHT(TEXT(AE497,"0.#"),1)=".",FALSE,TRUE)</formula>
    </cfRule>
    <cfRule type="expression" dxfId="2382" priority="1624">
      <formula>IF(RIGHT(TEXT(AE497,"0.#"),1)=".",TRUE,FALSE)</formula>
    </cfRule>
  </conditionalFormatting>
  <conditionalFormatting sqref="AE498">
    <cfRule type="expression" dxfId="2381" priority="1621">
      <formula>IF(RIGHT(TEXT(AE498,"0.#"),1)=".",FALSE,TRUE)</formula>
    </cfRule>
    <cfRule type="expression" dxfId="2380" priority="1622">
      <formula>IF(RIGHT(TEXT(AE498,"0.#"),1)=".",TRUE,FALSE)</formula>
    </cfRule>
  </conditionalFormatting>
  <conditionalFormatting sqref="AU499">
    <cfRule type="expression" dxfId="2379" priority="1607">
      <formula>IF(RIGHT(TEXT(AU499,"0.#"),1)=".",FALSE,TRUE)</formula>
    </cfRule>
    <cfRule type="expression" dxfId="2378" priority="1608">
      <formula>IF(RIGHT(TEXT(AU499,"0.#"),1)=".",TRUE,FALSE)</formula>
    </cfRule>
  </conditionalFormatting>
  <conditionalFormatting sqref="AU497">
    <cfRule type="expression" dxfId="2377" priority="1611">
      <formula>IF(RIGHT(TEXT(AU497,"0.#"),1)=".",FALSE,TRUE)</formula>
    </cfRule>
    <cfRule type="expression" dxfId="2376" priority="1612">
      <formula>IF(RIGHT(TEXT(AU497,"0.#"),1)=".",TRUE,FALSE)</formula>
    </cfRule>
  </conditionalFormatting>
  <conditionalFormatting sqref="AU498">
    <cfRule type="expression" dxfId="2375" priority="1609">
      <formula>IF(RIGHT(TEXT(AU498,"0.#"),1)=".",FALSE,TRUE)</formula>
    </cfRule>
    <cfRule type="expression" dxfId="2374" priority="1610">
      <formula>IF(RIGHT(TEXT(AU498,"0.#"),1)=".",TRUE,FALSE)</formula>
    </cfRule>
  </conditionalFormatting>
  <conditionalFormatting sqref="AQ497">
    <cfRule type="expression" dxfId="2373" priority="1595">
      <formula>IF(RIGHT(TEXT(AQ497,"0.#"),1)=".",FALSE,TRUE)</formula>
    </cfRule>
    <cfRule type="expression" dxfId="2372" priority="1596">
      <formula>IF(RIGHT(TEXT(AQ497,"0.#"),1)=".",TRUE,FALSE)</formula>
    </cfRule>
  </conditionalFormatting>
  <conditionalFormatting sqref="AQ498">
    <cfRule type="expression" dxfId="2371" priority="1599">
      <formula>IF(RIGHT(TEXT(AQ498,"0.#"),1)=".",FALSE,TRUE)</formula>
    </cfRule>
    <cfRule type="expression" dxfId="2370" priority="1600">
      <formula>IF(RIGHT(TEXT(AQ498,"0.#"),1)=".",TRUE,FALSE)</formula>
    </cfRule>
  </conditionalFormatting>
  <conditionalFormatting sqref="AQ499">
    <cfRule type="expression" dxfId="2369" priority="1597">
      <formula>IF(RIGHT(TEXT(AQ499,"0.#"),1)=".",FALSE,TRUE)</formula>
    </cfRule>
    <cfRule type="expression" dxfId="2368" priority="1598">
      <formula>IF(RIGHT(TEXT(AQ499,"0.#"),1)=".",TRUE,FALSE)</formula>
    </cfRule>
  </conditionalFormatting>
  <conditionalFormatting sqref="AE504">
    <cfRule type="expression" dxfId="2367" priority="1589">
      <formula>IF(RIGHT(TEXT(AE504,"0.#"),1)=".",FALSE,TRUE)</formula>
    </cfRule>
    <cfRule type="expression" dxfId="2366" priority="1590">
      <formula>IF(RIGHT(TEXT(AE504,"0.#"),1)=".",TRUE,FALSE)</formula>
    </cfRule>
  </conditionalFormatting>
  <conditionalFormatting sqref="AE502">
    <cfRule type="expression" dxfId="2365" priority="1593">
      <formula>IF(RIGHT(TEXT(AE502,"0.#"),1)=".",FALSE,TRUE)</formula>
    </cfRule>
    <cfRule type="expression" dxfId="2364" priority="1594">
      <formula>IF(RIGHT(TEXT(AE502,"0.#"),1)=".",TRUE,FALSE)</formula>
    </cfRule>
  </conditionalFormatting>
  <conditionalFormatting sqref="AE503">
    <cfRule type="expression" dxfId="2363" priority="1591">
      <formula>IF(RIGHT(TEXT(AE503,"0.#"),1)=".",FALSE,TRUE)</formula>
    </cfRule>
    <cfRule type="expression" dxfId="2362" priority="1592">
      <formula>IF(RIGHT(TEXT(AE503,"0.#"),1)=".",TRUE,FALSE)</formula>
    </cfRule>
  </conditionalFormatting>
  <conditionalFormatting sqref="AU504">
    <cfRule type="expression" dxfId="2361" priority="1577">
      <formula>IF(RIGHT(TEXT(AU504,"0.#"),1)=".",FALSE,TRUE)</formula>
    </cfRule>
    <cfRule type="expression" dxfId="2360" priority="1578">
      <formula>IF(RIGHT(TEXT(AU504,"0.#"),1)=".",TRUE,FALSE)</formula>
    </cfRule>
  </conditionalFormatting>
  <conditionalFormatting sqref="AU502">
    <cfRule type="expression" dxfId="2359" priority="1581">
      <formula>IF(RIGHT(TEXT(AU502,"0.#"),1)=".",FALSE,TRUE)</formula>
    </cfRule>
    <cfRule type="expression" dxfId="2358" priority="1582">
      <formula>IF(RIGHT(TEXT(AU502,"0.#"),1)=".",TRUE,FALSE)</formula>
    </cfRule>
  </conditionalFormatting>
  <conditionalFormatting sqref="AU503">
    <cfRule type="expression" dxfId="2357" priority="1579">
      <formula>IF(RIGHT(TEXT(AU503,"0.#"),1)=".",FALSE,TRUE)</formula>
    </cfRule>
    <cfRule type="expression" dxfId="2356" priority="1580">
      <formula>IF(RIGHT(TEXT(AU503,"0.#"),1)=".",TRUE,FALSE)</formula>
    </cfRule>
  </conditionalFormatting>
  <conditionalFormatting sqref="AQ502">
    <cfRule type="expression" dxfId="2355" priority="1565">
      <formula>IF(RIGHT(TEXT(AQ502,"0.#"),1)=".",FALSE,TRUE)</formula>
    </cfRule>
    <cfRule type="expression" dxfId="2354" priority="1566">
      <formula>IF(RIGHT(TEXT(AQ502,"0.#"),1)=".",TRUE,FALSE)</formula>
    </cfRule>
  </conditionalFormatting>
  <conditionalFormatting sqref="AQ503">
    <cfRule type="expression" dxfId="2353" priority="1569">
      <formula>IF(RIGHT(TEXT(AQ503,"0.#"),1)=".",FALSE,TRUE)</formula>
    </cfRule>
    <cfRule type="expression" dxfId="2352" priority="1570">
      <formula>IF(RIGHT(TEXT(AQ503,"0.#"),1)=".",TRUE,FALSE)</formula>
    </cfRule>
  </conditionalFormatting>
  <conditionalFormatting sqref="AQ504">
    <cfRule type="expression" dxfId="2351" priority="1567">
      <formula>IF(RIGHT(TEXT(AQ504,"0.#"),1)=".",FALSE,TRUE)</formula>
    </cfRule>
    <cfRule type="expression" dxfId="2350" priority="1568">
      <formula>IF(RIGHT(TEXT(AQ504,"0.#"),1)=".",TRUE,FALSE)</formula>
    </cfRule>
  </conditionalFormatting>
  <conditionalFormatting sqref="AE509">
    <cfRule type="expression" dxfId="2349" priority="1559">
      <formula>IF(RIGHT(TEXT(AE509,"0.#"),1)=".",FALSE,TRUE)</formula>
    </cfRule>
    <cfRule type="expression" dxfId="2348" priority="1560">
      <formula>IF(RIGHT(TEXT(AE509,"0.#"),1)=".",TRUE,FALSE)</formula>
    </cfRule>
  </conditionalFormatting>
  <conditionalFormatting sqref="AE507">
    <cfRule type="expression" dxfId="2347" priority="1563">
      <formula>IF(RIGHT(TEXT(AE507,"0.#"),1)=".",FALSE,TRUE)</formula>
    </cfRule>
    <cfRule type="expression" dxfId="2346" priority="1564">
      <formula>IF(RIGHT(TEXT(AE507,"0.#"),1)=".",TRUE,FALSE)</formula>
    </cfRule>
  </conditionalFormatting>
  <conditionalFormatting sqref="AE508">
    <cfRule type="expression" dxfId="2345" priority="1561">
      <formula>IF(RIGHT(TEXT(AE508,"0.#"),1)=".",FALSE,TRUE)</formula>
    </cfRule>
    <cfRule type="expression" dxfId="2344" priority="1562">
      <formula>IF(RIGHT(TEXT(AE508,"0.#"),1)=".",TRUE,FALSE)</formula>
    </cfRule>
  </conditionalFormatting>
  <conditionalFormatting sqref="AU509">
    <cfRule type="expression" dxfId="2343" priority="1547">
      <formula>IF(RIGHT(TEXT(AU509,"0.#"),1)=".",FALSE,TRUE)</formula>
    </cfRule>
    <cfRule type="expression" dxfId="2342" priority="1548">
      <formula>IF(RIGHT(TEXT(AU509,"0.#"),1)=".",TRUE,FALSE)</formula>
    </cfRule>
  </conditionalFormatting>
  <conditionalFormatting sqref="AU507">
    <cfRule type="expression" dxfId="2341" priority="1551">
      <formula>IF(RIGHT(TEXT(AU507,"0.#"),1)=".",FALSE,TRUE)</formula>
    </cfRule>
    <cfRule type="expression" dxfId="2340" priority="1552">
      <formula>IF(RIGHT(TEXT(AU507,"0.#"),1)=".",TRUE,FALSE)</formula>
    </cfRule>
  </conditionalFormatting>
  <conditionalFormatting sqref="AU508">
    <cfRule type="expression" dxfId="2339" priority="1549">
      <formula>IF(RIGHT(TEXT(AU508,"0.#"),1)=".",FALSE,TRUE)</formula>
    </cfRule>
    <cfRule type="expression" dxfId="2338" priority="1550">
      <formula>IF(RIGHT(TEXT(AU508,"0.#"),1)=".",TRUE,FALSE)</formula>
    </cfRule>
  </conditionalFormatting>
  <conditionalFormatting sqref="AQ507">
    <cfRule type="expression" dxfId="2337" priority="1535">
      <formula>IF(RIGHT(TEXT(AQ507,"0.#"),1)=".",FALSE,TRUE)</formula>
    </cfRule>
    <cfRule type="expression" dxfId="2336" priority="1536">
      <formula>IF(RIGHT(TEXT(AQ507,"0.#"),1)=".",TRUE,FALSE)</formula>
    </cfRule>
  </conditionalFormatting>
  <conditionalFormatting sqref="AQ508">
    <cfRule type="expression" dxfId="2335" priority="1539">
      <formula>IF(RIGHT(TEXT(AQ508,"0.#"),1)=".",FALSE,TRUE)</formula>
    </cfRule>
    <cfRule type="expression" dxfId="2334" priority="1540">
      <formula>IF(RIGHT(TEXT(AQ508,"0.#"),1)=".",TRUE,FALSE)</formula>
    </cfRule>
  </conditionalFormatting>
  <conditionalFormatting sqref="AQ509">
    <cfRule type="expression" dxfId="2333" priority="1537">
      <formula>IF(RIGHT(TEXT(AQ509,"0.#"),1)=".",FALSE,TRUE)</formula>
    </cfRule>
    <cfRule type="expression" dxfId="2332" priority="1538">
      <formula>IF(RIGHT(TEXT(AQ509,"0.#"),1)=".",TRUE,FALSE)</formula>
    </cfRule>
  </conditionalFormatting>
  <conditionalFormatting sqref="AE465">
    <cfRule type="expression" dxfId="2331" priority="1829">
      <formula>IF(RIGHT(TEXT(AE465,"0.#"),1)=".",FALSE,TRUE)</formula>
    </cfRule>
    <cfRule type="expression" dxfId="2330" priority="1830">
      <formula>IF(RIGHT(TEXT(AE465,"0.#"),1)=".",TRUE,FALSE)</formula>
    </cfRule>
  </conditionalFormatting>
  <conditionalFormatting sqref="AE463">
    <cfRule type="expression" dxfId="2329" priority="1833">
      <formula>IF(RIGHT(TEXT(AE463,"0.#"),1)=".",FALSE,TRUE)</formula>
    </cfRule>
    <cfRule type="expression" dxfId="2328" priority="1834">
      <formula>IF(RIGHT(TEXT(AE463,"0.#"),1)=".",TRUE,FALSE)</formula>
    </cfRule>
  </conditionalFormatting>
  <conditionalFormatting sqref="AE464">
    <cfRule type="expression" dxfId="2327" priority="1831">
      <formula>IF(RIGHT(TEXT(AE464,"0.#"),1)=".",FALSE,TRUE)</formula>
    </cfRule>
    <cfRule type="expression" dxfId="2326" priority="1832">
      <formula>IF(RIGHT(TEXT(AE464,"0.#"),1)=".",TRUE,FALSE)</formula>
    </cfRule>
  </conditionalFormatting>
  <conditionalFormatting sqref="AM465">
    <cfRule type="expression" dxfId="2325" priority="1823">
      <formula>IF(RIGHT(TEXT(AM465,"0.#"),1)=".",FALSE,TRUE)</formula>
    </cfRule>
    <cfRule type="expression" dxfId="2324" priority="1824">
      <formula>IF(RIGHT(TEXT(AM465,"0.#"),1)=".",TRUE,FALSE)</formula>
    </cfRule>
  </conditionalFormatting>
  <conditionalFormatting sqref="AM463">
    <cfRule type="expression" dxfId="2323" priority="1827">
      <formula>IF(RIGHT(TEXT(AM463,"0.#"),1)=".",FALSE,TRUE)</formula>
    </cfRule>
    <cfRule type="expression" dxfId="2322" priority="1828">
      <formula>IF(RIGHT(TEXT(AM463,"0.#"),1)=".",TRUE,FALSE)</formula>
    </cfRule>
  </conditionalFormatting>
  <conditionalFormatting sqref="AM464">
    <cfRule type="expression" dxfId="2321" priority="1825">
      <formula>IF(RIGHT(TEXT(AM464,"0.#"),1)=".",FALSE,TRUE)</formula>
    </cfRule>
    <cfRule type="expression" dxfId="2320" priority="1826">
      <formula>IF(RIGHT(TEXT(AM464,"0.#"),1)=".",TRUE,FALSE)</formula>
    </cfRule>
  </conditionalFormatting>
  <conditionalFormatting sqref="AU465">
    <cfRule type="expression" dxfId="2319" priority="1817">
      <formula>IF(RIGHT(TEXT(AU465,"0.#"),1)=".",FALSE,TRUE)</formula>
    </cfRule>
    <cfRule type="expression" dxfId="2318" priority="1818">
      <formula>IF(RIGHT(TEXT(AU465,"0.#"),1)=".",TRUE,FALSE)</formula>
    </cfRule>
  </conditionalFormatting>
  <conditionalFormatting sqref="AU463">
    <cfRule type="expression" dxfId="2317" priority="1821">
      <formula>IF(RIGHT(TEXT(AU463,"0.#"),1)=".",FALSE,TRUE)</formula>
    </cfRule>
    <cfRule type="expression" dxfId="2316" priority="1822">
      <formula>IF(RIGHT(TEXT(AU463,"0.#"),1)=".",TRUE,FALSE)</formula>
    </cfRule>
  </conditionalFormatting>
  <conditionalFormatting sqref="AU464">
    <cfRule type="expression" dxfId="2315" priority="1819">
      <formula>IF(RIGHT(TEXT(AU464,"0.#"),1)=".",FALSE,TRUE)</formula>
    </cfRule>
    <cfRule type="expression" dxfId="2314" priority="1820">
      <formula>IF(RIGHT(TEXT(AU464,"0.#"),1)=".",TRUE,FALSE)</formula>
    </cfRule>
  </conditionalFormatting>
  <conditionalFormatting sqref="AI465">
    <cfRule type="expression" dxfId="2313" priority="1811">
      <formula>IF(RIGHT(TEXT(AI465,"0.#"),1)=".",FALSE,TRUE)</formula>
    </cfRule>
    <cfRule type="expression" dxfId="2312" priority="1812">
      <formula>IF(RIGHT(TEXT(AI465,"0.#"),1)=".",TRUE,FALSE)</formula>
    </cfRule>
  </conditionalFormatting>
  <conditionalFormatting sqref="AI463">
    <cfRule type="expression" dxfId="2311" priority="1815">
      <formula>IF(RIGHT(TEXT(AI463,"0.#"),1)=".",FALSE,TRUE)</formula>
    </cfRule>
    <cfRule type="expression" dxfId="2310" priority="1816">
      <formula>IF(RIGHT(TEXT(AI463,"0.#"),1)=".",TRUE,FALSE)</formula>
    </cfRule>
  </conditionalFormatting>
  <conditionalFormatting sqref="AI464">
    <cfRule type="expression" dxfId="2309" priority="1813">
      <formula>IF(RIGHT(TEXT(AI464,"0.#"),1)=".",FALSE,TRUE)</formula>
    </cfRule>
    <cfRule type="expression" dxfId="2308" priority="1814">
      <formula>IF(RIGHT(TEXT(AI464,"0.#"),1)=".",TRUE,FALSE)</formula>
    </cfRule>
  </conditionalFormatting>
  <conditionalFormatting sqref="AQ463">
    <cfRule type="expression" dxfId="2307" priority="1805">
      <formula>IF(RIGHT(TEXT(AQ463,"0.#"),1)=".",FALSE,TRUE)</formula>
    </cfRule>
    <cfRule type="expression" dxfId="2306" priority="1806">
      <formula>IF(RIGHT(TEXT(AQ463,"0.#"),1)=".",TRUE,FALSE)</formula>
    </cfRule>
  </conditionalFormatting>
  <conditionalFormatting sqref="AQ464">
    <cfRule type="expression" dxfId="2305" priority="1809">
      <formula>IF(RIGHT(TEXT(AQ464,"0.#"),1)=".",FALSE,TRUE)</formula>
    </cfRule>
    <cfRule type="expression" dxfId="2304" priority="1810">
      <formula>IF(RIGHT(TEXT(AQ464,"0.#"),1)=".",TRUE,FALSE)</formula>
    </cfRule>
  </conditionalFormatting>
  <conditionalFormatting sqref="AQ465">
    <cfRule type="expression" dxfId="2303" priority="1807">
      <formula>IF(RIGHT(TEXT(AQ465,"0.#"),1)=".",FALSE,TRUE)</formula>
    </cfRule>
    <cfRule type="expression" dxfId="2302" priority="1808">
      <formula>IF(RIGHT(TEXT(AQ465,"0.#"),1)=".",TRUE,FALSE)</formula>
    </cfRule>
  </conditionalFormatting>
  <conditionalFormatting sqref="AE470">
    <cfRule type="expression" dxfId="2301" priority="1799">
      <formula>IF(RIGHT(TEXT(AE470,"0.#"),1)=".",FALSE,TRUE)</formula>
    </cfRule>
    <cfRule type="expression" dxfId="2300" priority="1800">
      <formula>IF(RIGHT(TEXT(AE470,"0.#"),1)=".",TRUE,FALSE)</formula>
    </cfRule>
  </conditionalFormatting>
  <conditionalFormatting sqref="AE468">
    <cfRule type="expression" dxfId="2299" priority="1803">
      <formula>IF(RIGHT(TEXT(AE468,"0.#"),1)=".",FALSE,TRUE)</formula>
    </cfRule>
    <cfRule type="expression" dxfId="2298" priority="1804">
      <formula>IF(RIGHT(TEXT(AE468,"0.#"),1)=".",TRUE,FALSE)</formula>
    </cfRule>
  </conditionalFormatting>
  <conditionalFormatting sqref="AE469">
    <cfRule type="expression" dxfId="2297" priority="1801">
      <formula>IF(RIGHT(TEXT(AE469,"0.#"),1)=".",FALSE,TRUE)</formula>
    </cfRule>
    <cfRule type="expression" dxfId="2296" priority="1802">
      <formula>IF(RIGHT(TEXT(AE469,"0.#"),1)=".",TRUE,FALSE)</formula>
    </cfRule>
  </conditionalFormatting>
  <conditionalFormatting sqref="AM470">
    <cfRule type="expression" dxfId="2295" priority="1793">
      <formula>IF(RIGHT(TEXT(AM470,"0.#"),1)=".",FALSE,TRUE)</formula>
    </cfRule>
    <cfRule type="expression" dxfId="2294" priority="1794">
      <formula>IF(RIGHT(TEXT(AM470,"0.#"),1)=".",TRUE,FALSE)</formula>
    </cfRule>
  </conditionalFormatting>
  <conditionalFormatting sqref="AM468">
    <cfRule type="expression" dxfId="2293" priority="1797">
      <formula>IF(RIGHT(TEXT(AM468,"0.#"),1)=".",FALSE,TRUE)</formula>
    </cfRule>
    <cfRule type="expression" dxfId="2292" priority="1798">
      <formula>IF(RIGHT(TEXT(AM468,"0.#"),1)=".",TRUE,FALSE)</formula>
    </cfRule>
  </conditionalFormatting>
  <conditionalFormatting sqref="AM469">
    <cfRule type="expression" dxfId="2291" priority="1795">
      <formula>IF(RIGHT(TEXT(AM469,"0.#"),1)=".",FALSE,TRUE)</formula>
    </cfRule>
    <cfRule type="expression" dxfId="2290" priority="1796">
      <formula>IF(RIGHT(TEXT(AM469,"0.#"),1)=".",TRUE,FALSE)</formula>
    </cfRule>
  </conditionalFormatting>
  <conditionalFormatting sqref="AU470">
    <cfRule type="expression" dxfId="2289" priority="1787">
      <formula>IF(RIGHT(TEXT(AU470,"0.#"),1)=".",FALSE,TRUE)</formula>
    </cfRule>
    <cfRule type="expression" dxfId="2288" priority="1788">
      <formula>IF(RIGHT(TEXT(AU470,"0.#"),1)=".",TRUE,FALSE)</formula>
    </cfRule>
  </conditionalFormatting>
  <conditionalFormatting sqref="AU468">
    <cfRule type="expression" dxfId="2287" priority="1791">
      <formula>IF(RIGHT(TEXT(AU468,"0.#"),1)=".",FALSE,TRUE)</formula>
    </cfRule>
    <cfRule type="expression" dxfId="2286" priority="1792">
      <formula>IF(RIGHT(TEXT(AU468,"0.#"),1)=".",TRUE,FALSE)</formula>
    </cfRule>
  </conditionalFormatting>
  <conditionalFormatting sqref="AU469">
    <cfRule type="expression" dxfId="2285" priority="1789">
      <formula>IF(RIGHT(TEXT(AU469,"0.#"),1)=".",FALSE,TRUE)</formula>
    </cfRule>
    <cfRule type="expression" dxfId="2284" priority="1790">
      <formula>IF(RIGHT(TEXT(AU469,"0.#"),1)=".",TRUE,FALSE)</formula>
    </cfRule>
  </conditionalFormatting>
  <conditionalFormatting sqref="AI470">
    <cfRule type="expression" dxfId="2283" priority="1781">
      <formula>IF(RIGHT(TEXT(AI470,"0.#"),1)=".",FALSE,TRUE)</formula>
    </cfRule>
    <cfRule type="expression" dxfId="2282" priority="1782">
      <formula>IF(RIGHT(TEXT(AI470,"0.#"),1)=".",TRUE,FALSE)</formula>
    </cfRule>
  </conditionalFormatting>
  <conditionalFormatting sqref="AI468">
    <cfRule type="expression" dxfId="2281" priority="1785">
      <formula>IF(RIGHT(TEXT(AI468,"0.#"),1)=".",FALSE,TRUE)</formula>
    </cfRule>
    <cfRule type="expression" dxfId="2280" priority="1786">
      <formula>IF(RIGHT(TEXT(AI468,"0.#"),1)=".",TRUE,FALSE)</formula>
    </cfRule>
  </conditionalFormatting>
  <conditionalFormatting sqref="AI469">
    <cfRule type="expression" dxfId="2279" priority="1783">
      <formula>IF(RIGHT(TEXT(AI469,"0.#"),1)=".",FALSE,TRUE)</formula>
    </cfRule>
    <cfRule type="expression" dxfId="2278" priority="1784">
      <formula>IF(RIGHT(TEXT(AI469,"0.#"),1)=".",TRUE,FALSE)</formula>
    </cfRule>
  </conditionalFormatting>
  <conditionalFormatting sqref="AQ468">
    <cfRule type="expression" dxfId="2277" priority="1775">
      <formula>IF(RIGHT(TEXT(AQ468,"0.#"),1)=".",FALSE,TRUE)</formula>
    </cfRule>
    <cfRule type="expression" dxfId="2276" priority="1776">
      <formula>IF(RIGHT(TEXT(AQ468,"0.#"),1)=".",TRUE,FALSE)</formula>
    </cfRule>
  </conditionalFormatting>
  <conditionalFormatting sqref="AQ469">
    <cfRule type="expression" dxfId="2275" priority="1779">
      <formula>IF(RIGHT(TEXT(AQ469,"0.#"),1)=".",FALSE,TRUE)</formula>
    </cfRule>
    <cfRule type="expression" dxfId="2274" priority="1780">
      <formula>IF(RIGHT(TEXT(AQ469,"0.#"),1)=".",TRUE,FALSE)</formula>
    </cfRule>
  </conditionalFormatting>
  <conditionalFormatting sqref="AQ470">
    <cfRule type="expression" dxfId="2273" priority="1777">
      <formula>IF(RIGHT(TEXT(AQ470,"0.#"),1)=".",FALSE,TRUE)</formula>
    </cfRule>
    <cfRule type="expression" dxfId="2272" priority="1778">
      <formula>IF(RIGHT(TEXT(AQ470,"0.#"),1)=".",TRUE,FALSE)</formula>
    </cfRule>
  </conditionalFormatting>
  <conditionalFormatting sqref="AE475">
    <cfRule type="expression" dxfId="2271" priority="1769">
      <formula>IF(RIGHT(TEXT(AE475,"0.#"),1)=".",FALSE,TRUE)</formula>
    </cfRule>
    <cfRule type="expression" dxfId="2270" priority="1770">
      <formula>IF(RIGHT(TEXT(AE475,"0.#"),1)=".",TRUE,FALSE)</formula>
    </cfRule>
  </conditionalFormatting>
  <conditionalFormatting sqref="AE473">
    <cfRule type="expression" dxfId="2269" priority="1773">
      <formula>IF(RIGHT(TEXT(AE473,"0.#"),1)=".",FALSE,TRUE)</formula>
    </cfRule>
    <cfRule type="expression" dxfId="2268" priority="1774">
      <formula>IF(RIGHT(TEXT(AE473,"0.#"),1)=".",TRUE,FALSE)</formula>
    </cfRule>
  </conditionalFormatting>
  <conditionalFormatting sqref="AE474">
    <cfRule type="expression" dxfId="2267" priority="1771">
      <formula>IF(RIGHT(TEXT(AE474,"0.#"),1)=".",FALSE,TRUE)</formula>
    </cfRule>
    <cfRule type="expression" dxfId="2266" priority="1772">
      <formula>IF(RIGHT(TEXT(AE474,"0.#"),1)=".",TRUE,FALSE)</formula>
    </cfRule>
  </conditionalFormatting>
  <conditionalFormatting sqref="AM475">
    <cfRule type="expression" dxfId="2265" priority="1763">
      <formula>IF(RIGHT(TEXT(AM475,"0.#"),1)=".",FALSE,TRUE)</formula>
    </cfRule>
    <cfRule type="expression" dxfId="2264" priority="1764">
      <formula>IF(RIGHT(TEXT(AM475,"0.#"),1)=".",TRUE,FALSE)</formula>
    </cfRule>
  </conditionalFormatting>
  <conditionalFormatting sqref="AM473">
    <cfRule type="expression" dxfId="2263" priority="1767">
      <formula>IF(RIGHT(TEXT(AM473,"0.#"),1)=".",FALSE,TRUE)</formula>
    </cfRule>
    <cfRule type="expression" dxfId="2262" priority="1768">
      <formula>IF(RIGHT(TEXT(AM473,"0.#"),1)=".",TRUE,FALSE)</formula>
    </cfRule>
  </conditionalFormatting>
  <conditionalFormatting sqref="AM474">
    <cfRule type="expression" dxfId="2261" priority="1765">
      <formula>IF(RIGHT(TEXT(AM474,"0.#"),1)=".",FALSE,TRUE)</formula>
    </cfRule>
    <cfRule type="expression" dxfId="2260" priority="1766">
      <formula>IF(RIGHT(TEXT(AM474,"0.#"),1)=".",TRUE,FALSE)</formula>
    </cfRule>
  </conditionalFormatting>
  <conditionalFormatting sqref="AU475">
    <cfRule type="expression" dxfId="2259" priority="1757">
      <formula>IF(RIGHT(TEXT(AU475,"0.#"),1)=".",FALSE,TRUE)</formula>
    </cfRule>
    <cfRule type="expression" dxfId="2258" priority="1758">
      <formula>IF(RIGHT(TEXT(AU475,"0.#"),1)=".",TRUE,FALSE)</formula>
    </cfRule>
  </conditionalFormatting>
  <conditionalFormatting sqref="AU473">
    <cfRule type="expression" dxfId="2257" priority="1761">
      <formula>IF(RIGHT(TEXT(AU473,"0.#"),1)=".",FALSE,TRUE)</formula>
    </cfRule>
    <cfRule type="expression" dxfId="2256" priority="1762">
      <formula>IF(RIGHT(TEXT(AU473,"0.#"),1)=".",TRUE,FALSE)</formula>
    </cfRule>
  </conditionalFormatting>
  <conditionalFormatting sqref="AU474">
    <cfRule type="expression" dxfId="2255" priority="1759">
      <formula>IF(RIGHT(TEXT(AU474,"0.#"),1)=".",FALSE,TRUE)</formula>
    </cfRule>
    <cfRule type="expression" dxfId="2254" priority="1760">
      <formula>IF(RIGHT(TEXT(AU474,"0.#"),1)=".",TRUE,FALSE)</formula>
    </cfRule>
  </conditionalFormatting>
  <conditionalFormatting sqref="AI475">
    <cfRule type="expression" dxfId="2253" priority="1751">
      <formula>IF(RIGHT(TEXT(AI475,"0.#"),1)=".",FALSE,TRUE)</formula>
    </cfRule>
    <cfRule type="expression" dxfId="2252" priority="1752">
      <formula>IF(RIGHT(TEXT(AI475,"0.#"),1)=".",TRUE,FALSE)</formula>
    </cfRule>
  </conditionalFormatting>
  <conditionalFormatting sqref="AI473">
    <cfRule type="expression" dxfId="2251" priority="1755">
      <formula>IF(RIGHT(TEXT(AI473,"0.#"),1)=".",FALSE,TRUE)</formula>
    </cfRule>
    <cfRule type="expression" dxfId="2250" priority="1756">
      <formula>IF(RIGHT(TEXT(AI473,"0.#"),1)=".",TRUE,FALSE)</formula>
    </cfRule>
  </conditionalFormatting>
  <conditionalFormatting sqref="AI474">
    <cfRule type="expression" dxfId="2249" priority="1753">
      <formula>IF(RIGHT(TEXT(AI474,"0.#"),1)=".",FALSE,TRUE)</formula>
    </cfRule>
    <cfRule type="expression" dxfId="2248" priority="1754">
      <formula>IF(RIGHT(TEXT(AI474,"0.#"),1)=".",TRUE,FALSE)</formula>
    </cfRule>
  </conditionalFormatting>
  <conditionalFormatting sqref="AQ473">
    <cfRule type="expression" dxfId="2247" priority="1745">
      <formula>IF(RIGHT(TEXT(AQ473,"0.#"),1)=".",FALSE,TRUE)</formula>
    </cfRule>
    <cfRule type="expression" dxfId="2246" priority="1746">
      <formula>IF(RIGHT(TEXT(AQ473,"0.#"),1)=".",TRUE,FALSE)</formula>
    </cfRule>
  </conditionalFormatting>
  <conditionalFormatting sqref="AQ474">
    <cfRule type="expression" dxfId="2245" priority="1749">
      <formula>IF(RIGHT(TEXT(AQ474,"0.#"),1)=".",FALSE,TRUE)</formula>
    </cfRule>
    <cfRule type="expression" dxfId="2244" priority="1750">
      <formula>IF(RIGHT(TEXT(AQ474,"0.#"),1)=".",TRUE,FALSE)</formula>
    </cfRule>
  </conditionalFormatting>
  <conditionalFormatting sqref="AQ475">
    <cfRule type="expression" dxfId="2243" priority="1747">
      <formula>IF(RIGHT(TEXT(AQ475,"0.#"),1)=".",FALSE,TRUE)</formula>
    </cfRule>
    <cfRule type="expression" dxfId="2242" priority="1748">
      <formula>IF(RIGHT(TEXT(AQ475,"0.#"),1)=".",TRUE,FALSE)</formula>
    </cfRule>
  </conditionalFormatting>
  <conditionalFormatting sqref="AE480">
    <cfRule type="expression" dxfId="2241" priority="1739">
      <formula>IF(RIGHT(TEXT(AE480,"0.#"),1)=".",FALSE,TRUE)</formula>
    </cfRule>
    <cfRule type="expression" dxfId="2240" priority="1740">
      <formula>IF(RIGHT(TEXT(AE480,"0.#"),1)=".",TRUE,FALSE)</formula>
    </cfRule>
  </conditionalFormatting>
  <conditionalFormatting sqref="AE478">
    <cfRule type="expression" dxfId="2239" priority="1743">
      <formula>IF(RIGHT(TEXT(AE478,"0.#"),1)=".",FALSE,TRUE)</formula>
    </cfRule>
    <cfRule type="expression" dxfId="2238" priority="1744">
      <formula>IF(RIGHT(TEXT(AE478,"0.#"),1)=".",TRUE,FALSE)</formula>
    </cfRule>
  </conditionalFormatting>
  <conditionalFormatting sqref="AE479">
    <cfRule type="expression" dxfId="2237" priority="1741">
      <formula>IF(RIGHT(TEXT(AE479,"0.#"),1)=".",FALSE,TRUE)</formula>
    </cfRule>
    <cfRule type="expression" dxfId="2236" priority="1742">
      <formula>IF(RIGHT(TEXT(AE479,"0.#"),1)=".",TRUE,FALSE)</formula>
    </cfRule>
  </conditionalFormatting>
  <conditionalFormatting sqref="AM480">
    <cfRule type="expression" dxfId="2235" priority="1733">
      <formula>IF(RIGHT(TEXT(AM480,"0.#"),1)=".",FALSE,TRUE)</formula>
    </cfRule>
    <cfRule type="expression" dxfId="2234" priority="1734">
      <formula>IF(RIGHT(TEXT(AM480,"0.#"),1)=".",TRUE,FALSE)</formula>
    </cfRule>
  </conditionalFormatting>
  <conditionalFormatting sqref="AM478">
    <cfRule type="expression" dxfId="2233" priority="1737">
      <formula>IF(RIGHT(TEXT(AM478,"0.#"),1)=".",FALSE,TRUE)</formula>
    </cfRule>
    <cfRule type="expression" dxfId="2232" priority="1738">
      <formula>IF(RIGHT(TEXT(AM478,"0.#"),1)=".",TRUE,FALSE)</formula>
    </cfRule>
  </conditionalFormatting>
  <conditionalFormatting sqref="AM479">
    <cfRule type="expression" dxfId="2231" priority="1735">
      <formula>IF(RIGHT(TEXT(AM479,"0.#"),1)=".",FALSE,TRUE)</formula>
    </cfRule>
    <cfRule type="expression" dxfId="2230" priority="1736">
      <formula>IF(RIGHT(TEXT(AM479,"0.#"),1)=".",TRUE,FALSE)</formula>
    </cfRule>
  </conditionalFormatting>
  <conditionalFormatting sqref="AU480">
    <cfRule type="expression" dxfId="2229" priority="1727">
      <formula>IF(RIGHT(TEXT(AU480,"0.#"),1)=".",FALSE,TRUE)</formula>
    </cfRule>
    <cfRule type="expression" dxfId="2228" priority="1728">
      <formula>IF(RIGHT(TEXT(AU480,"0.#"),1)=".",TRUE,FALSE)</formula>
    </cfRule>
  </conditionalFormatting>
  <conditionalFormatting sqref="AU478">
    <cfRule type="expression" dxfId="2227" priority="1731">
      <formula>IF(RIGHT(TEXT(AU478,"0.#"),1)=".",FALSE,TRUE)</formula>
    </cfRule>
    <cfRule type="expression" dxfId="2226" priority="1732">
      <formula>IF(RIGHT(TEXT(AU478,"0.#"),1)=".",TRUE,FALSE)</formula>
    </cfRule>
  </conditionalFormatting>
  <conditionalFormatting sqref="AU479">
    <cfRule type="expression" dxfId="2225" priority="1729">
      <formula>IF(RIGHT(TEXT(AU479,"0.#"),1)=".",FALSE,TRUE)</formula>
    </cfRule>
    <cfRule type="expression" dxfId="2224" priority="1730">
      <formula>IF(RIGHT(TEXT(AU479,"0.#"),1)=".",TRUE,FALSE)</formula>
    </cfRule>
  </conditionalFormatting>
  <conditionalFormatting sqref="AI480">
    <cfRule type="expression" dxfId="2223" priority="1721">
      <formula>IF(RIGHT(TEXT(AI480,"0.#"),1)=".",FALSE,TRUE)</formula>
    </cfRule>
    <cfRule type="expression" dxfId="2222" priority="1722">
      <formula>IF(RIGHT(TEXT(AI480,"0.#"),1)=".",TRUE,FALSE)</formula>
    </cfRule>
  </conditionalFormatting>
  <conditionalFormatting sqref="AI478">
    <cfRule type="expression" dxfId="2221" priority="1725">
      <formula>IF(RIGHT(TEXT(AI478,"0.#"),1)=".",FALSE,TRUE)</formula>
    </cfRule>
    <cfRule type="expression" dxfId="2220" priority="1726">
      <formula>IF(RIGHT(TEXT(AI478,"0.#"),1)=".",TRUE,FALSE)</formula>
    </cfRule>
  </conditionalFormatting>
  <conditionalFormatting sqref="AI479">
    <cfRule type="expression" dxfId="2219" priority="1723">
      <formula>IF(RIGHT(TEXT(AI479,"0.#"),1)=".",FALSE,TRUE)</formula>
    </cfRule>
    <cfRule type="expression" dxfId="2218" priority="1724">
      <formula>IF(RIGHT(TEXT(AI479,"0.#"),1)=".",TRUE,FALSE)</formula>
    </cfRule>
  </conditionalFormatting>
  <conditionalFormatting sqref="AQ478">
    <cfRule type="expression" dxfId="2217" priority="1715">
      <formula>IF(RIGHT(TEXT(AQ478,"0.#"),1)=".",FALSE,TRUE)</formula>
    </cfRule>
    <cfRule type="expression" dxfId="2216" priority="1716">
      <formula>IF(RIGHT(TEXT(AQ478,"0.#"),1)=".",TRUE,FALSE)</formula>
    </cfRule>
  </conditionalFormatting>
  <conditionalFormatting sqref="AQ479">
    <cfRule type="expression" dxfId="2215" priority="1719">
      <formula>IF(RIGHT(TEXT(AQ479,"0.#"),1)=".",FALSE,TRUE)</formula>
    </cfRule>
    <cfRule type="expression" dxfId="2214" priority="1720">
      <formula>IF(RIGHT(TEXT(AQ479,"0.#"),1)=".",TRUE,FALSE)</formula>
    </cfRule>
  </conditionalFormatting>
  <conditionalFormatting sqref="AQ480">
    <cfRule type="expression" dxfId="2213" priority="1717">
      <formula>IF(RIGHT(TEXT(AQ480,"0.#"),1)=".",FALSE,TRUE)</formula>
    </cfRule>
    <cfRule type="expression" dxfId="2212" priority="1718">
      <formula>IF(RIGHT(TEXT(AQ480,"0.#"),1)=".",TRUE,FALSE)</formula>
    </cfRule>
  </conditionalFormatting>
  <conditionalFormatting sqref="AM47">
    <cfRule type="expression" dxfId="2211" priority="2009">
      <formula>IF(RIGHT(TEXT(AM47,"0.#"),1)=".",FALSE,TRUE)</formula>
    </cfRule>
    <cfRule type="expression" dxfId="2210" priority="2010">
      <formula>IF(RIGHT(TEXT(AM47,"0.#"),1)=".",TRUE,FALSE)</formula>
    </cfRule>
  </conditionalFormatting>
  <conditionalFormatting sqref="AI46">
    <cfRule type="expression" dxfId="2209" priority="2013">
      <formula>IF(RIGHT(TEXT(AI46,"0.#"),1)=".",FALSE,TRUE)</formula>
    </cfRule>
    <cfRule type="expression" dxfId="2208" priority="2014">
      <formula>IF(RIGHT(TEXT(AI46,"0.#"),1)=".",TRUE,FALSE)</formula>
    </cfRule>
  </conditionalFormatting>
  <conditionalFormatting sqref="AM46">
    <cfRule type="expression" dxfId="2207" priority="2011">
      <formula>IF(RIGHT(TEXT(AM46,"0.#"),1)=".",FALSE,TRUE)</formula>
    </cfRule>
    <cfRule type="expression" dxfId="2206" priority="2012">
      <formula>IF(RIGHT(TEXT(AM46,"0.#"),1)=".",TRUE,FALSE)</formula>
    </cfRule>
  </conditionalFormatting>
  <conditionalFormatting sqref="AU46:AU48">
    <cfRule type="expression" dxfId="2205" priority="2003">
      <formula>IF(RIGHT(TEXT(AU46,"0.#"),1)=".",FALSE,TRUE)</formula>
    </cfRule>
    <cfRule type="expression" dxfId="2204" priority="2004">
      <formula>IF(RIGHT(TEXT(AU46,"0.#"),1)=".",TRUE,FALSE)</formula>
    </cfRule>
  </conditionalFormatting>
  <conditionalFormatting sqref="AM48">
    <cfRule type="expression" dxfId="2203" priority="2007">
      <formula>IF(RIGHT(TEXT(AM48,"0.#"),1)=".",FALSE,TRUE)</formula>
    </cfRule>
    <cfRule type="expression" dxfId="2202" priority="2008">
      <formula>IF(RIGHT(TEXT(AM48,"0.#"),1)=".",TRUE,FALSE)</formula>
    </cfRule>
  </conditionalFormatting>
  <conditionalFormatting sqref="AQ46:AQ48">
    <cfRule type="expression" dxfId="2201" priority="2005">
      <formula>IF(RIGHT(TEXT(AQ46,"0.#"),1)=".",FALSE,TRUE)</formula>
    </cfRule>
    <cfRule type="expression" dxfId="2200" priority="2006">
      <formula>IF(RIGHT(TEXT(AQ46,"0.#"),1)=".",TRUE,FALSE)</formula>
    </cfRule>
  </conditionalFormatting>
  <conditionalFormatting sqref="AE146:AE147 AI146:AI147 AM146:AM147 AQ146:AQ147 AU146:AU147">
    <cfRule type="expression" dxfId="2199" priority="1997">
      <formula>IF(RIGHT(TEXT(AE146,"0.#"),1)=".",FALSE,TRUE)</formula>
    </cfRule>
    <cfRule type="expression" dxfId="2198" priority="1998">
      <formula>IF(RIGHT(TEXT(AE146,"0.#"),1)=".",TRUE,FALSE)</formula>
    </cfRule>
  </conditionalFormatting>
  <conditionalFormatting sqref="AE138:AE139 AI138:AI139 AM138:AM139 AQ138:AQ139 AU138:AU139">
    <cfRule type="expression" dxfId="2197" priority="2001">
      <formula>IF(RIGHT(TEXT(AE138,"0.#"),1)=".",FALSE,TRUE)</formula>
    </cfRule>
    <cfRule type="expression" dxfId="2196" priority="2002">
      <formula>IF(RIGHT(TEXT(AE138,"0.#"),1)=".",TRUE,FALSE)</formula>
    </cfRule>
  </conditionalFormatting>
  <conditionalFormatting sqref="AE142:AE143 AI142:AI143 AM142:AM143 AQ142:AQ143 AU142:AU143">
    <cfRule type="expression" dxfId="2195" priority="1999">
      <formula>IF(RIGHT(TEXT(AE142,"0.#"),1)=".",FALSE,TRUE)</formula>
    </cfRule>
    <cfRule type="expression" dxfId="2194" priority="2000">
      <formula>IF(RIGHT(TEXT(AE142,"0.#"),1)=".",TRUE,FALSE)</formula>
    </cfRule>
  </conditionalFormatting>
  <conditionalFormatting sqref="AE198:AE199 AI198:AI199 AM198:AM199 AQ198:AQ199 AU198:AU199">
    <cfRule type="expression" dxfId="2193" priority="1991">
      <formula>IF(RIGHT(TEXT(AE198,"0.#"),1)=".",FALSE,TRUE)</formula>
    </cfRule>
    <cfRule type="expression" dxfId="2192" priority="1992">
      <formula>IF(RIGHT(TEXT(AE198,"0.#"),1)=".",TRUE,FALSE)</formula>
    </cfRule>
  </conditionalFormatting>
  <conditionalFormatting sqref="AE150:AE151 AI150:AI151 AM150:AM151 AQ150:AQ151 AU150:AU151">
    <cfRule type="expression" dxfId="2191" priority="1995">
      <formula>IF(RIGHT(TEXT(AE150,"0.#"),1)=".",FALSE,TRUE)</formula>
    </cfRule>
    <cfRule type="expression" dxfId="2190" priority="1996">
      <formula>IF(RIGHT(TEXT(AE150,"0.#"),1)=".",TRUE,FALSE)</formula>
    </cfRule>
  </conditionalFormatting>
  <conditionalFormatting sqref="AE194:AE195 AI194:AI195 AM194:AM195 AQ194:AQ195 AU194:AU195">
    <cfRule type="expression" dxfId="2189" priority="1993">
      <formula>IF(RIGHT(TEXT(AE194,"0.#"),1)=".",FALSE,TRUE)</formula>
    </cfRule>
    <cfRule type="expression" dxfId="2188" priority="1994">
      <formula>IF(RIGHT(TEXT(AE194,"0.#"),1)=".",TRUE,FALSE)</formula>
    </cfRule>
  </conditionalFormatting>
  <conditionalFormatting sqref="AE210:AE211 AI210:AI211 AM210:AM211 AQ210:AQ211 AU210:AU211">
    <cfRule type="expression" dxfId="2187" priority="1985">
      <formula>IF(RIGHT(TEXT(AE210,"0.#"),1)=".",FALSE,TRUE)</formula>
    </cfRule>
    <cfRule type="expression" dxfId="2186" priority="1986">
      <formula>IF(RIGHT(TEXT(AE210,"0.#"),1)=".",TRUE,FALSE)</formula>
    </cfRule>
  </conditionalFormatting>
  <conditionalFormatting sqref="AE202:AE203 AI202:AI203 AM202:AM203 AQ202:AQ203 AU202:AU203">
    <cfRule type="expression" dxfId="2185" priority="1989">
      <formula>IF(RIGHT(TEXT(AE202,"0.#"),1)=".",FALSE,TRUE)</formula>
    </cfRule>
    <cfRule type="expression" dxfId="2184" priority="1990">
      <formula>IF(RIGHT(TEXT(AE202,"0.#"),1)=".",TRUE,FALSE)</formula>
    </cfRule>
  </conditionalFormatting>
  <conditionalFormatting sqref="AE206:AE207 AI206:AI207 AM206:AM207 AQ206:AQ207 AU206:AU207">
    <cfRule type="expression" dxfId="2183" priority="1987">
      <formula>IF(RIGHT(TEXT(AE206,"0.#"),1)=".",FALSE,TRUE)</formula>
    </cfRule>
    <cfRule type="expression" dxfId="2182" priority="1988">
      <formula>IF(RIGHT(TEXT(AE206,"0.#"),1)=".",TRUE,FALSE)</formula>
    </cfRule>
  </conditionalFormatting>
  <conditionalFormatting sqref="AE262:AE263 AI262:AI263 AM262:AM263 AQ262:AQ263 AU262:AU263">
    <cfRule type="expression" dxfId="2181" priority="1979">
      <formula>IF(RIGHT(TEXT(AE262,"0.#"),1)=".",FALSE,TRUE)</formula>
    </cfRule>
    <cfRule type="expression" dxfId="2180" priority="1980">
      <formula>IF(RIGHT(TEXT(AE262,"0.#"),1)=".",TRUE,FALSE)</formula>
    </cfRule>
  </conditionalFormatting>
  <conditionalFormatting sqref="AE254:AE255 AI254:AI255 AM254:AM255 AQ254:AQ255 AU254:AU255">
    <cfRule type="expression" dxfId="2179" priority="1983">
      <formula>IF(RIGHT(TEXT(AE254,"0.#"),1)=".",FALSE,TRUE)</formula>
    </cfRule>
    <cfRule type="expression" dxfId="2178" priority="1984">
      <formula>IF(RIGHT(TEXT(AE254,"0.#"),1)=".",TRUE,FALSE)</formula>
    </cfRule>
  </conditionalFormatting>
  <conditionalFormatting sqref="AE258:AE259 AI258:AI259 AM258:AM259 AQ258:AQ259 AU258:AU259">
    <cfRule type="expression" dxfId="2177" priority="1981">
      <formula>IF(RIGHT(TEXT(AE258,"0.#"),1)=".",FALSE,TRUE)</formula>
    </cfRule>
    <cfRule type="expression" dxfId="2176" priority="1982">
      <formula>IF(RIGHT(TEXT(AE258,"0.#"),1)=".",TRUE,FALSE)</formula>
    </cfRule>
  </conditionalFormatting>
  <conditionalFormatting sqref="AE314:AE315 AI314:AI315 AM314:AM315 AQ314:AQ315 AU314:AU315">
    <cfRule type="expression" dxfId="2175" priority="1973">
      <formula>IF(RIGHT(TEXT(AE314,"0.#"),1)=".",FALSE,TRUE)</formula>
    </cfRule>
    <cfRule type="expression" dxfId="2174" priority="1974">
      <formula>IF(RIGHT(TEXT(AE314,"0.#"),1)=".",TRUE,FALSE)</formula>
    </cfRule>
  </conditionalFormatting>
  <conditionalFormatting sqref="AE266:AE267 AI266:AI267 AM266:AM267 AQ266:AQ267 AU266:AU267">
    <cfRule type="expression" dxfId="2173" priority="1977">
      <formula>IF(RIGHT(TEXT(AE266,"0.#"),1)=".",FALSE,TRUE)</formula>
    </cfRule>
    <cfRule type="expression" dxfId="2172" priority="1978">
      <formula>IF(RIGHT(TEXT(AE266,"0.#"),1)=".",TRUE,FALSE)</formula>
    </cfRule>
  </conditionalFormatting>
  <conditionalFormatting sqref="AE270:AE271 AI270:AI271 AM270:AM271 AQ270:AQ271 AU270:AU271">
    <cfRule type="expression" dxfId="2171" priority="1975">
      <formula>IF(RIGHT(TEXT(AE270,"0.#"),1)=".",FALSE,TRUE)</formula>
    </cfRule>
    <cfRule type="expression" dxfId="2170" priority="1976">
      <formula>IF(RIGHT(TEXT(AE270,"0.#"),1)=".",TRUE,FALSE)</formula>
    </cfRule>
  </conditionalFormatting>
  <conditionalFormatting sqref="AE326:AE327 AI326:AI327 AM326:AM327 AQ326:AQ327 AU326:AU327">
    <cfRule type="expression" dxfId="2169" priority="1967">
      <formula>IF(RIGHT(TEXT(AE326,"0.#"),1)=".",FALSE,TRUE)</formula>
    </cfRule>
    <cfRule type="expression" dxfId="2168" priority="1968">
      <formula>IF(RIGHT(TEXT(AE326,"0.#"),1)=".",TRUE,FALSE)</formula>
    </cfRule>
  </conditionalFormatting>
  <conditionalFormatting sqref="AE318:AE319 AI318:AI319 AM318:AM319 AQ318:AQ319 AU318:AU319">
    <cfRule type="expression" dxfId="2167" priority="1971">
      <formula>IF(RIGHT(TEXT(AE318,"0.#"),1)=".",FALSE,TRUE)</formula>
    </cfRule>
    <cfRule type="expression" dxfId="2166" priority="1972">
      <formula>IF(RIGHT(TEXT(AE318,"0.#"),1)=".",TRUE,FALSE)</formula>
    </cfRule>
  </conditionalFormatting>
  <conditionalFormatting sqref="AE322:AE323 AI322:AI323 AM322:AM323 AQ322:AQ323 AU322:AU323">
    <cfRule type="expression" dxfId="2165" priority="1969">
      <formula>IF(RIGHT(TEXT(AE322,"0.#"),1)=".",FALSE,TRUE)</formula>
    </cfRule>
    <cfRule type="expression" dxfId="2164" priority="1970">
      <formula>IF(RIGHT(TEXT(AE322,"0.#"),1)=".",TRUE,FALSE)</formula>
    </cfRule>
  </conditionalFormatting>
  <conditionalFormatting sqref="AE378:AE379 AI378:AI379 AM378:AM379 AQ378:AQ379 AU378:AU379">
    <cfRule type="expression" dxfId="2163" priority="1961">
      <formula>IF(RIGHT(TEXT(AE378,"0.#"),1)=".",FALSE,TRUE)</formula>
    </cfRule>
    <cfRule type="expression" dxfId="2162" priority="1962">
      <formula>IF(RIGHT(TEXT(AE378,"0.#"),1)=".",TRUE,FALSE)</formula>
    </cfRule>
  </conditionalFormatting>
  <conditionalFormatting sqref="AE330:AE331 AI330:AI331 AM330:AM331 AQ330:AQ331 AU330:AU331">
    <cfRule type="expression" dxfId="2161" priority="1965">
      <formula>IF(RIGHT(TEXT(AE330,"0.#"),1)=".",FALSE,TRUE)</formula>
    </cfRule>
    <cfRule type="expression" dxfId="2160" priority="1966">
      <formula>IF(RIGHT(TEXT(AE330,"0.#"),1)=".",TRUE,FALSE)</formula>
    </cfRule>
  </conditionalFormatting>
  <conditionalFormatting sqref="AE374:AE375 AI374:AI375 AM374:AM375 AQ374:AQ375 AU374:AU375">
    <cfRule type="expression" dxfId="2159" priority="1963">
      <formula>IF(RIGHT(TEXT(AE374,"0.#"),1)=".",FALSE,TRUE)</formula>
    </cfRule>
    <cfRule type="expression" dxfId="2158" priority="1964">
      <formula>IF(RIGHT(TEXT(AE374,"0.#"),1)=".",TRUE,FALSE)</formula>
    </cfRule>
  </conditionalFormatting>
  <conditionalFormatting sqref="AE390:AE391 AI390:AI391 AM390:AM391 AQ390:AQ391 AU390:AU391">
    <cfRule type="expression" dxfId="2157" priority="1955">
      <formula>IF(RIGHT(TEXT(AE390,"0.#"),1)=".",FALSE,TRUE)</formula>
    </cfRule>
    <cfRule type="expression" dxfId="2156" priority="1956">
      <formula>IF(RIGHT(TEXT(AE390,"0.#"),1)=".",TRUE,FALSE)</formula>
    </cfRule>
  </conditionalFormatting>
  <conditionalFormatting sqref="AE382:AE383 AI382:AI383 AM382:AM383 AQ382:AQ383 AU382:AU383">
    <cfRule type="expression" dxfId="2155" priority="1959">
      <formula>IF(RIGHT(TEXT(AE382,"0.#"),1)=".",FALSE,TRUE)</formula>
    </cfRule>
    <cfRule type="expression" dxfId="2154" priority="1960">
      <formula>IF(RIGHT(TEXT(AE382,"0.#"),1)=".",TRUE,FALSE)</formula>
    </cfRule>
  </conditionalFormatting>
  <conditionalFormatting sqref="AE386:AE387 AI386:AI387 AM386:AM387 AQ386:AQ387 AU386:AU387">
    <cfRule type="expression" dxfId="2153" priority="1957">
      <formula>IF(RIGHT(TEXT(AE386,"0.#"),1)=".",FALSE,TRUE)</formula>
    </cfRule>
    <cfRule type="expression" dxfId="2152" priority="1958">
      <formula>IF(RIGHT(TEXT(AE386,"0.#"),1)=".",TRUE,FALSE)</formula>
    </cfRule>
  </conditionalFormatting>
  <conditionalFormatting sqref="AE440">
    <cfRule type="expression" dxfId="2151" priority="1949">
      <formula>IF(RIGHT(TEXT(AE440,"0.#"),1)=".",FALSE,TRUE)</formula>
    </cfRule>
    <cfRule type="expression" dxfId="2150" priority="1950">
      <formula>IF(RIGHT(TEXT(AE440,"0.#"),1)=".",TRUE,FALSE)</formula>
    </cfRule>
  </conditionalFormatting>
  <conditionalFormatting sqref="AE438">
    <cfRule type="expression" dxfId="2149" priority="1953">
      <formula>IF(RIGHT(TEXT(AE438,"0.#"),1)=".",FALSE,TRUE)</formula>
    </cfRule>
    <cfRule type="expression" dxfId="2148" priority="1954">
      <formula>IF(RIGHT(TEXT(AE438,"0.#"),1)=".",TRUE,FALSE)</formula>
    </cfRule>
  </conditionalFormatting>
  <conditionalFormatting sqref="AE439">
    <cfRule type="expression" dxfId="2147" priority="1951">
      <formula>IF(RIGHT(TEXT(AE439,"0.#"),1)=".",FALSE,TRUE)</formula>
    </cfRule>
    <cfRule type="expression" dxfId="2146" priority="1952">
      <formula>IF(RIGHT(TEXT(AE439,"0.#"),1)=".",TRUE,FALSE)</formula>
    </cfRule>
  </conditionalFormatting>
  <conditionalFormatting sqref="AM440">
    <cfRule type="expression" dxfId="2145" priority="1943">
      <formula>IF(RIGHT(TEXT(AM440,"0.#"),1)=".",FALSE,TRUE)</formula>
    </cfRule>
    <cfRule type="expression" dxfId="2144" priority="1944">
      <formula>IF(RIGHT(TEXT(AM440,"0.#"),1)=".",TRUE,FALSE)</formula>
    </cfRule>
  </conditionalFormatting>
  <conditionalFormatting sqref="AM438">
    <cfRule type="expression" dxfId="2143" priority="1947">
      <formula>IF(RIGHT(TEXT(AM438,"0.#"),1)=".",FALSE,TRUE)</formula>
    </cfRule>
    <cfRule type="expression" dxfId="2142" priority="1948">
      <formula>IF(RIGHT(TEXT(AM438,"0.#"),1)=".",TRUE,FALSE)</formula>
    </cfRule>
  </conditionalFormatting>
  <conditionalFormatting sqref="AM439">
    <cfRule type="expression" dxfId="2141" priority="1945">
      <formula>IF(RIGHT(TEXT(AM439,"0.#"),1)=".",FALSE,TRUE)</formula>
    </cfRule>
    <cfRule type="expression" dxfId="2140" priority="1946">
      <formula>IF(RIGHT(TEXT(AM439,"0.#"),1)=".",TRUE,FALSE)</formula>
    </cfRule>
  </conditionalFormatting>
  <conditionalFormatting sqref="AU440">
    <cfRule type="expression" dxfId="2139" priority="1937">
      <formula>IF(RIGHT(TEXT(AU440,"0.#"),1)=".",FALSE,TRUE)</formula>
    </cfRule>
    <cfRule type="expression" dxfId="2138" priority="1938">
      <formula>IF(RIGHT(TEXT(AU440,"0.#"),1)=".",TRUE,FALSE)</formula>
    </cfRule>
  </conditionalFormatting>
  <conditionalFormatting sqref="AU438">
    <cfRule type="expression" dxfId="2137" priority="1941">
      <formula>IF(RIGHT(TEXT(AU438,"0.#"),1)=".",FALSE,TRUE)</formula>
    </cfRule>
    <cfRule type="expression" dxfId="2136" priority="1942">
      <formula>IF(RIGHT(TEXT(AU438,"0.#"),1)=".",TRUE,FALSE)</formula>
    </cfRule>
  </conditionalFormatting>
  <conditionalFormatting sqref="AU439">
    <cfRule type="expression" dxfId="2135" priority="1939">
      <formula>IF(RIGHT(TEXT(AU439,"0.#"),1)=".",FALSE,TRUE)</formula>
    </cfRule>
    <cfRule type="expression" dxfId="2134" priority="1940">
      <formula>IF(RIGHT(TEXT(AU439,"0.#"),1)=".",TRUE,FALSE)</formula>
    </cfRule>
  </conditionalFormatting>
  <conditionalFormatting sqref="AI440">
    <cfRule type="expression" dxfId="2133" priority="1931">
      <formula>IF(RIGHT(TEXT(AI440,"0.#"),1)=".",FALSE,TRUE)</formula>
    </cfRule>
    <cfRule type="expression" dxfId="2132" priority="1932">
      <formula>IF(RIGHT(TEXT(AI440,"0.#"),1)=".",TRUE,FALSE)</formula>
    </cfRule>
  </conditionalFormatting>
  <conditionalFormatting sqref="AI438">
    <cfRule type="expression" dxfId="2131" priority="1935">
      <formula>IF(RIGHT(TEXT(AI438,"0.#"),1)=".",FALSE,TRUE)</formula>
    </cfRule>
    <cfRule type="expression" dxfId="2130" priority="1936">
      <formula>IF(RIGHT(TEXT(AI438,"0.#"),1)=".",TRUE,FALSE)</formula>
    </cfRule>
  </conditionalFormatting>
  <conditionalFormatting sqref="AI439">
    <cfRule type="expression" dxfId="2129" priority="1933">
      <formula>IF(RIGHT(TEXT(AI439,"0.#"),1)=".",FALSE,TRUE)</formula>
    </cfRule>
    <cfRule type="expression" dxfId="2128" priority="1934">
      <formula>IF(RIGHT(TEXT(AI439,"0.#"),1)=".",TRUE,FALSE)</formula>
    </cfRule>
  </conditionalFormatting>
  <conditionalFormatting sqref="AQ438">
    <cfRule type="expression" dxfId="2127" priority="1925">
      <formula>IF(RIGHT(TEXT(AQ438,"0.#"),1)=".",FALSE,TRUE)</formula>
    </cfRule>
    <cfRule type="expression" dxfId="2126" priority="1926">
      <formula>IF(RIGHT(TEXT(AQ438,"0.#"),1)=".",TRUE,FALSE)</formula>
    </cfRule>
  </conditionalFormatting>
  <conditionalFormatting sqref="AQ439">
    <cfRule type="expression" dxfId="2125" priority="1929">
      <formula>IF(RIGHT(TEXT(AQ439,"0.#"),1)=".",FALSE,TRUE)</formula>
    </cfRule>
    <cfRule type="expression" dxfId="2124" priority="1930">
      <formula>IF(RIGHT(TEXT(AQ439,"0.#"),1)=".",TRUE,FALSE)</formula>
    </cfRule>
  </conditionalFormatting>
  <conditionalFormatting sqref="AQ440">
    <cfRule type="expression" dxfId="2123" priority="1927">
      <formula>IF(RIGHT(TEXT(AQ440,"0.#"),1)=".",FALSE,TRUE)</formula>
    </cfRule>
    <cfRule type="expression" dxfId="2122" priority="1928">
      <formula>IF(RIGHT(TEXT(AQ440,"0.#"),1)=".",TRUE,FALSE)</formula>
    </cfRule>
  </conditionalFormatting>
  <conditionalFormatting sqref="AE445">
    <cfRule type="expression" dxfId="2121" priority="1919">
      <formula>IF(RIGHT(TEXT(AE445,"0.#"),1)=".",FALSE,TRUE)</formula>
    </cfRule>
    <cfRule type="expression" dxfId="2120" priority="1920">
      <formula>IF(RIGHT(TEXT(AE445,"0.#"),1)=".",TRUE,FALSE)</formula>
    </cfRule>
  </conditionalFormatting>
  <conditionalFormatting sqref="AE443">
    <cfRule type="expression" dxfId="2119" priority="1923">
      <formula>IF(RIGHT(TEXT(AE443,"0.#"),1)=".",FALSE,TRUE)</formula>
    </cfRule>
    <cfRule type="expression" dxfId="2118" priority="1924">
      <formula>IF(RIGHT(TEXT(AE443,"0.#"),1)=".",TRUE,FALSE)</formula>
    </cfRule>
  </conditionalFormatting>
  <conditionalFormatting sqref="AE444">
    <cfRule type="expression" dxfId="2117" priority="1921">
      <formula>IF(RIGHT(TEXT(AE444,"0.#"),1)=".",FALSE,TRUE)</formula>
    </cfRule>
    <cfRule type="expression" dxfId="2116" priority="1922">
      <formula>IF(RIGHT(TEXT(AE444,"0.#"),1)=".",TRUE,FALSE)</formula>
    </cfRule>
  </conditionalFormatting>
  <conditionalFormatting sqref="AM445">
    <cfRule type="expression" dxfId="2115" priority="1913">
      <formula>IF(RIGHT(TEXT(AM445,"0.#"),1)=".",FALSE,TRUE)</formula>
    </cfRule>
    <cfRule type="expression" dxfId="2114" priority="1914">
      <formula>IF(RIGHT(TEXT(AM445,"0.#"),1)=".",TRUE,FALSE)</formula>
    </cfRule>
  </conditionalFormatting>
  <conditionalFormatting sqref="AM443">
    <cfRule type="expression" dxfId="2113" priority="1917">
      <formula>IF(RIGHT(TEXT(AM443,"0.#"),1)=".",FALSE,TRUE)</formula>
    </cfRule>
    <cfRule type="expression" dxfId="2112" priority="1918">
      <formula>IF(RIGHT(TEXT(AM443,"0.#"),1)=".",TRUE,FALSE)</formula>
    </cfRule>
  </conditionalFormatting>
  <conditionalFormatting sqref="AM444">
    <cfRule type="expression" dxfId="2111" priority="1915">
      <formula>IF(RIGHT(TEXT(AM444,"0.#"),1)=".",FALSE,TRUE)</formula>
    </cfRule>
    <cfRule type="expression" dxfId="2110" priority="1916">
      <formula>IF(RIGHT(TEXT(AM444,"0.#"),1)=".",TRUE,FALSE)</formula>
    </cfRule>
  </conditionalFormatting>
  <conditionalFormatting sqref="AU445">
    <cfRule type="expression" dxfId="2109" priority="1907">
      <formula>IF(RIGHT(TEXT(AU445,"0.#"),1)=".",FALSE,TRUE)</formula>
    </cfRule>
    <cfRule type="expression" dxfId="2108" priority="1908">
      <formula>IF(RIGHT(TEXT(AU445,"0.#"),1)=".",TRUE,FALSE)</formula>
    </cfRule>
  </conditionalFormatting>
  <conditionalFormatting sqref="AU443">
    <cfRule type="expression" dxfId="2107" priority="1911">
      <formula>IF(RIGHT(TEXT(AU443,"0.#"),1)=".",FALSE,TRUE)</formula>
    </cfRule>
    <cfRule type="expression" dxfId="2106" priority="1912">
      <formula>IF(RIGHT(TEXT(AU443,"0.#"),1)=".",TRUE,FALSE)</formula>
    </cfRule>
  </conditionalFormatting>
  <conditionalFormatting sqref="AU444">
    <cfRule type="expression" dxfId="2105" priority="1909">
      <formula>IF(RIGHT(TEXT(AU444,"0.#"),1)=".",FALSE,TRUE)</formula>
    </cfRule>
    <cfRule type="expression" dxfId="2104" priority="1910">
      <formula>IF(RIGHT(TEXT(AU444,"0.#"),1)=".",TRUE,FALSE)</formula>
    </cfRule>
  </conditionalFormatting>
  <conditionalFormatting sqref="AI445">
    <cfRule type="expression" dxfId="2103" priority="1901">
      <formula>IF(RIGHT(TEXT(AI445,"0.#"),1)=".",FALSE,TRUE)</formula>
    </cfRule>
    <cfRule type="expression" dxfId="2102" priority="1902">
      <formula>IF(RIGHT(TEXT(AI445,"0.#"),1)=".",TRUE,FALSE)</formula>
    </cfRule>
  </conditionalFormatting>
  <conditionalFormatting sqref="AI443">
    <cfRule type="expression" dxfId="2101" priority="1905">
      <formula>IF(RIGHT(TEXT(AI443,"0.#"),1)=".",FALSE,TRUE)</formula>
    </cfRule>
    <cfRule type="expression" dxfId="2100" priority="1906">
      <formula>IF(RIGHT(TEXT(AI443,"0.#"),1)=".",TRUE,FALSE)</formula>
    </cfRule>
  </conditionalFormatting>
  <conditionalFormatting sqref="AI444">
    <cfRule type="expression" dxfId="2099" priority="1903">
      <formula>IF(RIGHT(TEXT(AI444,"0.#"),1)=".",FALSE,TRUE)</formula>
    </cfRule>
    <cfRule type="expression" dxfId="2098" priority="1904">
      <formula>IF(RIGHT(TEXT(AI444,"0.#"),1)=".",TRUE,FALSE)</formula>
    </cfRule>
  </conditionalFormatting>
  <conditionalFormatting sqref="AQ443">
    <cfRule type="expression" dxfId="2097" priority="1895">
      <formula>IF(RIGHT(TEXT(AQ443,"0.#"),1)=".",FALSE,TRUE)</formula>
    </cfRule>
    <cfRule type="expression" dxfId="2096" priority="1896">
      <formula>IF(RIGHT(TEXT(AQ443,"0.#"),1)=".",TRUE,FALSE)</formula>
    </cfRule>
  </conditionalFormatting>
  <conditionalFormatting sqref="AQ444">
    <cfRule type="expression" dxfId="2095" priority="1899">
      <formula>IF(RIGHT(TEXT(AQ444,"0.#"),1)=".",FALSE,TRUE)</formula>
    </cfRule>
    <cfRule type="expression" dxfId="2094" priority="1900">
      <formula>IF(RIGHT(TEXT(AQ444,"0.#"),1)=".",TRUE,FALSE)</formula>
    </cfRule>
  </conditionalFormatting>
  <conditionalFormatting sqref="AQ445">
    <cfRule type="expression" dxfId="2093" priority="1897">
      <formula>IF(RIGHT(TEXT(AQ445,"0.#"),1)=".",FALSE,TRUE)</formula>
    </cfRule>
    <cfRule type="expression" dxfId="2092" priority="1898">
      <formula>IF(RIGHT(TEXT(AQ445,"0.#"),1)=".",TRUE,FALSE)</formula>
    </cfRule>
  </conditionalFormatting>
  <conditionalFormatting sqref="Y880:Y907">
    <cfRule type="expression" dxfId="2091" priority="2125">
      <formula>IF(RIGHT(TEXT(Y880,"0.#"),1)=".",FALSE,TRUE)</formula>
    </cfRule>
    <cfRule type="expression" dxfId="2090" priority="2126">
      <formula>IF(RIGHT(TEXT(Y880,"0.#"),1)=".",TRUE,FALSE)</formula>
    </cfRule>
  </conditionalFormatting>
  <conditionalFormatting sqref="Y879">
    <cfRule type="expression" dxfId="2089" priority="2119">
      <formula>IF(RIGHT(TEXT(Y879,"0.#"),1)=".",FALSE,TRUE)</formula>
    </cfRule>
    <cfRule type="expression" dxfId="2088" priority="2120">
      <formula>IF(RIGHT(TEXT(Y879,"0.#"),1)=".",TRUE,FALSE)</formula>
    </cfRule>
  </conditionalFormatting>
  <conditionalFormatting sqref="Y913:Y940">
    <cfRule type="expression" dxfId="2087" priority="2113">
      <formula>IF(RIGHT(TEXT(Y913,"0.#"),1)=".",FALSE,TRUE)</formula>
    </cfRule>
    <cfRule type="expression" dxfId="2086" priority="2114">
      <formula>IF(RIGHT(TEXT(Y913,"0.#"),1)=".",TRUE,FALSE)</formula>
    </cfRule>
  </conditionalFormatting>
  <conditionalFormatting sqref="Y911:Y912">
    <cfRule type="expression" dxfId="2085" priority="2107">
      <formula>IF(RIGHT(TEXT(Y911,"0.#"),1)=".",FALSE,TRUE)</formula>
    </cfRule>
    <cfRule type="expression" dxfId="2084" priority="2108">
      <formula>IF(RIGHT(TEXT(Y911,"0.#"),1)=".",TRUE,FALSE)</formula>
    </cfRule>
  </conditionalFormatting>
  <conditionalFormatting sqref="Y946:Y973">
    <cfRule type="expression" dxfId="2083" priority="2101">
      <formula>IF(RIGHT(TEXT(Y946,"0.#"),1)=".",FALSE,TRUE)</formula>
    </cfRule>
    <cfRule type="expression" dxfId="2082" priority="2102">
      <formula>IF(RIGHT(TEXT(Y946,"0.#"),1)=".",TRUE,FALSE)</formula>
    </cfRule>
  </conditionalFormatting>
  <conditionalFormatting sqref="Y944:Y945">
    <cfRule type="expression" dxfId="2081" priority="2095">
      <formula>IF(RIGHT(TEXT(Y944,"0.#"),1)=".",FALSE,TRUE)</formula>
    </cfRule>
    <cfRule type="expression" dxfId="2080" priority="2096">
      <formula>IF(RIGHT(TEXT(Y944,"0.#"),1)=".",TRUE,FALSE)</formula>
    </cfRule>
  </conditionalFormatting>
  <conditionalFormatting sqref="Y979:Y1006">
    <cfRule type="expression" dxfId="2079" priority="2089">
      <formula>IF(RIGHT(TEXT(Y979,"0.#"),1)=".",FALSE,TRUE)</formula>
    </cfRule>
    <cfRule type="expression" dxfId="2078" priority="2090">
      <formula>IF(RIGHT(TEXT(Y979,"0.#"),1)=".",TRUE,FALSE)</formula>
    </cfRule>
  </conditionalFormatting>
  <conditionalFormatting sqref="Y977:Y978">
    <cfRule type="expression" dxfId="2077" priority="2083">
      <formula>IF(RIGHT(TEXT(Y977,"0.#"),1)=".",FALSE,TRUE)</formula>
    </cfRule>
    <cfRule type="expression" dxfId="2076" priority="2084">
      <formula>IF(RIGHT(TEXT(Y977,"0.#"),1)=".",TRUE,FALSE)</formula>
    </cfRule>
  </conditionalFormatting>
  <conditionalFormatting sqref="Y1012:Y1039">
    <cfRule type="expression" dxfId="2075" priority="2077">
      <formula>IF(RIGHT(TEXT(Y1012,"0.#"),1)=".",FALSE,TRUE)</formula>
    </cfRule>
    <cfRule type="expression" dxfId="2074" priority="2078">
      <formula>IF(RIGHT(TEXT(Y1012,"0.#"),1)=".",TRUE,FALSE)</formula>
    </cfRule>
  </conditionalFormatting>
  <conditionalFormatting sqref="W23">
    <cfRule type="expression" dxfId="2073" priority="2361">
      <formula>IF(RIGHT(TEXT(W23,"0.#"),1)=".",FALSE,TRUE)</formula>
    </cfRule>
    <cfRule type="expression" dxfId="2072" priority="2362">
      <formula>IF(RIGHT(TEXT(W23,"0.#"),1)=".",TRUE,FALSE)</formula>
    </cfRule>
  </conditionalFormatting>
  <conditionalFormatting sqref="W24:W27">
    <cfRule type="expression" dxfId="2071" priority="2359">
      <formula>IF(RIGHT(TEXT(W24,"0.#"),1)=".",FALSE,TRUE)</formula>
    </cfRule>
    <cfRule type="expression" dxfId="2070" priority="2360">
      <formula>IF(RIGHT(TEXT(W24,"0.#"),1)=".",TRUE,FALSE)</formula>
    </cfRule>
  </conditionalFormatting>
  <conditionalFormatting sqref="W28">
    <cfRule type="expression" dxfId="2069" priority="2351">
      <formula>IF(RIGHT(TEXT(W28,"0.#"),1)=".",FALSE,TRUE)</formula>
    </cfRule>
    <cfRule type="expression" dxfId="2068" priority="2352">
      <formula>IF(RIGHT(TEXT(W28,"0.#"),1)=".",TRUE,FALSE)</formula>
    </cfRule>
  </conditionalFormatting>
  <conditionalFormatting sqref="P23">
    <cfRule type="expression" dxfId="2067" priority="2349">
      <formula>IF(RIGHT(TEXT(P23,"0.#"),1)=".",FALSE,TRUE)</formula>
    </cfRule>
    <cfRule type="expression" dxfId="2066" priority="2350">
      <formula>IF(RIGHT(TEXT(P23,"0.#"),1)=".",TRUE,FALSE)</formula>
    </cfRule>
  </conditionalFormatting>
  <conditionalFormatting sqref="P24:P27">
    <cfRule type="expression" dxfId="2065" priority="2347">
      <formula>IF(RIGHT(TEXT(P24,"0.#"),1)=".",FALSE,TRUE)</formula>
    </cfRule>
    <cfRule type="expression" dxfId="2064" priority="2348">
      <formula>IF(RIGHT(TEXT(P24,"0.#"),1)=".",TRUE,FALSE)</formula>
    </cfRule>
  </conditionalFormatting>
  <conditionalFormatting sqref="P28">
    <cfRule type="expression" dxfId="2063" priority="2345">
      <formula>IF(RIGHT(TEXT(P28,"0.#"),1)=".",FALSE,TRUE)</formula>
    </cfRule>
    <cfRule type="expression" dxfId="2062" priority="2346">
      <formula>IF(RIGHT(TEXT(P28,"0.#"),1)=".",TRUE,FALSE)</formula>
    </cfRule>
  </conditionalFormatting>
  <conditionalFormatting sqref="AQ114">
    <cfRule type="expression" dxfId="2061" priority="2329">
      <formula>IF(RIGHT(TEXT(AQ114,"0.#"),1)=".",FALSE,TRUE)</formula>
    </cfRule>
    <cfRule type="expression" dxfId="2060" priority="2330">
      <formula>IF(RIGHT(TEXT(AQ114,"0.#"),1)=".",TRUE,FALSE)</formula>
    </cfRule>
  </conditionalFormatting>
  <conditionalFormatting sqref="AQ104">
    <cfRule type="expression" dxfId="2059" priority="2343">
      <formula>IF(RIGHT(TEXT(AQ104,"0.#"),1)=".",FALSE,TRUE)</formula>
    </cfRule>
    <cfRule type="expression" dxfId="2058" priority="2344">
      <formula>IF(RIGHT(TEXT(AQ104,"0.#"),1)=".",TRUE,FALSE)</formula>
    </cfRule>
  </conditionalFormatting>
  <conditionalFormatting sqref="AQ105">
    <cfRule type="expression" dxfId="2057" priority="2341">
      <formula>IF(RIGHT(TEXT(AQ105,"0.#"),1)=".",FALSE,TRUE)</formula>
    </cfRule>
    <cfRule type="expression" dxfId="2056" priority="2342">
      <formula>IF(RIGHT(TEXT(AQ105,"0.#"),1)=".",TRUE,FALSE)</formula>
    </cfRule>
  </conditionalFormatting>
  <conditionalFormatting sqref="AQ107">
    <cfRule type="expression" dxfId="2055" priority="2339">
      <formula>IF(RIGHT(TEXT(AQ107,"0.#"),1)=".",FALSE,TRUE)</formula>
    </cfRule>
    <cfRule type="expression" dxfId="2054" priority="2340">
      <formula>IF(RIGHT(TEXT(AQ107,"0.#"),1)=".",TRUE,FALSE)</formula>
    </cfRule>
  </conditionalFormatting>
  <conditionalFormatting sqref="AQ108">
    <cfRule type="expression" dxfId="2053" priority="2337">
      <formula>IF(RIGHT(TEXT(AQ108,"0.#"),1)=".",FALSE,TRUE)</formula>
    </cfRule>
    <cfRule type="expression" dxfId="2052" priority="2338">
      <formula>IF(RIGHT(TEXT(AQ108,"0.#"),1)=".",TRUE,FALSE)</formula>
    </cfRule>
  </conditionalFormatting>
  <conditionalFormatting sqref="AQ110">
    <cfRule type="expression" dxfId="2051" priority="2335">
      <formula>IF(RIGHT(TEXT(AQ110,"0.#"),1)=".",FALSE,TRUE)</formula>
    </cfRule>
    <cfRule type="expression" dxfId="2050" priority="2336">
      <formula>IF(RIGHT(TEXT(AQ110,"0.#"),1)=".",TRUE,FALSE)</formula>
    </cfRule>
  </conditionalFormatting>
  <conditionalFormatting sqref="AQ111">
    <cfRule type="expression" dxfId="2049" priority="2333">
      <formula>IF(RIGHT(TEXT(AQ111,"0.#"),1)=".",FALSE,TRUE)</formula>
    </cfRule>
    <cfRule type="expression" dxfId="2048" priority="2334">
      <formula>IF(RIGHT(TEXT(AQ111,"0.#"),1)=".",TRUE,FALSE)</formula>
    </cfRule>
  </conditionalFormatting>
  <conditionalFormatting sqref="AQ113">
    <cfRule type="expression" dxfId="2047" priority="2331">
      <formula>IF(RIGHT(TEXT(AQ113,"0.#"),1)=".",FALSE,TRUE)</formula>
    </cfRule>
    <cfRule type="expression" dxfId="2046" priority="2332">
      <formula>IF(RIGHT(TEXT(AQ113,"0.#"),1)=".",TRUE,FALSE)</formula>
    </cfRule>
  </conditionalFormatting>
  <conditionalFormatting sqref="AE67">
    <cfRule type="expression" dxfId="2045" priority="2261">
      <formula>IF(RIGHT(TEXT(AE67,"0.#"),1)=".",FALSE,TRUE)</formula>
    </cfRule>
    <cfRule type="expression" dxfId="2044" priority="2262">
      <formula>IF(RIGHT(TEXT(AE67,"0.#"),1)=".",TRUE,FALSE)</formula>
    </cfRule>
  </conditionalFormatting>
  <conditionalFormatting sqref="AE68">
    <cfRule type="expression" dxfId="2043" priority="2259">
      <formula>IF(RIGHT(TEXT(AE68,"0.#"),1)=".",FALSE,TRUE)</formula>
    </cfRule>
    <cfRule type="expression" dxfId="2042" priority="2260">
      <formula>IF(RIGHT(TEXT(AE68,"0.#"),1)=".",TRUE,FALSE)</formula>
    </cfRule>
  </conditionalFormatting>
  <conditionalFormatting sqref="AE69">
    <cfRule type="expression" dxfId="2041" priority="2257">
      <formula>IF(RIGHT(TEXT(AE69,"0.#"),1)=".",FALSE,TRUE)</formula>
    </cfRule>
    <cfRule type="expression" dxfId="2040" priority="2258">
      <formula>IF(RIGHT(TEXT(AE69,"0.#"),1)=".",TRUE,FALSE)</formula>
    </cfRule>
  </conditionalFormatting>
  <conditionalFormatting sqref="AI69">
    <cfRule type="expression" dxfId="2039" priority="2255">
      <formula>IF(RIGHT(TEXT(AI69,"0.#"),1)=".",FALSE,TRUE)</formula>
    </cfRule>
    <cfRule type="expression" dxfId="2038" priority="2256">
      <formula>IF(RIGHT(TEXT(AI69,"0.#"),1)=".",TRUE,FALSE)</formula>
    </cfRule>
  </conditionalFormatting>
  <conditionalFormatting sqref="AI68">
    <cfRule type="expression" dxfId="2037" priority="2253">
      <formula>IF(RIGHT(TEXT(AI68,"0.#"),1)=".",FALSE,TRUE)</formula>
    </cfRule>
    <cfRule type="expression" dxfId="2036" priority="2254">
      <formula>IF(RIGHT(TEXT(AI68,"0.#"),1)=".",TRUE,FALSE)</formula>
    </cfRule>
  </conditionalFormatting>
  <conditionalFormatting sqref="AI67">
    <cfRule type="expression" dxfId="2035" priority="2251">
      <formula>IF(RIGHT(TEXT(AI67,"0.#"),1)=".",FALSE,TRUE)</formula>
    </cfRule>
    <cfRule type="expression" dxfId="2034" priority="2252">
      <formula>IF(RIGHT(TEXT(AI67,"0.#"),1)=".",TRUE,FALSE)</formula>
    </cfRule>
  </conditionalFormatting>
  <conditionalFormatting sqref="AM67">
    <cfRule type="expression" dxfId="2033" priority="2249">
      <formula>IF(RIGHT(TEXT(AM67,"0.#"),1)=".",FALSE,TRUE)</formula>
    </cfRule>
    <cfRule type="expression" dxfId="2032" priority="2250">
      <formula>IF(RIGHT(TEXT(AM67,"0.#"),1)=".",TRUE,FALSE)</formula>
    </cfRule>
  </conditionalFormatting>
  <conditionalFormatting sqref="AM68">
    <cfRule type="expression" dxfId="2031" priority="2247">
      <formula>IF(RIGHT(TEXT(AM68,"0.#"),1)=".",FALSE,TRUE)</formula>
    </cfRule>
    <cfRule type="expression" dxfId="2030" priority="2248">
      <formula>IF(RIGHT(TEXT(AM68,"0.#"),1)=".",TRUE,FALSE)</formula>
    </cfRule>
  </conditionalFormatting>
  <conditionalFormatting sqref="AM69">
    <cfRule type="expression" dxfId="2029" priority="2245">
      <formula>IF(RIGHT(TEXT(AM69,"0.#"),1)=".",FALSE,TRUE)</formula>
    </cfRule>
    <cfRule type="expression" dxfId="2028" priority="2246">
      <formula>IF(RIGHT(TEXT(AM69,"0.#"),1)=".",TRUE,FALSE)</formula>
    </cfRule>
  </conditionalFormatting>
  <conditionalFormatting sqref="AQ67:AQ69">
    <cfRule type="expression" dxfId="2027" priority="2243">
      <formula>IF(RIGHT(TEXT(AQ67,"0.#"),1)=".",FALSE,TRUE)</formula>
    </cfRule>
    <cfRule type="expression" dxfId="2026" priority="2244">
      <formula>IF(RIGHT(TEXT(AQ67,"0.#"),1)=".",TRUE,FALSE)</formula>
    </cfRule>
  </conditionalFormatting>
  <conditionalFormatting sqref="AU67:AU69">
    <cfRule type="expression" dxfId="2025" priority="2241">
      <formula>IF(RIGHT(TEXT(AU67,"0.#"),1)=".",FALSE,TRUE)</formula>
    </cfRule>
    <cfRule type="expression" dxfId="2024" priority="2242">
      <formula>IF(RIGHT(TEXT(AU67,"0.#"),1)=".",TRUE,FALSE)</formula>
    </cfRule>
  </conditionalFormatting>
  <conditionalFormatting sqref="AE70">
    <cfRule type="expression" dxfId="2023" priority="2239">
      <formula>IF(RIGHT(TEXT(AE70,"0.#"),1)=".",FALSE,TRUE)</formula>
    </cfRule>
    <cfRule type="expression" dxfId="2022" priority="2240">
      <formula>IF(RIGHT(TEXT(AE70,"0.#"),1)=".",TRUE,FALSE)</formula>
    </cfRule>
  </conditionalFormatting>
  <conditionalFormatting sqref="AE71">
    <cfRule type="expression" dxfId="2021" priority="2237">
      <formula>IF(RIGHT(TEXT(AE71,"0.#"),1)=".",FALSE,TRUE)</formula>
    </cfRule>
    <cfRule type="expression" dxfId="2020" priority="2238">
      <formula>IF(RIGHT(TEXT(AE71,"0.#"),1)=".",TRUE,FALSE)</formula>
    </cfRule>
  </conditionalFormatting>
  <conditionalFormatting sqref="AE72">
    <cfRule type="expression" dxfId="2019" priority="2235">
      <formula>IF(RIGHT(TEXT(AE72,"0.#"),1)=".",FALSE,TRUE)</formula>
    </cfRule>
    <cfRule type="expression" dxfId="2018" priority="2236">
      <formula>IF(RIGHT(TEXT(AE72,"0.#"),1)=".",TRUE,FALSE)</formula>
    </cfRule>
  </conditionalFormatting>
  <conditionalFormatting sqref="AI72">
    <cfRule type="expression" dxfId="2017" priority="2233">
      <formula>IF(RIGHT(TEXT(AI72,"0.#"),1)=".",FALSE,TRUE)</formula>
    </cfRule>
    <cfRule type="expression" dxfId="2016" priority="2234">
      <formula>IF(RIGHT(TEXT(AI72,"0.#"),1)=".",TRUE,FALSE)</formula>
    </cfRule>
  </conditionalFormatting>
  <conditionalFormatting sqref="AI71">
    <cfRule type="expression" dxfId="2015" priority="2231">
      <formula>IF(RIGHT(TEXT(AI71,"0.#"),1)=".",FALSE,TRUE)</formula>
    </cfRule>
    <cfRule type="expression" dxfId="2014" priority="2232">
      <formula>IF(RIGHT(TEXT(AI71,"0.#"),1)=".",TRUE,FALSE)</formula>
    </cfRule>
  </conditionalFormatting>
  <conditionalFormatting sqref="AI70">
    <cfRule type="expression" dxfId="2013" priority="2229">
      <formula>IF(RIGHT(TEXT(AI70,"0.#"),1)=".",FALSE,TRUE)</formula>
    </cfRule>
    <cfRule type="expression" dxfId="2012" priority="2230">
      <formula>IF(RIGHT(TEXT(AI70,"0.#"),1)=".",TRUE,FALSE)</formula>
    </cfRule>
  </conditionalFormatting>
  <conditionalFormatting sqref="AM70">
    <cfRule type="expression" dxfId="2011" priority="2227">
      <formula>IF(RIGHT(TEXT(AM70,"0.#"),1)=".",FALSE,TRUE)</formula>
    </cfRule>
    <cfRule type="expression" dxfId="2010" priority="2228">
      <formula>IF(RIGHT(TEXT(AM70,"0.#"),1)=".",TRUE,FALSE)</formula>
    </cfRule>
  </conditionalFormatting>
  <conditionalFormatting sqref="AM71">
    <cfRule type="expression" dxfId="2009" priority="2225">
      <formula>IF(RIGHT(TEXT(AM71,"0.#"),1)=".",FALSE,TRUE)</formula>
    </cfRule>
    <cfRule type="expression" dxfId="2008" priority="2226">
      <formula>IF(RIGHT(TEXT(AM71,"0.#"),1)=".",TRUE,FALSE)</formula>
    </cfRule>
  </conditionalFormatting>
  <conditionalFormatting sqref="AM72">
    <cfRule type="expression" dxfId="2007" priority="2223">
      <formula>IF(RIGHT(TEXT(AM72,"0.#"),1)=".",FALSE,TRUE)</formula>
    </cfRule>
    <cfRule type="expression" dxfId="2006" priority="2224">
      <formula>IF(RIGHT(TEXT(AM72,"0.#"),1)=".",TRUE,FALSE)</formula>
    </cfRule>
  </conditionalFormatting>
  <conditionalFormatting sqref="AQ70:AQ72">
    <cfRule type="expression" dxfId="2005" priority="2221">
      <formula>IF(RIGHT(TEXT(AQ70,"0.#"),1)=".",FALSE,TRUE)</formula>
    </cfRule>
    <cfRule type="expression" dxfId="2004" priority="2222">
      <formula>IF(RIGHT(TEXT(AQ70,"0.#"),1)=".",TRUE,FALSE)</formula>
    </cfRule>
  </conditionalFormatting>
  <conditionalFormatting sqref="AU70:AU72">
    <cfRule type="expression" dxfId="2003" priority="2219">
      <formula>IF(RIGHT(TEXT(AU70,"0.#"),1)=".",FALSE,TRUE)</formula>
    </cfRule>
    <cfRule type="expression" dxfId="2002" priority="2220">
      <formula>IF(RIGHT(TEXT(AU70,"0.#"),1)=".",TRUE,FALSE)</formula>
    </cfRule>
  </conditionalFormatting>
  <conditionalFormatting sqref="AU656">
    <cfRule type="expression" dxfId="2001" priority="737">
      <formula>IF(RIGHT(TEXT(AU656,"0.#"),1)=".",FALSE,TRUE)</formula>
    </cfRule>
    <cfRule type="expression" dxfId="2000" priority="738">
      <formula>IF(RIGHT(TEXT(AU656,"0.#"),1)=".",TRUE,FALSE)</formula>
    </cfRule>
  </conditionalFormatting>
  <conditionalFormatting sqref="AQ655">
    <cfRule type="expression" dxfId="1999" priority="729">
      <formula>IF(RIGHT(TEXT(AQ655,"0.#"),1)=".",FALSE,TRUE)</formula>
    </cfRule>
    <cfRule type="expression" dxfId="1998" priority="730">
      <formula>IF(RIGHT(TEXT(AQ655,"0.#"),1)=".",TRUE,FALSE)</formula>
    </cfRule>
  </conditionalFormatting>
  <conditionalFormatting sqref="AI696">
    <cfRule type="expression" dxfId="1997" priority="521">
      <formula>IF(RIGHT(TEXT(AI696,"0.#"),1)=".",FALSE,TRUE)</formula>
    </cfRule>
    <cfRule type="expression" dxfId="1996" priority="522">
      <formula>IF(RIGHT(TEXT(AI696,"0.#"),1)=".",TRUE,FALSE)</formula>
    </cfRule>
  </conditionalFormatting>
  <conditionalFormatting sqref="AQ694">
    <cfRule type="expression" dxfId="1995" priority="515">
      <formula>IF(RIGHT(TEXT(AQ694,"0.#"),1)=".",FALSE,TRUE)</formula>
    </cfRule>
    <cfRule type="expression" dxfId="1994" priority="516">
      <formula>IF(RIGHT(TEXT(AQ694,"0.#"),1)=".",TRUE,FALSE)</formula>
    </cfRule>
  </conditionalFormatting>
  <conditionalFormatting sqref="AL880:AO907">
    <cfRule type="expression" dxfId="1993" priority="2127">
      <formula>IF(AND(AL880&gt;=0, RIGHT(TEXT(AL880,"0.#"),1)&lt;&gt;"."),TRUE,FALSE)</formula>
    </cfRule>
    <cfRule type="expression" dxfId="1992" priority="2128">
      <formula>IF(AND(AL880&gt;=0, RIGHT(TEXT(AL880,"0.#"),1)="."),TRUE,FALSE)</formula>
    </cfRule>
    <cfRule type="expression" dxfId="1991" priority="2129">
      <formula>IF(AND(AL880&lt;0, RIGHT(TEXT(AL880,"0.#"),1)&lt;&gt;"."),TRUE,FALSE)</formula>
    </cfRule>
    <cfRule type="expression" dxfId="1990" priority="2130">
      <formula>IF(AND(AL880&lt;0, RIGHT(TEXT(AL880,"0.#"),1)="."),TRUE,FALSE)</formula>
    </cfRule>
  </conditionalFormatting>
  <conditionalFormatting sqref="AL878:AO879">
    <cfRule type="expression" dxfId="1989" priority="2121">
      <formula>IF(AND(AL878&gt;=0, RIGHT(TEXT(AL878,"0.#"),1)&lt;&gt;"."),TRUE,FALSE)</formula>
    </cfRule>
    <cfRule type="expression" dxfId="1988" priority="2122">
      <formula>IF(AND(AL878&gt;=0, RIGHT(TEXT(AL878,"0.#"),1)="."),TRUE,FALSE)</formula>
    </cfRule>
    <cfRule type="expression" dxfId="1987" priority="2123">
      <formula>IF(AND(AL878&lt;0, RIGHT(TEXT(AL878,"0.#"),1)&lt;&gt;"."),TRUE,FALSE)</formula>
    </cfRule>
    <cfRule type="expression" dxfId="1986" priority="2124">
      <formula>IF(AND(AL878&lt;0, RIGHT(TEXT(AL878,"0.#"),1)="."),TRUE,FALSE)</formula>
    </cfRule>
  </conditionalFormatting>
  <conditionalFormatting sqref="AL913:AO940">
    <cfRule type="expression" dxfId="1985" priority="2115">
      <formula>IF(AND(AL913&gt;=0, RIGHT(TEXT(AL913,"0.#"),1)&lt;&gt;"."),TRUE,FALSE)</formula>
    </cfRule>
    <cfRule type="expression" dxfId="1984" priority="2116">
      <formula>IF(AND(AL913&gt;=0, RIGHT(TEXT(AL913,"0.#"),1)="."),TRUE,FALSE)</formula>
    </cfRule>
    <cfRule type="expression" dxfId="1983" priority="2117">
      <formula>IF(AND(AL913&lt;0, RIGHT(TEXT(AL913,"0.#"),1)&lt;&gt;"."),TRUE,FALSE)</formula>
    </cfRule>
    <cfRule type="expression" dxfId="1982" priority="2118">
      <formula>IF(AND(AL913&lt;0, RIGHT(TEXT(AL913,"0.#"),1)="."),TRUE,FALSE)</formula>
    </cfRule>
  </conditionalFormatting>
  <conditionalFormatting sqref="AL911:AO912">
    <cfRule type="expression" dxfId="1981" priority="2109">
      <formula>IF(AND(AL911&gt;=0, RIGHT(TEXT(AL911,"0.#"),1)&lt;&gt;"."),TRUE,FALSE)</formula>
    </cfRule>
    <cfRule type="expression" dxfId="1980" priority="2110">
      <formula>IF(AND(AL911&gt;=0, RIGHT(TEXT(AL911,"0.#"),1)="."),TRUE,FALSE)</formula>
    </cfRule>
    <cfRule type="expression" dxfId="1979" priority="2111">
      <formula>IF(AND(AL911&lt;0, RIGHT(TEXT(AL911,"0.#"),1)&lt;&gt;"."),TRUE,FALSE)</formula>
    </cfRule>
    <cfRule type="expression" dxfId="1978" priority="2112">
      <formula>IF(AND(AL911&lt;0, RIGHT(TEXT(AL911,"0.#"),1)="."),TRUE,FALSE)</formula>
    </cfRule>
  </conditionalFormatting>
  <conditionalFormatting sqref="AL946:AO973">
    <cfRule type="expression" dxfId="1977" priority="2103">
      <formula>IF(AND(AL946&gt;=0, RIGHT(TEXT(AL946,"0.#"),1)&lt;&gt;"."),TRUE,FALSE)</formula>
    </cfRule>
    <cfRule type="expression" dxfId="1976" priority="2104">
      <formula>IF(AND(AL946&gt;=0, RIGHT(TEXT(AL946,"0.#"),1)="."),TRUE,FALSE)</formula>
    </cfRule>
    <cfRule type="expression" dxfId="1975" priority="2105">
      <formula>IF(AND(AL946&lt;0, RIGHT(TEXT(AL946,"0.#"),1)&lt;&gt;"."),TRUE,FALSE)</formula>
    </cfRule>
    <cfRule type="expression" dxfId="1974" priority="2106">
      <formula>IF(AND(AL946&lt;0, RIGHT(TEXT(AL946,"0.#"),1)="."),TRUE,FALSE)</formula>
    </cfRule>
  </conditionalFormatting>
  <conditionalFormatting sqref="AL944:AO945">
    <cfRule type="expression" dxfId="1973" priority="2097">
      <formula>IF(AND(AL944&gt;=0, RIGHT(TEXT(AL944,"0.#"),1)&lt;&gt;"."),TRUE,FALSE)</formula>
    </cfRule>
    <cfRule type="expression" dxfId="1972" priority="2098">
      <formula>IF(AND(AL944&gt;=0, RIGHT(TEXT(AL944,"0.#"),1)="."),TRUE,FALSE)</formula>
    </cfRule>
    <cfRule type="expression" dxfId="1971" priority="2099">
      <formula>IF(AND(AL944&lt;0, RIGHT(TEXT(AL944,"0.#"),1)&lt;&gt;"."),TRUE,FALSE)</formula>
    </cfRule>
    <cfRule type="expression" dxfId="1970" priority="2100">
      <formula>IF(AND(AL944&lt;0, RIGHT(TEXT(AL944,"0.#"),1)="."),TRUE,FALSE)</formula>
    </cfRule>
  </conditionalFormatting>
  <conditionalFormatting sqref="AL979:AO1006">
    <cfRule type="expression" dxfId="1969" priority="2091">
      <formula>IF(AND(AL979&gt;=0, RIGHT(TEXT(AL979,"0.#"),1)&lt;&gt;"."),TRUE,FALSE)</formula>
    </cfRule>
    <cfRule type="expression" dxfId="1968" priority="2092">
      <formula>IF(AND(AL979&gt;=0, RIGHT(TEXT(AL979,"0.#"),1)="."),TRUE,FALSE)</formula>
    </cfRule>
    <cfRule type="expression" dxfId="1967" priority="2093">
      <formula>IF(AND(AL979&lt;0, RIGHT(TEXT(AL979,"0.#"),1)&lt;&gt;"."),TRUE,FALSE)</formula>
    </cfRule>
    <cfRule type="expression" dxfId="1966" priority="2094">
      <formula>IF(AND(AL979&lt;0, RIGHT(TEXT(AL979,"0.#"),1)="."),TRUE,FALSE)</formula>
    </cfRule>
  </conditionalFormatting>
  <conditionalFormatting sqref="AL977:AO978">
    <cfRule type="expression" dxfId="1965" priority="2085">
      <formula>IF(AND(AL977&gt;=0, RIGHT(TEXT(AL977,"0.#"),1)&lt;&gt;"."),TRUE,FALSE)</formula>
    </cfRule>
    <cfRule type="expression" dxfId="1964" priority="2086">
      <formula>IF(AND(AL977&gt;=0, RIGHT(TEXT(AL977,"0.#"),1)="."),TRUE,FALSE)</formula>
    </cfRule>
    <cfRule type="expression" dxfId="1963" priority="2087">
      <formula>IF(AND(AL977&lt;0, RIGHT(TEXT(AL977,"0.#"),1)&lt;&gt;"."),TRUE,FALSE)</formula>
    </cfRule>
    <cfRule type="expression" dxfId="1962" priority="2088">
      <formula>IF(AND(AL977&lt;0, RIGHT(TEXT(AL977,"0.#"),1)="."),TRUE,FALSE)</formula>
    </cfRule>
  </conditionalFormatting>
  <conditionalFormatting sqref="AL1012:AO1039">
    <cfRule type="expression" dxfId="1961" priority="2079">
      <formula>IF(AND(AL1012&gt;=0, RIGHT(TEXT(AL1012,"0.#"),1)&lt;&gt;"."),TRUE,FALSE)</formula>
    </cfRule>
    <cfRule type="expression" dxfId="1960" priority="2080">
      <formula>IF(AND(AL1012&gt;=0, RIGHT(TEXT(AL1012,"0.#"),1)="."),TRUE,FALSE)</formula>
    </cfRule>
    <cfRule type="expression" dxfId="1959" priority="2081">
      <formula>IF(AND(AL1012&lt;0, RIGHT(TEXT(AL1012,"0.#"),1)&lt;&gt;"."),TRUE,FALSE)</formula>
    </cfRule>
    <cfRule type="expression" dxfId="1958" priority="2082">
      <formula>IF(AND(AL1012&lt;0, RIGHT(TEXT(AL1012,"0.#"),1)="."),TRUE,FALSE)</formula>
    </cfRule>
  </conditionalFormatting>
  <conditionalFormatting sqref="AL1010:AO1011">
    <cfRule type="expression" dxfId="1957" priority="2073">
      <formula>IF(AND(AL1010&gt;=0, RIGHT(TEXT(AL1010,"0.#"),1)&lt;&gt;"."),TRUE,FALSE)</formula>
    </cfRule>
    <cfRule type="expression" dxfId="1956" priority="2074">
      <formula>IF(AND(AL1010&gt;=0, RIGHT(TEXT(AL1010,"0.#"),1)="."),TRUE,FALSE)</formula>
    </cfRule>
    <cfRule type="expression" dxfId="1955" priority="2075">
      <formula>IF(AND(AL1010&lt;0, RIGHT(TEXT(AL1010,"0.#"),1)&lt;&gt;"."),TRUE,FALSE)</formula>
    </cfRule>
    <cfRule type="expression" dxfId="1954" priority="2076">
      <formula>IF(AND(AL1010&lt;0, RIGHT(TEXT(AL1010,"0.#"),1)="."),TRUE,FALSE)</formula>
    </cfRule>
  </conditionalFormatting>
  <conditionalFormatting sqref="Y1010:Y1011">
    <cfRule type="expression" dxfId="1953" priority="2071">
      <formula>IF(RIGHT(TEXT(Y1010,"0.#"),1)=".",FALSE,TRUE)</formula>
    </cfRule>
    <cfRule type="expression" dxfId="1952" priority="2072">
      <formula>IF(RIGHT(TEXT(Y1010,"0.#"),1)=".",TRUE,FALSE)</formula>
    </cfRule>
  </conditionalFormatting>
  <conditionalFormatting sqref="AL1045:AO1072">
    <cfRule type="expression" dxfId="1951" priority="2067">
      <formula>IF(AND(AL1045&gt;=0, RIGHT(TEXT(AL1045,"0.#"),1)&lt;&gt;"."),TRUE,FALSE)</formula>
    </cfRule>
    <cfRule type="expression" dxfId="1950" priority="2068">
      <formula>IF(AND(AL1045&gt;=0, RIGHT(TEXT(AL1045,"0.#"),1)="."),TRUE,FALSE)</formula>
    </cfRule>
    <cfRule type="expression" dxfId="1949" priority="2069">
      <formula>IF(AND(AL1045&lt;0, RIGHT(TEXT(AL1045,"0.#"),1)&lt;&gt;"."),TRUE,FALSE)</formula>
    </cfRule>
    <cfRule type="expression" dxfId="1948" priority="2070">
      <formula>IF(AND(AL1045&lt;0, RIGHT(TEXT(AL1045,"0.#"),1)="."),TRUE,FALSE)</formula>
    </cfRule>
  </conditionalFormatting>
  <conditionalFormatting sqref="Y1045:Y1072">
    <cfRule type="expression" dxfId="1947" priority="2065">
      <formula>IF(RIGHT(TEXT(Y1045,"0.#"),1)=".",FALSE,TRUE)</formula>
    </cfRule>
    <cfRule type="expression" dxfId="1946" priority="2066">
      <formula>IF(RIGHT(TEXT(Y1045,"0.#"),1)=".",TRUE,FALSE)</formula>
    </cfRule>
  </conditionalFormatting>
  <conditionalFormatting sqref="AL1043:AO1044">
    <cfRule type="expression" dxfId="1945" priority="2061">
      <formula>IF(AND(AL1043&gt;=0, RIGHT(TEXT(AL1043,"0.#"),1)&lt;&gt;"."),TRUE,FALSE)</formula>
    </cfRule>
    <cfRule type="expression" dxfId="1944" priority="2062">
      <formula>IF(AND(AL1043&gt;=0, RIGHT(TEXT(AL1043,"0.#"),1)="."),TRUE,FALSE)</formula>
    </cfRule>
    <cfRule type="expression" dxfId="1943" priority="2063">
      <formula>IF(AND(AL1043&lt;0, RIGHT(TEXT(AL1043,"0.#"),1)&lt;&gt;"."),TRUE,FALSE)</formula>
    </cfRule>
    <cfRule type="expression" dxfId="1942" priority="2064">
      <formula>IF(AND(AL1043&lt;0, RIGHT(TEXT(AL1043,"0.#"),1)="."),TRUE,FALSE)</formula>
    </cfRule>
  </conditionalFormatting>
  <conditionalFormatting sqref="Y1043:Y1044">
    <cfRule type="expression" dxfId="1941" priority="2059">
      <formula>IF(RIGHT(TEXT(Y1043,"0.#"),1)=".",FALSE,TRUE)</formula>
    </cfRule>
    <cfRule type="expression" dxfId="1940" priority="2060">
      <formula>IF(RIGHT(TEXT(Y1043,"0.#"),1)=".",TRUE,FALSE)</formula>
    </cfRule>
  </conditionalFormatting>
  <conditionalFormatting sqref="AL1078:AO1105">
    <cfRule type="expression" dxfId="1939" priority="2055">
      <formula>IF(AND(AL1078&gt;=0, RIGHT(TEXT(AL1078,"0.#"),1)&lt;&gt;"."),TRUE,FALSE)</formula>
    </cfRule>
    <cfRule type="expression" dxfId="1938" priority="2056">
      <formula>IF(AND(AL1078&gt;=0, RIGHT(TEXT(AL1078,"0.#"),1)="."),TRUE,FALSE)</formula>
    </cfRule>
    <cfRule type="expression" dxfId="1937" priority="2057">
      <formula>IF(AND(AL1078&lt;0, RIGHT(TEXT(AL1078,"0.#"),1)&lt;&gt;"."),TRUE,FALSE)</formula>
    </cfRule>
    <cfRule type="expression" dxfId="1936" priority="2058">
      <formula>IF(AND(AL1078&lt;0, RIGHT(TEXT(AL1078,"0.#"),1)="."),TRUE,FALSE)</formula>
    </cfRule>
  </conditionalFormatting>
  <conditionalFormatting sqref="Y1078:Y1105">
    <cfRule type="expression" dxfId="1935" priority="2053">
      <formula>IF(RIGHT(TEXT(Y1078,"0.#"),1)=".",FALSE,TRUE)</formula>
    </cfRule>
    <cfRule type="expression" dxfId="1934" priority="2054">
      <formula>IF(RIGHT(TEXT(Y1078,"0.#"),1)=".",TRUE,FALSE)</formula>
    </cfRule>
  </conditionalFormatting>
  <conditionalFormatting sqref="AL1076:AO1077">
    <cfRule type="expression" dxfId="1933" priority="2049">
      <formula>IF(AND(AL1076&gt;=0, RIGHT(TEXT(AL1076,"0.#"),1)&lt;&gt;"."),TRUE,FALSE)</formula>
    </cfRule>
    <cfRule type="expression" dxfId="1932" priority="2050">
      <formula>IF(AND(AL1076&gt;=0, RIGHT(TEXT(AL1076,"0.#"),1)="."),TRUE,FALSE)</formula>
    </cfRule>
    <cfRule type="expression" dxfId="1931" priority="2051">
      <formula>IF(AND(AL1076&lt;0, RIGHT(TEXT(AL1076,"0.#"),1)&lt;&gt;"."),TRUE,FALSE)</formula>
    </cfRule>
    <cfRule type="expression" dxfId="1930" priority="2052">
      <formula>IF(AND(AL1076&lt;0, RIGHT(TEXT(AL1076,"0.#"),1)="."),TRUE,FALSE)</formula>
    </cfRule>
  </conditionalFormatting>
  <conditionalFormatting sqref="Y1076:Y1077">
    <cfRule type="expression" dxfId="1929" priority="2047">
      <formula>IF(RIGHT(TEXT(Y1076,"0.#"),1)=".",FALSE,TRUE)</formula>
    </cfRule>
    <cfRule type="expression" dxfId="1928" priority="2048">
      <formula>IF(RIGHT(TEXT(Y1076,"0.#"),1)=".",TRUE,FALSE)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AK14:AQ14">
    <cfRule type="expression" dxfId="751" priority="55">
      <formula>IF(RIGHT(TEXT(AK14,"0.#"),1)=".",FALSE,TRUE)</formula>
    </cfRule>
    <cfRule type="expression" dxfId="750" priority="56">
      <formula>IF(RIGHT(TEXT(AK14,"0.#"),1)=".",TRUE,FALSE)</formula>
    </cfRule>
  </conditionalFormatting>
  <conditionalFormatting sqref="AK15:AQ17">
    <cfRule type="expression" dxfId="749" priority="53">
      <formula>IF(RIGHT(TEXT(AK15,"0.#"),1)=".",FALSE,TRUE)</formula>
    </cfRule>
    <cfRule type="expression" dxfId="748" priority="54">
      <formula>IF(RIGHT(TEXT(AK15,"0.#"),1)=".",TRUE,FALSE)</formula>
    </cfRule>
  </conditionalFormatting>
  <conditionalFormatting sqref="AE32">
    <cfRule type="expression" dxfId="747" priority="51">
      <formula>IF(RIGHT(TEXT(AE32,"0.#"),1)=".",FALSE,TRUE)</formula>
    </cfRule>
    <cfRule type="expression" dxfId="746" priority="52">
      <formula>IF(RIGHT(TEXT(AE32,"0.#"),1)=".",TRUE,FALSE)</formula>
    </cfRule>
  </conditionalFormatting>
  <conditionalFormatting sqref="AM34">
    <cfRule type="expression" dxfId="745" priority="35">
      <formula>IF(RIGHT(TEXT(AM34,"0.#"),1)=".",FALSE,TRUE)</formula>
    </cfRule>
    <cfRule type="expression" dxfId="744" priority="36">
      <formula>IF(RIGHT(TEXT(AM34,"0.#"),1)=".",TRUE,FALSE)</formula>
    </cfRule>
  </conditionalFormatting>
  <conditionalFormatting sqref="AE33">
    <cfRule type="expression" dxfId="743" priority="49">
      <formula>IF(RIGHT(TEXT(AE33,"0.#"),1)=".",FALSE,TRUE)</formula>
    </cfRule>
    <cfRule type="expression" dxfId="742" priority="50">
      <formula>IF(RIGHT(TEXT(AE33,"0.#"),1)=".",TRUE,FALSE)</formula>
    </cfRule>
  </conditionalFormatting>
  <conditionalFormatting sqref="AE34">
    <cfRule type="expression" dxfId="741" priority="47">
      <formula>IF(RIGHT(TEXT(AE34,"0.#"),1)=".",FALSE,TRUE)</formula>
    </cfRule>
    <cfRule type="expression" dxfId="740" priority="48">
      <formula>IF(RIGHT(TEXT(AE34,"0.#"),1)=".",TRUE,FALSE)</formula>
    </cfRule>
  </conditionalFormatting>
  <conditionalFormatting sqref="AI34">
    <cfRule type="expression" dxfId="739" priority="45">
      <formula>IF(RIGHT(TEXT(AI34,"0.#"),1)=".",FALSE,TRUE)</formula>
    </cfRule>
    <cfRule type="expression" dxfId="738" priority="46">
      <formula>IF(RIGHT(TEXT(AI34,"0.#"),1)=".",TRUE,FALSE)</formula>
    </cfRule>
  </conditionalFormatting>
  <conditionalFormatting sqref="AI33">
    <cfRule type="expression" dxfId="737" priority="43">
      <formula>IF(RIGHT(TEXT(AI33,"0.#"),1)=".",FALSE,TRUE)</formula>
    </cfRule>
    <cfRule type="expression" dxfId="736" priority="44">
      <formula>IF(RIGHT(TEXT(AI33,"0.#"),1)=".",TRUE,FALSE)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M32">
    <cfRule type="expression" dxfId="733" priority="39">
      <formula>IF(RIGHT(TEXT(AM32,"0.#"),1)=".",FALSE,TRUE)</formula>
    </cfRule>
    <cfRule type="expression" dxfId="732" priority="40">
      <formula>IF(RIGHT(TEXT(AM32,"0.#"),1)=".",TRUE,FALSE)</formula>
    </cfRule>
  </conditionalFormatting>
  <conditionalFormatting sqref="AM33">
    <cfRule type="expression" dxfId="731" priority="37">
      <formula>IF(RIGHT(TEXT(AM33,"0.#"),1)=".",FALSE,TRUE)</formula>
    </cfRule>
    <cfRule type="expression" dxfId="730" priority="38">
      <formula>IF(RIGHT(TEXT(AM33,"0.#"),1)=".",TRUE,FALSE)</formula>
    </cfRule>
  </conditionalFormatting>
  <conditionalFormatting sqref="AE39">
    <cfRule type="expression" dxfId="729" priority="33">
      <formula>IF(RIGHT(TEXT(AE39,"0.#"),1)=".",FALSE,TRUE)</formula>
    </cfRule>
    <cfRule type="expression" dxfId="728" priority="34">
      <formula>IF(RIGHT(TEXT(AE39,"0.#"),1)=".",TRUE,FALSE)</formula>
    </cfRule>
  </conditionalFormatting>
  <conditionalFormatting sqref="AE40">
    <cfRule type="expression" dxfId="727" priority="31">
      <formula>IF(RIGHT(TEXT(AE40,"0.#"),1)=".",FALSE,TRUE)</formula>
    </cfRule>
    <cfRule type="expression" dxfId="726" priority="32">
      <formula>IF(RIGHT(TEXT(AE40,"0.#"),1)=".",TRUE,FALSE)</formula>
    </cfRule>
  </conditionalFormatting>
  <conditionalFormatting sqref="AE41">
    <cfRule type="expression" dxfId="725" priority="29">
      <formula>IF(RIGHT(TEXT(AE41,"0.#"),1)=".",FALSE,TRUE)</formula>
    </cfRule>
    <cfRule type="expression" dxfId="724" priority="30">
      <formula>IF(RIGHT(TEXT(AE41,"0.#"),1)=".",TRUE,FALSE)</formula>
    </cfRule>
  </conditionalFormatting>
  <conditionalFormatting sqref="AM41">
    <cfRule type="expression" dxfId="723" priority="17">
      <formula>IF(RIGHT(TEXT(AM41,"0.#"),1)=".",FALSE,TRUE)</formula>
    </cfRule>
    <cfRule type="expression" dxfId="722" priority="18">
      <formula>IF(RIGHT(TEXT(AM41,"0.#"),1)=".",TRUE,FALSE)</formula>
    </cfRule>
  </conditionalFormatting>
  <conditionalFormatting sqref="AI41">
    <cfRule type="expression" dxfId="721" priority="27">
      <formula>IF(RIGHT(TEXT(AI41,"0.#"),1)=".",FALSE,TRUE)</formula>
    </cfRule>
    <cfRule type="expression" dxfId="720" priority="28">
      <formula>IF(RIGHT(TEXT(AI41,"0.#"),1)=".",TRUE,FALSE)</formula>
    </cfRule>
  </conditionalFormatting>
  <conditionalFormatting sqref="AI40">
    <cfRule type="expression" dxfId="719" priority="25">
      <formula>IF(RIGHT(TEXT(AI40,"0.#"),1)=".",FALSE,TRUE)</formula>
    </cfRule>
    <cfRule type="expression" dxfId="718" priority="26">
      <formula>IF(RIGHT(TEXT(AI40,"0.#"),1)=".",TRUE,FALSE)</formula>
    </cfRule>
  </conditionalFormatting>
  <conditionalFormatting sqref="AI39">
    <cfRule type="expression" dxfId="717" priority="23">
      <formula>IF(RIGHT(TEXT(AI39,"0.#"),1)=".",FALSE,TRUE)</formula>
    </cfRule>
    <cfRule type="expression" dxfId="716" priority="24">
      <formula>IF(RIGHT(TEXT(AI39,"0.#"),1)=".",TRUE,FALSE)</formula>
    </cfRule>
  </conditionalFormatting>
  <conditionalFormatting sqref="AM39">
    <cfRule type="expression" dxfId="715" priority="21">
      <formula>IF(RIGHT(TEXT(AM39,"0.#"),1)=".",FALSE,TRUE)</formula>
    </cfRule>
    <cfRule type="expression" dxfId="714" priority="22">
      <formula>IF(RIGHT(TEXT(AM39,"0.#"),1)=".",TRUE,FALSE)</formula>
    </cfRule>
  </conditionalFormatting>
  <conditionalFormatting sqref="AM40">
    <cfRule type="expression" dxfId="713" priority="19">
      <formula>IF(RIGHT(TEXT(AM40,"0.#"),1)=".",FALSE,TRUE)</formula>
    </cfRule>
    <cfRule type="expression" dxfId="712" priority="20">
      <formula>IF(RIGHT(TEXT(AM40,"0.#"),1)=".",TRUE,FALSE)</formula>
    </cfRule>
  </conditionalFormatting>
  <conditionalFormatting sqref="Y833">
    <cfRule type="expression" dxfId="711" priority="15">
      <formula>IF(RIGHT(TEXT(Y833,"0.#"),1)=".",FALSE,TRUE)</formula>
    </cfRule>
    <cfRule type="expression" dxfId="710" priority="16">
      <formula>IF(RIGHT(TEXT(Y833,"0.#"),1)=".",TRUE,FALSE)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89" max="49" man="1"/>
    <brk id="699" max="49" man="1"/>
    <brk id="727" max="49" man="1"/>
    <brk id="747" max="49" man="1"/>
    <brk id="786" max="49" man="1"/>
    <brk id="84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401</v>
      </c>
      <c r="AB2" s="94" t="s">
        <v>632</v>
      </c>
      <c r="AC2" s="95" t="s">
        <v>135</v>
      </c>
      <c r="AD2" s="28"/>
      <c r="AE2" s="43" t="s">
        <v>174</v>
      </c>
      <c r="AF2" s="30"/>
      <c r="AG2" s="53" t="s">
        <v>363</v>
      </c>
      <c r="AI2" s="51" t="s">
        <v>396</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664</v>
      </c>
      <c r="W3" s="32" t="s">
        <v>150</v>
      </c>
      <c r="Y3" s="32" t="s">
        <v>69</v>
      </c>
      <c r="Z3" s="32" t="s">
        <v>539</v>
      </c>
      <c r="AA3" s="94" t="s">
        <v>501</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408</v>
      </c>
      <c r="Z4" s="32" t="s">
        <v>540</v>
      </c>
      <c r="AA4" s="94" t="s">
        <v>502</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689</v>
      </c>
      <c r="Y5" s="32" t="s">
        <v>409</v>
      </c>
      <c r="Z5" s="32" t="s">
        <v>541</v>
      </c>
      <c r="AA5" s="94" t="s">
        <v>503</v>
      </c>
      <c r="AB5" s="94" t="s">
        <v>635</v>
      </c>
      <c r="AC5" s="94" t="s">
        <v>177</v>
      </c>
      <c r="AD5" s="31"/>
      <c r="AE5" s="43" t="s">
        <v>375</v>
      </c>
      <c r="AF5" s="30"/>
      <c r="AG5" s="53" t="s">
        <v>366</v>
      </c>
      <c r="AI5" s="51" t="s">
        <v>405</v>
      </c>
      <c r="AK5" s="51" t="str">
        <f t="shared" si="7"/>
        <v>D</v>
      </c>
      <c r="AP5" s="53" t="s">
        <v>366</v>
      </c>
    </row>
    <row r="6" spans="1:42" ht="13.5" customHeight="1" x14ac:dyDescent="0.15">
      <c r="A6" s="14" t="s">
        <v>89</v>
      </c>
      <c r="B6" s="15" t="s">
        <v>736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377</v>
      </c>
      <c r="W6" s="32" t="s">
        <v>152</v>
      </c>
      <c r="Y6" s="32" t="s">
        <v>410</v>
      </c>
      <c r="Z6" s="32" t="s">
        <v>542</v>
      </c>
      <c r="AA6" s="94" t="s">
        <v>504</v>
      </c>
      <c r="AB6" s="94" t="s">
        <v>636</v>
      </c>
      <c r="AC6" s="94" t="s">
        <v>138</v>
      </c>
      <c r="AD6" s="31"/>
      <c r="AE6" s="43" t="s">
        <v>373</v>
      </c>
      <c r="AF6" s="30"/>
      <c r="AG6" s="53" t="s">
        <v>367</v>
      </c>
      <c r="AI6" s="51" t="s">
        <v>406</v>
      </c>
      <c r="AK6" s="51" t="str">
        <f>CHAR(CODE(AK5)+1)</f>
        <v>E</v>
      </c>
      <c r="AP6" s="53" t="s">
        <v>367</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411</v>
      </c>
      <c r="Z7" s="32" t="s">
        <v>543</v>
      </c>
      <c r="AA7" s="94" t="s">
        <v>505</v>
      </c>
      <c r="AB7" s="94" t="s">
        <v>637</v>
      </c>
      <c r="AC7" s="31"/>
      <c r="AD7" s="31"/>
      <c r="AE7" s="32" t="s">
        <v>138</v>
      </c>
      <c r="AF7" s="30"/>
      <c r="AG7" s="53" t="s">
        <v>368</v>
      </c>
      <c r="AH7" s="85"/>
      <c r="AI7" s="53" t="s">
        <v>390</v>
      </c>
      <c r="AK7" s="51" t="str">
        <f>CHAR(CODE(AK6)+1)</f>
        <v>F</v>
      </c>
      <c r="AP7" s="53" t="s">
        <v>368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403</v>
      </c>
      <c r="W8" s="32" t="s">
        <v>154</v>
      </c>
      <c r="Y8" s="32" t="s">
        <v>412</v>
      </c>
      <c r="Z8" s="32" t="s">
        <v>544</v>
      </c>
      <c r="AA8" s="94" t="s">
        <v>506</v>
      </c>
      <c r="AB8" s="94" t="s">
        <v>638</v>
      </c>
      <c r="AC8" s="31"/>
      <c r="AD8" s="31"/>
      <c r="AE8" s="31"/>
      <c r="AF8" s="30"/>
      <c r="AG8" s="53" t="s">
        <v>369</v>
      </c>
      <c r="AI8" s="51" t="s">
        <v>391</v>
      </c>
      <c r="AK8" s="51" t="str">
        <f t="shared" si="7"/>
        <v>G</v>
      </c>
      <c r="AP8" s="53" t="s">
        <v>369</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545</v>
      </c>
      <c r="AA9" s="94" t="s">
        <v>507</v>
      </c>
      <c r="AB9" s="94" t="s">
        <v>639</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414</v>
      </c>
      <c r="Z10" s="32" t="s">
        <v>546</v>
      </c>
      <c r="AA10" s="94" t="s">
        <v>508</v>
      </c>
      <c r="AB10" s="94" t="s">
        <v>640</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415</v>
      </c>
      <c r="Z11" s="32" t="s">
        <v>547</v>
      </c>
      <c r="AA11" s="94" t="s">
        <v>509</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666</v>
      </c>
      <c r="W12" s="32" t="s">
        <v>158</v>
      </c>
      <c r="Y12" s="32" t="s">
        <v>416</v>
      </c>
      <c r="Z12" s="32" t="s">
        <v>548</v>
      </c>
      <c r="AA12" s="94" t="s">
        <v>510</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549</v>
      </c>
      <c r="AA13" s="94" t="s">
        <v>511</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667</v>
      </c>
      <c r="W14" s="32" t="s">
        <v>160</v>
      </c>
      <c r="Y14" s="32" t="s">
        <v>418</v>
      </c>
      <c r="Z14" s="32" t="s">
        <v>550</v>
      </c>
      <c r="AA14" s="94" t="s">
        <v>512</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668</v>
      </c>
      <c r="W15" s="32" t="s">
        <v>161</v>
      </c>
      <c r="Y15" s="32" t="s">
        <v>419</v>
      </c>
      <c r="Z15" s="32" t="s">
        <v>551</v>
      </c>
      <c r="AA15" s="94" t="s">
        <v>513</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669</v>
      </c>
      <c r="W16" s="32" t="s">
        <v>162</v>
      </c>
      <c r="Y16" s="32" t="s">
        <v>420</v>
      </c>
      <c r="Z16" s="32" t="s">
        <v>552</v>
      </c>
      <c r="AA16" s="94" t="s">
        <v>514</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670</v>
      </c>
      <c r="W17" s="32" t="s">
        <v>163</v>
      </c>
      <c r="Y17" s="32" t="s">
        <v>421</v>
      </c>
      <c r="Z17" s="32" t="s">
        <v>553</v>
      </c>
      <c r="AA17" s="94" t="s">
        <v>515</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671</v>
      </c>
      <c r="W18" s="32" t="s">
        <v>164</v>
      </c>
      <c r="Y18" s="32" t="s">
        <v>422</v>
      </c>
      <c r="Z18" s="32" t="s">
        <v>554</v>
      </c>
      <c r="AA18" s="94" t="s">
        <v>516</v>
      </c>
      <c r="AB18" s="94" t="s">
        <v>648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672</v>
      </c>
      <c r="W19" s="32" t="s">
        <v>165</v>
      </c>
      <c r="Y19" s="32" t="s">
        <v>423</v>
      </c>
      <c r="Z19" s="32" t="s">
        <v>555</v>
      </c>
      <c r="AA19" s="94" t="s">
        <v>517</v>
      </c>
      <c r="AB19" s="94" t="s">
        <v>649</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673</v>
      </c>
      <c r="W20" s="32" t="s">
        <v>166</v>
      </c>
      <c r="Y20" s="32" t="s">
        <v>424</v>
      </c>
      <c r="Z20" s="32" t="s">
        <v>556</v>
      </c>
      <c r="AA20" s="94" t="s">
        <v>518</v>
      </c>
      <c r="AB20" s="94" t="s">
        <v>650</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674</v>
      </c>
      <c r="W21" s="32" t="s">
        <v>167</v>
      </c>
      <c r="Y21" s="32" t="s">
        <v>425</v>
      </c>
      <c r="Z21" s="32" t="s">
        <v>557</v>
      </c>
      <c r="AA21" s="94" t="s">
        <v>519</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675</v>
      </c>
      <c r="W22" s="32" t="s">
        <v>168</v>
      </c>
      <c r="Y22" s="32" t="s">
        <v>426</v>
      </c>
      <c r="Z22" s="32" t="s">
        <v>558</v>
      </c>
      <c r="AA22" s="94" t="s">
        <v>520</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676</v>
      </c>
      <c r="W23" s="32" t="s">
        <v>692</v>
      </c>
      <c r="Y23" s="32" t="s">
        <v>427</v>
      </c>
      <c r="Z23" s="32" t="s">
        <v>559</v>
      </c>
      <c r="AA23" s="94" t="s">
        <v>521</v>
      </c>
      <c r="AB23" s="94" t="s">
        <v>653</v>
      </c>
      <c r="AC23" s="31"/>
      <c r="AD23" s="31"/>
      <c r="AE23" s="31"/>
      <c r="AF23" s="30"/>
      <c r="AK23" s="51" t="str">
        <f t="shared" si="7"/>
        <v>V</v>
      </c>
    </row>
    <row r="24" spans="1:37" ht="13.5" customHeight="1" x14ac:dyDescent="0.15">
      <c r="A24" s="88" t="s">
        <v>394</v>
      </c>
      <c r="B24" s="15"/>
      <c r="C24" s="13" t="str">
        <f t="shared" si="9"/>
        <v/>
      </c>
      <c r="D24" s="13" t="str">
        <f>IF(C24="",D23,IF(D23&lt;&gt;"",CONCATENATE(D23,"、",C24),C24))</f>
        <v>科学技術・イノベーション</v>
      </c>
      <c r="F24" s="18" t="s">
        <v>399</v>
      </c>
      <c r="G24" s="17"/>
      <c r="H24" s="13" t="str">
        <f t="shared" si="1"/>
        <v/>
      </c>
      <c r="I24" s="13" t="str">
        <f t="shared" si="5"/>
        <v>一般会計</v>
      </c>
      <c r="K24" s="13"/>
      <c r="L24" s="13"/>
      <c r="O24" s="13"/>
      <c r="P24" s="13"/>
      <c r="Q24" s="19"/>
      <c r="T24" s="13"/>
      <c r="U24" s="32" t="s">
        <v>677</v>
      </c>
      <c r="Y24" s="32" t="s">
        <v>428</v>
      </c>
      <c r="Z24" s="32" t="s">
        <v>560</v>
      </c>
      <c r="AA24" s="94" t="s">
        <v>522</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429</v>
      </c>
      <c r="Z25" s="32" t="s">
        <v>561</v>
      </c>
      <c r="AA25" s="94" t="s">
        <v>523</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430</v>
      </c>
      <c r="Z26" s="32" t="s">
        <v>562</v>
      </c>
      <c r="AA26" s="94" t="s">
        <v>524</v>
      </c>
      <c r="AB26" s="94" t="s">
        <v>656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680</v>
      </c>
      <c r="Y27" s="32" t="s">
        <v>431</v>
      </c>
      <c r="Z27" s="32" t="s">
        <v>563</v>
      </c>
      <c r="AA27" s="94" t="s">
        <v>525</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432</v>
      </c>
      <c r="Z28" s="32" t="s">
        <v>564</v>
      </c>
      <c r="AA28" s="94" t="s">
        <v>526</v>
      </c>
      <c r="AB28" s="94" t="s">
        <v>658</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682</v>
      </c>
      <c r="Y29" s="32" t="s">
        <v>433</v>
      </c>
      <c r="Z29" s="32" t="s">
        <v>565</v>
      </c>
      <c r="AA29" s="94" t="s">
        <v>527</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683</v>
      </c>
      <c r="Y30" s="32" t="s">
        <v>434</v>
      </c>
      <c r="Z30" s="32" t="s">
        <v>566</v>
      </c>
      <c r="AA30" s="94" t="s">
        <v>528</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684</v>
      </c>
      <c r="Y31" s="32" t="s">
        <v>435</v>
      </c>
      <c r="Z31" s="32" t="s">
        <v>567</v>
      </c>
      <c r="AA31" s="94" t="s">
        <v>529</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685</v>
      </c>
      <c r="Y32" s="32" t="s">
        <v>436</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686</v>
      </c>
      <c r="Y33" s="32" t="s">
        <v>437</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687</v>
      </c>
      <c r="Y34" s="32" t="s">
        <v>438</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439</v>
      </c>
      <c r="Z35" s="32" t="s">
        <v>571</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688</v>
      </c>
      <c r="Y36" s="32" t="s">
        <v>440</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573</v>
      </c>
      <c r="AF37" s="30"/>
      <c r="AK37" s="51" t="str">
        <f t="shared" si="7"/>
        <v>j</v>
      </c>
    </row>
    <row r="38" spans="1:37" x14ac:dyDescent="0.15">
      <c r="A38" s="13"/>
      <c r="B38" s="13"/>
      <c r="F38" s="13"/>
      <c r="G38" s="19"/>
      <c r="K38" s="13"/>
      <c r="L38" s="13"/>
      <c r="O38" s="13"/>
      <c r="P38" s="13"/>
      <c r="Q38" s="19"/>
      <c r="T38" s="13"/>
      <c r="U38" s="32" t="s">
        <v>378</v>
      </c>
      <c r="Y38" s="32" t="s">
        <v>442</v>
      </c>
      <c r="Z38" s="32" t="s">
        <v>574</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575</v>
      </c>
      <c r="AF39" s="30"/>
      <c r="AK39" s="51" t="str">
        <f t="shared" si="7"/>
        <v>l</v>
      </c>
    </row>
    <row r="40" spans="1:37" x14ac:dyDescent="0.15">
      <c r="A40" s="13"/>
      <c r="B40" s="13"/>
      <c r="F40" s="13"/>
      <c r="G40" s="19"/>
      <c r="K40" s="13"/>
      <c r="L40" s="13"/>
      <c r="O40" s="13"/>
      <c r="P40" s="13"/>
      <c r="Q40" s="19"/>
      <c r="T40" s="13"/>
      <c r="Y40" s="32" t="s">
        <v>444</v>
      </c>
      <c r="Z40" s="32" t="s">
        <v>576</v>
      </c>
      <c r="AF40" s="30"/>
      <c r="AK40" s="51" t="str">
        <f t="shared" si="7"/>
        <v>m</v>
      </c>
    </row>
    <row r="41" spans="1:37" x14ac:dyDescent="0.15">
      <c r="A41" s="13"/>
      <c r="B41" s="13"/>
      <c r="F41" s="13"/>
      <c r="G41" s="19"/>
      <c r="K41" s="13"/>
      <c r="L41" s="13"/>
      <c r="O41" s="13"/>
      <c r="P41" s="13"/>
      <c r="Q41" s="19"/>
      <c r="T41" s="13"/>
      <c r="Y41" s="32" t="s">
        <v>445</v>
      </c>
      <c r="Z41" s="32" t="s">
        <v>577</v>
      </c>
      <c r="AF41" s="30"/>
      <c r="AK41" s="51" t="str">
        <f t="shared" si="7"/>
        <v>n</v>
      </c>
    </row>
    <row r="42" spans="1:37" x14ac:dyDescent="0.15">
      <c r="A42" s="13"/>
      <c r="B42" s="13"/>
      <c r="F42" s="13"/>
      <c r="G42" s="19"/>
      <c r="K42" s="13"/>
      <c r="L42" s="13"/>
      <c r="O42" s="13"/>
      <c r="P42" s="13"/>
      <c r="Q42" s="19"/>
      <c r="T42" s="13"/>
      <c r="Y42" s="32" t="s">
        <v>446</v>
      </c>
      <c r="Z42" s="32" t="s">
        <v>578</v>
      </c>
      <c r="AF42" s="30"/>
      <c r="AK42" s="51" t="str">
        <f t="shared" si="7"/>
        <v>o</v>
      </c>
    </row>
    <row r="43" spans="1:37" x14ac:dyDescent="0.15">
      <c r="A43" s="13"/>
      <c r="B43" s="13"/>
      <c r="F43" s="13"/>
      <c r="G43" s="19"/>
      <c r="K43" s="13"/>
      <c r="L43" s="13"/>
      <c r="O43" s="13"/>
      <c r="P43" s="13"/>
      <c r="Q43" s="19"/>
      <c r="T43" s="13"/>
      <c r="Y43" s="32" t="s">
        <v>447</v>
      </c>
      <c r="Z43" s="32" t="s">
        <v>579</v>
      </c>
      <c r="AF43" s="30"/>
      <c r="AK43" s="51" t="str">
        <f t="shared" si="7"/>
        <v>p</v>
      </c>
    </row>
    <row r="44" spans="1:37" x14ac:dyDescent="0.15">
      <c r="A44" s="13"/>
      <c r="B44" s="13"/>
      <c r="F44" s="13"/>
      <c r="G44" s="19"/>
      <c r="K44" s="13"/>
      <c r="L44" s="13"/>
      <c r="O44" s="13"/>
      <c r="P44" s="13"/>
      <c r="Q44" s="19"/>
      <c r="T44" s="13"/>
      <c r="Y44" s="32" t="s">
        <v>448</v>
      </c>
      <c r="Z44" s="32" t="s">
        <v>580</v>
      </c>
      <c r="AF44" s="30"/>
      <c r="AK44" s="51" t="str">
        <f t="shared" si="7"/>
        <v>q</v>
      </c>
    </row>
    <row r="45" spans="1:37" x14ac:dyDescent="0.15">
      <c r="A45" s="13"/>
      <c r="B45" s="13"/>
      <c r="F45" s="13"/>
      <c r="G45" s="19"/>
      <c r="K45" s="13"/>
      <c r="L45" s="13"/>
      <c r="O45" s="13"/>
      <c r="P45" s="13"/>
      <c r="Q45" s="19"/>
      <c r="T45" s="13"/>
      <c r="Y45" s="32" t="s">
        <v>449</v>
      </c>
      <c r="Z45" s="32" t="s">
        <v>581</v>
      </c>
      <c r="AF45" s="30"/>
      <c r="AK45" s="51" t="str">
        <f t="shared" si="7"/>
        <v>r</v>
      </c>
    </row>
    <row r="46" spans="1:37" x14ac:dyDescent="0.15">
      <c r="A46" s="13"/>
      <c r="B46" s="13"/>
      <c r="F46" s="13"/>
      <c r="G46" s="19"/>
      <c r="K46" s="13"/>
      <c r="L46" s="13"/>
      <c r="O46" s="13"/>
      <c r="P46" s="13"/>
      <c r="Q46" s="19"/>
      <c r="T46" s="13"/>
      <c r="Y46" s="32" t="s">
        <v>450</v>
      </c>
      <c r="Z46" s="32" t="s">
        <v>582</v>
      </c>
      <c r="AF46" s="30"/>
      <c r="AK46" s="51" t="str">
        <f t="shared" si="7"/>
        <v>s</v>
      </c>
    </row>
    <row r="47" spans="1:37" x14ac:dyDescent="0.15">
      <c r="A47" s="13"/>
      <c r="B47" s="13"/>
      <c r="F47" s="13"/>
      <c r="G47" s="19"/>
      <c r="K47" s="13"/>
      <c r="L47" s="13"/>
      <c r="O47" s="13"/>
      <c r="P47" s="13"/>
      <c r="Q47" s="19"/>
      <c r="T47" s="13"/>
      <c r="Y47" s="32" t="s">
        <v>451</v>
      </c>
      <c r="Z47" s="32" t="s">
        <v>583</v>
      </c>
      <c r="AF47" s="30"/>
      <c r="AK47" s="51" t="str">
        <f t="shared" si="7"/>
        <v>t</v>
      </c>
    </row>
    <row r="48" spans="1:37" x14ac:dyDescent="0.15">
      <c r="A48" s="13"/>
      <c r="B48" s="13"/>
      <c r="F48" s="13"/>
      <c r="G48" s="19"/>
      <c r="K48" s="13"/>
      <c r="L48" s="13"/>
      <c r="O48" s="13"/>
      <c r="P48" s="13"/>
      <c r="Q48" s="19"/>
      <c r="T48" s="13"/>
      <c r="Y48" s="32" t="s">
        <v>452</v>
      </c>
      <c r="Z48" s="32" t="s">
        <v>584</v>
      </c>
      <c r="AF48" s="30"/>
      <c r="AK48" s="51" t="str">
        <f t="shared" si="7"/>
        <v>u</v>
      </c>
    </row>
    <row r="49" spans="1:37" x14ac:dyDescent="0.15">
      <c r="A49" s="13"/>
      <c r="B49" s="13"/>
      <c r="F49" s="13"/>
      <c r="G49" s="19"/>
      <c r="K49" s="13"/>
      <c r="L49" s="13"/>
      <c r="O49" s="13"/>
      <c r="P49" s="13"/>
      <c r="Q49" s="19"/>
      <c r="T49" s="13"/>
      <c r="Y49" s="32" t="s">
        <v>453</v>
      </c>
      <c r="Z49" s="32" t="s">
        <v>585</v>
      </c>
      <c r="AF49" s="30"/>
      <c r="AK49" s="51" t="str">
        <f t="shared" si="7"/>
        <v>v</v>
      </c>
    </row>
    <row r="50" spans="1:37" x14ac:dyDescent="0.15">
      <c r="A50" s="13"/>
      <c r="B50" s="13"/>
      <c r="F50" s="13"/>
      <c r="G50" s="19"/>
      <c r="K50" s="13"/>
      <c r="L50" s="13"/>
      <c r="O50" s="13"/>
      <c r="P50" s="13"/>
      <c r="Q50" s="19"/>
      <c r="T50" s="13"/>
      <c r="Y50" s="32" t="s">
        <v>454</v>
      </c>
      <c r="Z50" s="32" t="s">
        <v>586</v>
      </c>
      <c r="AF50" s="30"/>
    </row>
    <row r="51" spans="1:37" x14ac:dyDescent="0.15">
      <c r="A51" s="13"/>
      <c r="B51" s="13"/>
      <c r="F51" s="13"/>
      <c r="G51" s="19"/>
      <c r="K51" s="13"/>
      <c r="L51" s="13"/>
      <c r="O51" s="13"/>
      <c r="P51" s="13"/>
      <c r="Q51" s="19"/>
      <c r="T51" s="13"/>
      <c r="Y51" s="32" t="s">
        <v>455</v>
      </c>
      <c r="Z51" s="32" t="s">
        <v>587</v>
      </c>
      <c r="AF51" s="30"/>
    </row>
    <row r="52" spans="1:37" x14ac:dyDescent="0.15">
      <c r="A52" s="13"/>
      <c r="B52" s="13"/>
      <c r="F52" s="13"/>
      <c r="G52" s="19"/>
      <c r="K52" s="13"/>
      <c r="L52" s="13"/>
      <c r="O52" s="13"/>
      <c r="P52" s="13"/>
      <c r="Q52" s="19"/>
      <c r="T52" s="13"/>
      <c r="Y52" s="32" t="s">
        <v>456</v>
      </c>
      <c r="Z52" s="32" t="s">
        <v>588</v>
      </c>
      <c r="AF52" s="30"/>
    </row>
    <row r="53" spans="1:37" x14ac:dyDescent="0.15">
      <c r="A53" s="13"/>
      <c r="B53" s="13"/>
      <c r="F53" s="13"/>
      <c r="G53" s="19"/>
      <c r="K53" s="13"/>
      <c r="L53" s="13"/>
      <c r="O53" s="13"/>
      <c r="P53" s="13"/>
      <c r="Q53" s="19"/>
      <c r="T53" s="13"/>
      <c r="Y53" s="32" t="s">
        <v>457</v>
      </c>
      <c r="Z53" s="32" t="s">
        <v>589</v>
      </c>
      <c r="AF53" s="30"/>
    </row>
    <row r="54" spans="1:37" x14ac:dyDescent="0.15">
      <c r="A54" s="13"/>
      <c r="B54" s="13"/>
      <c r="F54" s="13"/>
      <c r="G54" s="19"/>
      <c r="K54" s="13"/>
      <c r="L54" s="13"/>
      <c r="O54" s="13"/>
      <c r="P54" s="20"/>
      <c r="Q54" s="19"/>
      <c r="T54" s="13"/>
      <c r="Y54" s="32" t="s">
        <v>458</v>
      </c>
      <c r="Z54" s="32" t="s">
        <v>590</v>
      </c>
      <c r="AF54" s="30"/>
    </row>
    <row r="55" spans="1:37" x14ac:dyDescent="0.15">
      <c r="A55" s="13"/>
      <c r="B55" s="13"/>
      <c r="F55" s="13"/>
      <c r="G55" s="19"/>
      <c r="K55" s="13"/>
      <c r="L55" s="13"/>
      <c r="O55" s="13"/>
      <c r="P55" s="13"/>
      <c r="Q55" s="19"/>
      <c r="T55" s="13"/>
      <c r="Y55" s="32" t="s">
        <v>459</v>
      </c>
      <c r="Z55" s="32" t="s">
        <v>591</v>
      </c>
      <c r="AF55" s="30"/>
    </row>
    <row r="56" spans="1:37" x14ac:dyDescent="0.15">
      <c r="A56" s="13"/>
      <c r="B56" s="13"/>
      <c r="F56" s="13"/>
      <c r="G56" s="19"/>
      <c r="K56" s="13"/>
      <c r="L56" s="13"/>
      <c r="O56" s="13"/>
      <c r="P56" s="13"/>
      <c r="Q56" s="19"/>
      <c r="T56" s="13"/>
      <c r="Y56" s="32" t="s">
        <v>460</v>
      </c>
      <c r="Z56" s="32" t="s">
        <v>592</v>
      </c>
      <c r="AF56" s="30"/>
    </row>
    <row r="57" spans="1:37" x14ac:dyDescent="0.15">
      <c r="A57" s="13"/>
      <c r="B57" s="13"/>
      <c r="F57" s="13"/>
      <c r="G57" s="19"/>
      <c r="K57" s="13"/>
      <c r="L57" s="13"/>
      <c r="O57" s="13"/>
      <c r="P57" s="13"/>
      <c r="Q57" s="19"/>
      <c r="T57" s="13"/>
      <c r="Y57" s="32" t="s">
        <v>461</v>
      </c>
      <c r="Z57" s="32" t="s">
        <v>593</v>
      </c>
      <c r="AF57" s="30"/>
    </row>
    <row r="58" spans="1:37" x14ac:dyDescent="0.15">
      <c r="A58" s="13"/>
      <c r="B58" s="13"/>
      <c r="F58" s="13"/>
      <c r="G58" s="19"/>
      <c r="K58" s="13"/>
      <c r="L58" s="13"/>
      <c r="O58" s="13"/>
      <c r="P58" s="13"/>
      <c r="Q58" s="19"/>
      <c r="T58" s="13"/>
      <c r="Y58" s="32" t="s">
        <v>462</v>
      </c>
      <c r="Z58" s="32" t="s">
        <v>594</v>
      </c>
      <c r="AF58" s="30"/>
    </row>
    <row r="59" spans="1:37" x14ac:dyDescent="0.15">
      <c r="A59" s="13"/>
      <c r="B59" s="13"/>
      <c r="F59" s="13"/>
      <c r="G59" s="19"/>
      <c r="K59" s="13"/>
      <c r="L59" s="13"/>
      <c r="O59" s="13"/>
      <c r="P59" s="13"/>
      <c r="Q59" s="19"/>
      <c r="T59" s="13"/>
      <c r="Y59" s="32" t="s">
        <v>463</v>
      </c>
      <c r="Z59" s="32" t="s">
        <v>595</v>
      </c>
      <c r="AF59" s="30"/>
    </row>
    <row r="60" spans="1:37" x14ac:dyDescent="0.15">
      <c r="A60" s="13"/>
      <c r="B60" s="13"/>
      <c r="F60" s="13"/>
      <c r="G60" s="19"/>
      <c r="K60" s="13"/>
      <c r="L60" s="13"/>
      <c r="O60" s="13"/>
      <c r="P60" s="13"/>
      <c r="Q60" s="19"/>
      <c r="T60" s="13"/>
      <c r="Y60" s="32" t="s">
        <v>464</v>
      </c>
      <c r="Z60" s="32" t="s">
        <v>596</v>
      </c>
      <c r="AF60" s="30"/>
    </row>
    <row r="61" spans="1:37" x14ac:dyDescent="0.15">
      <c r="A61" s="13"/>
      <c r="B61" s="13"/>
      <c r="F61" s="13"/>
      <c r="G61" s="19"/>
      <c r="K61" s="13"/>
      <c r="L61" s="13"/>
      <c r="O61" s="13"/>
      <c r="P61" s="13"/>
      <c r="Q61" s="19"/>
      <c r="T61" s="13"/>
      <c r="Y61" s="32" t="s">
        <v>465</v>
      </c>
      <c r="Z61" s="32" t="s">
        <v>597</v>
      </c>
      <c r="AF61" s="30"/>
    </row>
    <row r="62" spans="1:37" x14ac:dyDescent="0.15">
      <c r="A62" s="13"/>
      <c r="B62" s="13"/>
      <c r="F62" s="13"/>
      <c r="G62" s="19"/>
      <c r="K62" s="13"/>
      <c r="L62" s="13"/>
      <c r="O62" s="13"/>
      <c r="P62" s="13"/>
      <c r="Q62" s="19"/>
      <c r="T62" s="13"/>
      <c r="Y62" s="32" t="s">
        <v>466</v>
      </c>
      <c r="Z62" s="32" t="s">
        <v>598</v>
      </c>
      <c r="AF62" s="30"/>
    </row>
    <row r="63" spans="1:37" x14ac:dyDescent="0.15">
      <c r="A63" s="13"/>
      <c r="B63" s="13"/>
      <c r="F63" s="13"/>
      <c r="G63" s="19"/>
      <c r="K63" s="13"/>
      <c r="L63" s="13"/>
      <c r="O63" s="13"/>
      <c r="P63" s="13"/>
      <c r="Q63" s="19"/>
      <c r="T63" s="13"/>
      <c r="Y63" s="32" t="s">
        <v>467</v>
      </c>
      <c r="Z63" s="32" t="s">
        <v>599</v>
      </c>
      <c r="AF63" s="30"/>
    </row>
    <row r="64" spans="1:37" x14ac:dyDescent="0.15">
      <c r="A64" s="13"/>
      <c r="B64" s="13"/>
      <c r="F64" s="13"/>
      <c r="G64" s="19"/>
      <c r="K64" s="13"/>
      <c r="L64" s="13"/>
      <c r="O64" s="13"/>
      <c r="P64" s="13"/>
      <c r="Q64" s="19"/>
      <c r="T64" s="13"/>
      <c r="Y64" s="32" t="s">
        <v>468</v>
      </c>
      <c r="Z64" s="32" t="s">
        <v>600</v>
      </c>
      <c r="AF64" s="30"/>
    </row>
    <row r="65" spans="1:32" x14ac:dyDescent="0.15">
      <c r="A65" s="13"/>
      <c r="B65" s="13"/>
      <c r="F65" s="13"/>
      <c r="G65" s="19"/>
      <c r="K65" s="13"/>
      <c r="L65" s="13"/>
      <c r="O65" s="13"/>
      <c r="P65" s="13"/>
      <c r="Q65" s="19"/>
      <c r="T65" s="13"/>
      <c r="Y65" s="32" t="s">
        <v>469</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470</v>
      </c>
      <c r="Z67" s="32" t="s">
        <v>603</v>
      </c>
      <c r="AF67" s="30"/>
    </row>
    <row r="68" spans="1:32" x14ac:dyDescent="0.15">
      <c r="A68" s="13"/>
      <c r="B68" s="13"/>
      <c r="F68" s="13"/>
      <c r="G68" s="19"/>
      <c r="K68" s="13"/>
      <c r="L68" s="13"/>
      <c r="O68" s="13"/>
      <c r="P68" s="13"/>
      <c r="Q68" s="19"/>
      <c r="T68" s="13"/>
      <c r="Y68" s="32" t="s">
        <v>471</v>
      </c>
      <c r="Z68" s="32" t="s">
        <v>604</v>
      </c>
      <c r="AF68" s="30"/>
    </row>
    <row r="69" spans="1:32" x14ac:dyDescent="0.15">
      <c r="A69" s="13"/>
      <c r="B69" s="13"/>
      <c r="F69" s="13"/>
      <c r="G69" s="19"/>
      <c r="K69" s="13"/>
      <c r="L69" s="13"/>
      <c r="O69" s="13"/>
      <c r="P69" s="13"/>
      <c r="Q69" s="19"/>
      <c r="T69" s="13"/>
      <c r="Y69" s="32" t="s">
        <v>472</v>
      </c>
      <c r="Z69" s="32" t="s">
        <v>605</v>
      </c>
      <c r="AF69" s="30"/>
    </row>
    <row r="70" spans="1:32" x14ac:dyDescent="0.15">
      <c r="A70" s="13"/>
      <c r="B70" s="13"/>
      <c r="Y70" s="32" t="s">
        <v>473</v>
      </c>
      <c r="Z70" s="32" t="s">
        <v>606</v>
      </c>
    </row>
    <row r="71" spans="1:32" x14ac:dyDescent="0.15">
      <c r="Y71" s="32" t="s">
        <v>474</v>
      </c>
      <c r="Z71" s="32" t="s">
        <v>607</v>
      </c>
    </row>
    <row r="72" spans="1:32" x14ac:dyDescent="0.15">
      <c r="Y72" s="32" t="s">
        <v>475</v>
      </c>
      <c r="Z72" s="32" t="s">
        <v>608</v>
      </c>
    </row>
    <row r="73" spans="1:32" x14ac:dyDescent="0.15">
      <c r="Y73" s="32" t="s">
        <v>476</v>
      </c>
      <c r="Z73" s="32" t="s">
        <v>609</v>
      </c>
    </row>
    <row r="74" spans="1:32" x14ac:dyDescent="0.15">
      <c r="Y74" s="32" t="s">
        <v>477</v>
      </c>
      <c r="Z74" s="32" t="s">
        <v>610</v>
      </c>
    </row>
    <row r="75" spans="1:32" x14ac:dyDescent="0.15">
      <c r="Y75" s="32" t="s">
        <v>478</v>
      </c>
      <c r="Z75" s="32" t="s">
        <v>611</v>
      </c>
    </row>
    <row r="76" spans="1:32" x14ac:dyDescent="0.15">
      <c r="Y76" s="32" t="s">
        <v>479</v>
      </c>
      <c r="Z76" s="32" t="s">
        <v>612</v>
      </c>
    </row>
    <row r="77" spans="1:32" x14ac:dyDescent="0.15">
      <c r="Y77" s="32" t="s">
        <v>480</v>
      </c>
      <c r="Z77" s="32" t="s">
        <v>613</v>
      </c>
    </row>
    <row r="78" spans="1:32" x14ac:dyDescent="0.15">
      <c r="Y78" s="32" t="s">
        <v>481</v>
      </c>
      <c r="Z78" s="32" t="s">
        <v>614</v>
      </c>
    </row>
    <row r="79" spans="1:32" x14ac:dyDescent="0.15">
      <c r="Y79" s="32" t="s">
        <v>482</v>
      </c>
      <c r="Z79" s="32" t="s">
        <v>615</v>
      </c>
    </row>
    <row r="80" spans="1:32" x14ac:dyDescent="0.15">
      <c r="Y80" s="32" t="s">
        <v>483</v>
      </c>
      <c r="Z80" s="32" t="s">
        <v>616</v>
      </c>
    </row>
    <row r="81" spans="25:26" x14ac:dyDescent="0.15">
      <c r="Y81" s="32" t="s">
        <v>484</v>
      </c>
      <c r="Z81" s="32" t="s">
        <v>617</v>
      </c>
    </row>
    <row r="82" spans="25:26" x14ac:dyDescent="0.15">
      <c r="Y82" s="32" t="s">
        <v>485</v>
      </c>
      <c r="Z82" s="32" t="s">
        <v>618</v>
      </c>
    </row>
    <row r="83" spans="25:26" x14ac:dyDescent="0.15">
      <c r="Y83" s="32" t="s">
        <v>486</v>
      </c>
      <c r="Z83" s="32" t="s">
        <v>619</v>
      </c>
    </row>
    <row r="84" spans="25:26" x14ac:dyDescent="0.15">
      <c r="Y84" s="32" t="s">
        <v>487</v>
      </c>
      <c r="Z84" s="32" t="s">
        <v>620</v>
      </c>
    </row>
    <row r="85" spans="25:26" x14ac:dyDescent="0.15">
      <c r="Y85" s="32" t="s">
        <v>488</v>
      </c>
      <c r="Z85" s="32" t="s">
        <v>621</v>
      </c>
    </row>
    <row r="86" spans="25:26" x14ac:dyDescent="0.15">
      <c r="Y86" s="32" t="s">
        <v>489</v>
      </c>
      <c r="Z86" s="32" t="s">
        <v>622</v>
      </c>
    </row>
    <row r="87" spans="25:26" x14ac:dyDescent="0.15">
      <c r="Y87" s="32" t="s">
        <v>490</v>
      </c>
      <c r="Z87" s="32" t="s">
        <v>623</v>
      </c>
    </row>
    <row r="88" spans="25:26" x14ac:dyDescent="0.15">
      <c r="Y88" s="32" t="s">
        <v>491</v>
      </c>
      <c r="Z88" s="32" t="s">
        <v>624</v>
      </c>
    </row>
    <row r="89" spans="25:26" x14ac:dyDescent="0.15">
      <c r="Y89" s="32" t="s">
        <v>492</v>
      </c>
      <c r="Z89" s="32" t="s">
        <v>625</v>
      </c>
    </row>
    <row r="90" spans="25:26" x14ac:dyDescent="0.15">
      <c r="Y90" s="32" t="s">
        <v>493</v>
      </c>
      <c r="Z90" s="32" t="s">
        <v>626</v>
      </c>
    </row>
    <row r="91" spans="25:26" x14ac:dyDescent="0.15">
      <c r="Y91" s="32" t="s">
        <v>494</v>
      </c>
      <c r="Z91" s="32" t="s">
        <v>627</v>
      </c>
    </row>
    <row r="92" spans="25:26" x14ac:dyDescent="0.15">
      <c r="Y92" s="32" t="s">
        <v>495</v>
      </c>
      <c r="Z92" s="32" t="s">
        <v>628</v>
      </c>
    </row>
    <row r="93" spans="25:26" x14ac:dyDescent="0.15">
      <c r="Y93" s="32" t="s">
        <v>496</v>
      </c>
      <c r="Z93" s="32" t="s">
        <v>629</v>
      </c>
    </row>
    <row r="94" spans="25:26" x14ac:dyDescent="0.15">
      <c r="Y94" s="32" t="s">
        <v>497</v>
      </c>
      <c r="Z94" s="32" t="s">
        <v>630</v>
      </c>
    </row>
    <row r="95" spans="25:26" x14ac:dyDescent="0.15">
      <c r="Y95" s="32" t="s">
        <v>498</v>
      </c>
      <c r="Z95" s="32" t="s">
        <v>631</v>
      </c>
    </row>
    <row r="96" spans="25:26" x14ac:dyDescent="0.15">
      <c r="Y96" s="32" t="s">
        <v>400</v>
      </c>
      <c r="Z96" s="32" t="s">
        <v>632</v>
      </c>
    </row>
    <row r="97" spans="25:26" x14ac:dyDescent="0.15">
      <c r="Y97" s="32" t="s">
        <v>499</v>
      </c>
      <c r="Z97" s="32" t="s">
        <v>633</v>
      </c>
    </row>
    <row r="98" spans="25:26" x14ac:dyDescent="0.15">
      <c r="Y98" s="32" t="s">
        <v>500</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343</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380</v>
      </c>
      <c r="AF2" s="1028"/>
      <c r="AG2" s="1028"/>
      <c r="AH2" s="1028"/>
      <c r="AI2" s="1028" t="s">
        <v>402</v>
      </c>
      <c r="AJ2" s="1028"/>
      <c r="AK2" s="1028"/>
      <c r="AL2" s="558"/>
      <c r="AM2" s="1028" t="s">
        <v>499</v>
      </c>
      <c r="AN2" s="1028"/>
      <c r="AO2" s="1028"/>
      <c r="AP2" s="558"/>
      <c r="AQ2" s="158" t="s">
        <v>231</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232</v>
      </c>
      <c r="AT3" s="137"/>
      <c r="AU3" s="200"/>
      <c r="AV3" s="200"/>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343</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380</v>
      </c>
      <c r="AF9" s="1028"/>
      <c r="AG9" s="1028"/>
      <c r="AH9" s="1028"/>
      <c r="AI9" s="1028" t="s">
        <v>402</v>
      </c>
      <c r="AJ9" s="1028"/>
      <c r="AK9" s="1028"/>
      <c r="AL9" s="558"/>
      <c r="AM9" s="1028" t="s">
        <v>499</v>
      </c>
      <c r="AN9" s="1028"/>
      <c r="AO9" s="1028"/>
      <c r="AP9" s="558"/>
      <c r="AQ9" s="158" t="s">
        <v>231</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232</v>
      </c>
      <c r="AT10" s="137"/>
      <c r="AU10" s="200"/>
      <c r="AV10" s="200"/>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343</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380</v>
      </c>
      <c r="AF16" s="1028"/>
      <c r="AG16" s="1028"/>
      <c r="AH16" s="1028"/>
      <c r="AI16" s="1028" t="s">
        <v>402</v>
      </c>
      <c r="AJ16" s="1028"/>
      <c r="AK16" s="1028"/>
      <c r="AL16" s="558"/>
      <c r="AM16" s="1028" t="s">
        <v>499</v>
      </c>
      <c r="AN16" s="1028"/>
      <c r="AO16" s="1028"/>
      <c r="AP16" s="558"/>
      <c r="AQ16" s="158" t="s">
        <v>231</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232</v>
      </c>
      <c r="AT17" s="137"/>
      <c r="AU17" s="200"/>
      <c r="AV17" s="200"/>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343</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380</v>
      </c>
      <c r="AF23" s="1028"/>
      <c r="AG23" s="1028"/>
      <c r="AH23" s="1028"/>
      <c r="AI23" s="1028" t="s">
        <v>402</v>
      </c>
      <c r="AJ23" s="1028"/>
      <c r="AK23" s="1028"/>
      <c r="AL23" s="558"/>
      <c r="AM23" s="1028" t="s">
        <v>499</v>
      </c>
      <c r="AN23" s="1028"/>
      <c r="AO23" s="1028"/>
      <c r="AP23" s="558"/>
      <c r="AQ23" s="158" t="s">
        <v>231</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232</v>
      </c>
      <c r="AT24" s="137"/>
      <c r="AU24" s="200"/>
      <c r="AV24" s="200"/>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343</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380</v>
      </c>
      <c r="AF30" s="1028"/>
      <c r="AG30" s="1028"/>
      <c r="AH30" s="1028"/>
      <c r="AI30" s="1028" t="s">
        <v>402</v>
      </c>
      <c r="AJ30" s="1028"/>
      <c r="AK30" s="1028"/>
      <c r="AL30" s="558"/>
      <c r="AM30" s="1028" t="s">
        <v>499</v>
      </c>
      <c r="AN30" s="1028"/>
      <c r="AO30" s="1028"/>
      <c r="AP30" s="558"/>
      <c r="AQ30" s="158" t="s">
        <v>231</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232</v>
      </c>
      <c r="AT31" s="137"/>
      <c r="AU31" s="200"/>
      <c r="AV31" s="200"/>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343</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380</v>
      </c>
      <c r="AF37" s="1028"/>
      <c r="AG37" s="1028"/>
      <c r="AH37" s="1028"/>
      <c r="AI37" s="1028" t="s">
        <v>402</v>
      </c>
      <c r="AJ37" s="1028"/>
      <c r="AK37" s="1028"/>
      <c r="AL37" s="558"/>
      <c r="AM37" s="1028" t="s">
        <v>499</v>
      </c>
      <c r="AN37" s="1028"/>
      <c r="AO37" s="1028"/>
      <c r="AP37" s="558"/>
      <c r="AQ37" s="158" t="s">
        <v>231</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232</v>
      </c>
      <c r="AT38" s="137"/>
      <c r="AU38" s="200"/>
      <c r="AV38" s="200"/>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343</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380</v>
      </c>
      <c r="AF44" s="1028"/>
      <c r="AG44" s="1028"/>
      <c r="AH44" s="1028"/>
      <c r="AI44" s="1028" t="s">
        <v>402</v>
      </c>
      <c r="AJ44" s="1028"/>
      <c r="AK44" s="1028"/>
      <c r="AL44" s="558"/>
      <c r="AM44" s="1028" t="s">
        <v>499</v>
      </c>
      <c r="AN44" s="1028"/>
      <c r="AO44" s="1028"/>
      <c r="AP44" s="558"/>
      <c r="AQ44" s="158" t="s">
        <v>231</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232</v>
      </c>
      <c r="AT45" s="137"/>
      <c r="AU45" s="200"/>
      <c r="AV45" s="200"/>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343</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380</v>
      </c>
      <c r="AF51" s="1028"/>
      <c r="AG51" s="1028"/>
      <c r="AH51" s="1028"/>
      <c r="AI51" s="1028" t="s">
        <v>402</v>
      </c>
      <c r="AJ51" s="1028"/>
      <c r="AK51" s="1028"/>
      <c r="AL51" s="558"/>
      <c r="AM51" s="1028" t="s">
        <v>499</v>
      </c>
      <c r="AN51" s="1028"/>
      <c r="AO51" s="1028"/>
      <c r="AP51" s="558"/>
      <c r="AQ51" s="158" t="s">
        <v>231</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232</v>
      </c>
      <c r="AT52" s="137"/>
      <c r="AU52" s="200"/>
      <c r="AV52" s="200"/>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343</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380</v>
      </c>
      <c r="AF58" s="1028"/>
      <c r="AG58" s="1028"/>
      <c r="AH58" s="1028"/>
      <c r="AI58" s="1028" t="s">
        <v>402</v>
      </c>
      <c r="AJ58" s="1028"/>
      <c r="AK58" s="1028"/>
      <c r="AL58" s="558"/>
      <c r="AM58" s="1028" t="s">
        <v>499</v>
      </c>
      <c r="AN58" s="1028"/>
      <c r="AO58" s="1028"/>
      <c r="AP58" s="558"/>
      <c r="AQ58" s="158" t="s">
        <v>231</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232</v>
      </c>
      <c r="AT59" s="137"/>
      <c r="AU59" s="200"/>
      <c r="AV59" s="200"/>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343</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380</v>
      </c>
      <c r="AF65" s="1028"/>
      <c r="AG65" s="1028"/>
      <c r="AH65" s="1028"/>
      <c r="AI65" s="1028" t="s">
        <v>402</v>
      </c>
      <c r="AJ65" s="1028"/>
      <c r="AK65" s="1028"/>
      <c r="AL65" s="558"/>
      <c r="AM65" s="1028" t="s">
        <v>499</v>
      </c>
      <c r="AN65" s="1028"/>
      <c r="AO65" s="1028"/>
      <c r="AP65" s="558"/>
      <c r="AQ65" s="158" t="s">
        <v>231</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232</v>
      </c>
      <c r="AT66" s="137"/>
      <c r="AU66" s="200"/>
      <c r="AV66" s="200"/>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357</v>
      </c>
      <c r="H2" s="596"/>
      <c r="I2" s="596"/>
      <c r="J2" s="596"/>
      <c r="K2" s="596"/>
      <c r="L2" s="596"/>
      <c r="M2" s="596"/>
      <c r="N2" s="596"/>
      <c r="O2" s="596"/>
      <c r="P2" s="596"/>
      <c r="Q2" s="596"/>
      <c r="R2" s="596"/>
      <c r="S2" s="596"/>
      <c r="T2" s="596"/>
      <c r="U2" s="596"/>
      <c r="V2" s="596"/>
      <c r="W2" s="596"/>
      <c r="X2" s="596"/>
      <c r="Y2" s="596"/>
      <c r="Z2" s="596"/>
      <c r="AA2" s="596"/>
      <c r="AB2" s="597"/>
      <c r="AC2" s="595" t="s">
        <v>359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266</v>
      </c>
      <c r="H15" s="596"/>
      <c r="I15" s="596"/>
      <c r="J15" s="596"/>
      <c r="K15" s="596"/>
      <c r="L15" s="596"/>
      <c r="M15" s="596"/>
      <c r="N15" s="596"/>
      <c r="O15" s="596"/>
      <c r="P15" s="596"/>
      <c r="Q15" s="596"/>
      <c r="R15" s="596"/>
      <c r="S15" s="596"/>
      <c r="T15" s="596"/>
      <c r="U15" s="596"/>
      <c r="V15" s="596"/>
      <c r="W15" s="596"/>
      <c r="X15" s="596"/>
      <c r="Y15" s="596"/>
      <c r="Z15" s="596"/>
      <c r="AA15" s="596"/>
      <c r="AB15" s="597"/>
      <c r="AC15" s="595" t="s">
        <v>267</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265</v>
      </c>
      <c r="H28" s="596"/>
      <c r="I28" s="596"/>
      <c r="J28" s="596"/>
      <c r="K28" s="596"/>
      <c r="L28" s="596"/>
      <c r="M28" s="596"/>
      <c r="N28" s="596"/>
      <c r="O28" s="596"/>
      <c r="P28" s="596"/>
      <c r="Q28" s="596"/>
      <c r="R28" s="596"/>
      <c r="S28" s="596"/>
      <c r="T28" s="596"/>
      <c r="U28" s="596"/>
      <c r="V28" s="596"/>
      <c r="W28" s="596"/>
      <c r="X28" s="596"/>
      <c r="Y28" s="596"/>
      <c r="Z28" s="596"/>
      <c r="AA28" s="596"/>
      <c r="AB28" s="597"/>
      <c r="AC28" s="595" t="s">
        <v>268</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313</v>
      </c>
      <c r="H41" s="596"/>
      <c r="I41" s="596"/>
      <c r="J41" s="596"/>
      <c r="K41" s="596"/>
      <c r="L41" s="596"/>
      <c r="M41" s="596"/>
      <c r="N41" s="596"/>
      <c r="O41" s="596"/>
      <c r="P41" s="596"/>
      <c r="Q41" s="596"/>
      <c r="R41" s="596"/>
      <c r="S41" s="596"/>
      <c r="T41" s="596"/>
      <c r="U41" s="596"/>
      <c r="V41" s="596"/>
      <c r="W41" s="596"/>
      <c r="X41" s="596"/>
      <c r="Y41" s="596"/>
      <c r="Z41" s="596"/>
      <c r="AA41" s="596"/>
      <c r="AB41" s="597"/>
      <c r="AC41" s="595" t="s">
        <v>181</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182</v>
      </c>
      <c r="H55" s="596"/>
      <c r="I55" s="596"/>
      <c r="J55" s="596"/>
      <c r="K55" s="596"/>
      <c r="L55" s="596"/>
      <c r="M55" s="596"/>
      <c r="N55" s="596"/>
      <c r="O55" s="596"/>
      <c r="P55" s="596"/>
      <c r="Q55" s="596"/>
      <c r="R55" s="596"/>
      <c r="S55" s="596"/>
      <c r="T55" s="596"/>
      <c r="U55" s="596"/>
      <c r="V55" s="596"/>
      <c r="W55" s="596"/>
      <c r="X55" s="596"/>
      <c r="Y55" s="596"/>
      <c r="Z55" s="596"/>
      <c r="AA55" s="596"/>
      <c r="AB55" s="597"/>
      <c r="AC55" s="595" t="s">
        <v>269</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270</v>
      </c>
      <c r="H68" s="596"/>
      <c r="I68" s="596"/>
      <c r="J68" s="596"/>
      <c r="K68" s="596"/>
      <c r="L68" s="596"/>
      <c r="M68" s="596"/>
      <c r="N68" s="596"/>
      <c r="O68" s="596"/>
      <c r="P68" s="596"/>
      <c r="Q68" s="596"/>
      <c r="R68" s="596"/>
      <c r="S68" s="596"/>
      <c r="T68" s="596"/>
      <c r="U68" s="596"/>
      <c r="V68" s="596"/>
      <c r="W68" s="596"/>
      <c r="X68" s="596"/>
      <c r="Y68" s="596"/>
      <c r="Z68" s="596"/>
      <c r="AA68" s="596"/>
      <c r="AB68" s="597"/>
      <c r="AC68" s="595" t="s">
        <v>271</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272</v>
      </c>
      <c r="H81" s="596"/>
      <c r="I81" s="596"/>
      <c r="J81" s="596"/>
      <c r="K81" s="596"/>
      <c r="L81" s="596"/>
      <c r="M81" s="596"/>
      <c r="N81" s="596"/>
      <c r="O81" s="596"/>
      <c r="P81" s="596"/>
      <c r="Q81" s="596"/>
      <c r="R81" s="596"/>
      <c r="S81" s="596"/>
      <c r="T81" s="596"/>
      <c r="U81" s="596"/>
      <c r="V81" s="596"/>
      <c r="W81" s="596"/>
      <c r="X81" s="596"/>
      <c r="Y81" s="596"/>
      <c r="Z81" s="596"/>
      <c r="AA81" s="596"/>
      <c r="AB81" s="597"/>
      <c r="AC81" s="595" t="s">
        <v>273</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274</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278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288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2021-06-25T07:06:29Z</cp:lastPrinted>
  <dcterms:created xsi:type="dcterms:W3CDTF">2012-03-13T00:50:25Z</dcterms:created>
  <dcterms:modified xsi:type="dcterms:W3CDTF">2021-06-29T06:50:48Z</dcterms:modified>
</cp:coreProperties>
</file>