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0615\"/>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50"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<sst xmlns="http://schemas.openxmlformats.org/spreadsheetml/2006/main" count="3048" uniqueCount="790">
  <si>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</si>
  <si>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</si>
  <si>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</si>
  <si>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</si>
  <si>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</si>
  <si>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</si>
  <si>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</si>
  <si>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</si>
  <si>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</si>
  <si>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</si>
  <si>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</si>
  <si>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</si>
  <si>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</si>
  <si>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</si>
  <si>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</si>
  <si>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</si>
  <si>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</si>
  <si>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</si>
  <si>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</si>
  <si>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</si>
  <si>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</si>
  <si>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</si>
  <si>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</si>
  <si>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</si>
  <si>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</si>
  <si>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</si>
  <si>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</si>
  <si>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</si>
  <si>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</si>
  <si>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</si>
  <si>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</si>
  <si>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</si>
  <si>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</si>
  <si>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</si>
  <si>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</si>
  <si>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</si>
  <si>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</si>
  <si>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</si>
  <si>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</si>
  <si>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</si>
  <si>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</si>
  <si>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</si>
  <si>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</si>
  <si>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</si>
  <si>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</si>
  <si>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</si>
  <si>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</si>
  <si>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</si>
  <si>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</si>
  <si>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</si>
  <si>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</si>
  <si>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</si>
  <si>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</si>
  <si>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</si>
  <si>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</si>
  <si>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</si>
  <si>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</si>
  <si>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</si>
  <si>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</si>
  <si>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</si>
  <si>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</si>
  <si>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</si>
  <si>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</si>
  <si>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</si>
  <si>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</si>
  <si>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</si>
  <si>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</si>
  <si>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</si>
  <si>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</si>
  <si>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</si>
  <si>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</si>
  <si>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</si>
  <si>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</si>
  <si>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</si>
  <si>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</si>
  <si>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</si>
  <si>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</si>
  <si>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</si>
  <si>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</si>
  <si>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</si>
  <si>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</si>
  <si>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</si>
  <si>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</si>
  <si>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</si>
  <si>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</si>
  <si>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</si>
  <si>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</si>
  <si>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</si>
  <si>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</si>
  <si>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</si>
  <si>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</si>
  <si>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</si>
  <si>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</si>
  <si>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</si>
  <si>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</si>
  <si>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</si>
  <si>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</si>
  <si>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</si>
  <si>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</si>
  <si>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</si>
  <si>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</si>
  <si>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</si>
  <si>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</si>
  <si>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</si>
  <si>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</si>
  <si>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</si>
  <si>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</si>
  <si>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</si>
  <si>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</si>
  <si>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</si>
  <si>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</si>
  <si>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</si>
  <si>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</si>
  <si>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</si>
  <si>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</si>
  <si>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</si>
  <si>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</si>
  <si>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</si>
  <si>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</si>
  <si>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</si>
  <si>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</si>
  <si>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</si>
  <si>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</si>
  <si>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</si>
  <si>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</si>
  <si>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</si>
  <si>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</si>
  <si>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</si>
  <si>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</si>
  <si>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</si>
  <si>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</si>
  <si>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</si>
  <si>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</si>
  <si>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</si>
  <si>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</si>
  <si>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</si>
  <si>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</si>
  <si>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</si>
  <si>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</si>
  <si>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</si>
  <si>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</si>
  <si>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</si>
  <si>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</si>
  <si>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</si>
  <si>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</si>
  <si>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</si>
  <si>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</si>
  <si>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</si>
  <si>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</si>
  <si>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</si>
  <si>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</si>
  <si>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</si>
  <si>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</si>
  <si>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</si>
  <si>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</si>
  <si>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</si>
  <si>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</si>
  <si>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</si>
  <si>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</si>
  <si>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</si>
  <si>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</si>
  <si>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</si>
  <si>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</si>
  <si>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</si>
  <si>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</si>
  <si>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</si>
  <si>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</si>
  <si>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</si>
  <si>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</si>
  <si>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</si>
  <si>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</si>
  <si>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</si>
  <si>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</si>
  <si>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</si>
  <si>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</si>
  <si>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</si>
  <si>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</si>
  <si>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</si>
  <si>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</si>
  <si>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</si>
  <si>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</si>
  <si>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</si>
  <si>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</si>
  <si>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</si>
  <si>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</si>
  <si>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</si>
  <si>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</si>
  <si>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</si>
  <si>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</si>
  <si>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</si>
  <si>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</si>
  <si>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</si>
  <si>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</si>
  <si>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</si>
  <si>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</si>
  <si>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</si>
  <si>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</si>
  <si>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</si>
  <si>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</si>
  <si>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</si>
  <si>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</si>
  <si>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</si>
  <si>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</si>
  <si>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</si>
  <si>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</si>
  <si>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</si>
  <si>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</si>
  <si>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</si>
  <si>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</si>
  <si>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</si>
  <si>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</si>
  <si>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</si>
  <si>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</si>
  <si>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</si>
  <si>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</si>
  <si>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</si>
  <si>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</si>
  <si>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</si>
  <si>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</si>
  <si>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</si>
  <si>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</si>
  <si>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</si>
  <si>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</si>
  <si>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</si>
  <si>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</si>
  <si>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</si>
  <si>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</si>
  <si>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</si>
  <si>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</si>
  <si>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</si>
  <si>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</si>
  <si>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</si>
  <si>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</si>
  <si>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</si>
  <si>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</si>
  <si>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</si>
  <si>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</si>
  <si>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</si>
  <si>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</si>
  <si>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</si>
  <si>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</si>
  <si>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</si>
  <si>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</si>
  <si>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</si>
  <si>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</si>
  <si>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</si>
  <si>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</si>
  <si>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</si>
  <si>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</si>
  <si>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</si>
  <si>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</si>
  <si>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</si>
  <si>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</si>
  <si>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</si>
  <si>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</si>
  <si>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</si>
  <si>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</si>
  <si>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</si>
  <si>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</si>
  <si>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</si>
  <si>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</si>
  <si>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</si>
  <si>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</si>
  <si>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</si>
  <si>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</si>
  <si>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</si>
  <si>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</si>
  <si>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</si>
  <si>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</si>
  <si>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</si>
  <si>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</si>
  <si>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</si>
  <si>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</si>
  <si>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</si>
  <si>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</si>
  <si>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</si>
  <si>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</si>
  <si>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</si>
  <si>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</si>
  <si>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</si>
  <si>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</si>
  <si>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</si>
  <si>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</si>
  <si>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</si>
  <si>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</si>
  <si>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</si>
  <si>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</si>
  <si>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</si>
  <si>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</si>
  <si>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</si>
  <si>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</si>
  <si>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</si>
  <si>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</si>
  <si>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</si>
  <si>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</si>
  <si>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</si>
  <si>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</si>
  <si>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</si>
  <si>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</si>
  <si>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</si>
  <si>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</si>
  <si>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</si>
  <si>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</si>
  <si>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</si>
  <si>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</si>
  <si>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</si>
  <si>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</si>
  <si>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</si>
  <si>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</si>
  <si>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</si>
  <si>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</si>
  <si>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</si>
  <si>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</si>
  <si>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</si>
  <si>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</si>
  <si>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</si>
  <si>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</si>
  <si>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</si>
  <si>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</si>
  <si>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</si>
  <si>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</si>
  <si>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</si>
  <si>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</si>
  <si>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</si>
  <si>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</si>
  <si>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</si>
  <si>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</si>
  <si>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</si>
  <si>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</si>
  <si>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</si>
  <si>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</si>
  <si>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</si>
  <si>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</si>
  <si>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</si>
  <si>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</si>
  <si>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</si>
  <si>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</si>
  <si>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</si>
  <si>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</si>
  <si>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</si>
  <si>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</si>
  <si>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</si>
  <si>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</si>
  <si>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</si>
  <si>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</si>
  <si>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</si>
  <si>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</si>
  <si>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</si>
  <si>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</si>
  <si>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</si>
  <si>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</si>
  <si>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</si>
  <si>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</si>
  <si>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</si>
  <si>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</si>
  <si>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</si>
  <si>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</si>
  <si>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</si>
  <si>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</si>
  <si>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</si>
  <si>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</si>
  <si>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</si>
  <si>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</si>
  <si>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</si>
  <si>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</si>
  <si>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</si>
  <si>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</si>
  <si>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</si>
  <si>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</si>
  <si>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</si>
  <si>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</si>
  <si>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</si>
  <si>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</si>
  <si>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</si>
  <si>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</si>
  <si>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</si>
  <si>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</si>
  <si>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</si>
  <si>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</si>
  <si>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</si>
  <si>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</si>
  <si>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</si>
  <si>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</si>
  <si>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</si>
  <si>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</si>
  <si>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</si>
  <si>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</si>
  <si>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</si>
  <si>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</si>
  <si>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</si>
  <si>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</si>
  <si>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</si>
  <si>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</si>
  <si>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</si>
  <si>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</si>
  <si>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</si>
  <si>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</si>
  <si>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</si>
  <si>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</si>
  <si>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</si>
  <si>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</si>
  <si>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</si>
  <si>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</si>
  <si>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</si>
  <si>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</si>
  <si>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</si>
  <si>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</si>
  <si>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</si>
  <si>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</si>
  <si>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</si>
  <si>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</si>
  <si>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</si>
  <si>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</si>
  <si>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</si>
  <si>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</si>
  <si>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</si>
  <si>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</si>
  <si>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</si>
  <si>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</si>
  <si>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</si>
  <si>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</si>
  <si>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</si>
  <si>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</si>
  <si>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</si>
  <si>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</si>
  <si>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</si>
  <si>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</si>
  <si>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</si>
  <si>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</si>
  <si>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</si>
  <si>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</si>
  <si>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</si>
  <si>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</si>
  <si>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</si>
  <si>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</si>
  <si>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</si>
  <si>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</si>
  <si>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</si>
  <si>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</si>
  <si>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</si>
  <si>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</si>
  <si>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</si>
  <si>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</si>
  <si>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</si>
  <si>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</si>
  <si>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</si>
  <si>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</si>
  <si>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</si>
  <si>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</si>
  <si>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</si>
  <si>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</si>
  <si>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</si>
  <si>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</si>
  <si>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</si>
  <si>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</si>
  <si>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</si>
  <si>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</si>
  <si>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</si>
  <si>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</si>
  <si>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</si>
  <si>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</si>
  <si>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</si>
  <si>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</si>
  <si>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</si>
  <si>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</si>
  <si>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</si>
  <si>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</si>
  <si>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</si>
  <si>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</si>
  <si>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</si>
  <si>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</si>
  <si>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</si>
  <si>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</si>
  <si>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</si>
  <si>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</si>
  <si>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</si>
  <si>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</si>
  <si>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</si>
  <si>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</si>
  <si>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</si>
  <si>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</si>
  <si>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</si>
  <si>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</si>
  <si>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</si>
  <si>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</si>
  <si>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</si>
  <si>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</si>
  <si>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</si>
  <si>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</si>
  <si>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</si>
  <si>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</si>
  <si>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</si>
  <si>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</si>
  <si>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</si>
  <si>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</si>
  <si>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</si>
  <si>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</si>
  <si>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</si>
  <si>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</si>
  <si>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</si>
  <si>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</si>
  <si>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</si>
  <si>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</si>
  <si>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</si>
  <si>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</si>
  <si>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</si>
  <si>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</si>
  <si>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</si>
  <si>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</si>
  <si>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</si>
  <si>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</si>
  <si>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</si>
  <si>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</si>
  <si>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</si>
  <si>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</si>
  <si>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</si>
  <si>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</si>
  <si>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</si>
  <si>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</si>
  <si>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</si>
  <si>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</si>
  <si>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</si>
  <si>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</si>
  <si>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</si>
  <si>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</si>
  <si>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</si>
  <si>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</si>
  <si>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</si>
  <si>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</si>
  <si>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</si>
  <si>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</si>
  <si>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</si>
  <si>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</si>
  <si>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</si>
  <si>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</si>
  <si>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</si>
  <si>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</si>
  <si>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</si>
  <si>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</si>
  <si>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</si>
  <si>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</si>
  <si>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</si>
  <si>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</si>
  <si>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</si>
  <si>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</si>
  <si>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</si>
  <si>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</si>
  <si>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</si>
  <si>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</si>
  <si>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</si>
  <si>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</si>
  <si>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</si>
  <si>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</si>
  <si>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</si>
  <si>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</si>
  <si>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</si>
  <si>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</si>
  <si>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</si>
  <si>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</si>
  <si>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</si>
  <si>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</si>
  <si>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</si>
  <si>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</si>
  <si>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</si>
  <si>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</si>
  <si>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</si>
  <si>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</si>
  <si>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</si>
  <si>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</si>
  <si>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</si>
  <si>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</si>
  <si>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</si>
  <si>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</si>
  <si>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</si>
  <si>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</si>
  <si>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</si>
  <si>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</si>
  <si>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</si>
  <si>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</si>
  <si>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</si>
  <si>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</si>
  <si>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</si>
  <si>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</si>
  <si>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</si>
  <si>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</si>
  <si>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</si>
  <si>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</si>
  <si>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</si>
  <si>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</si>
  <si>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</si>
  <si>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</si>
  <si>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</si>
  <si>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</si>
  <si>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</si>
  <si>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</si>
  <si>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</si>
  <si>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</si>
  <si>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</si>
  <si>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</si>
  <si>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</si>
  <si>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</si>
  <si>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</si>
  <si>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</si>
  <si>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</si>
  <si>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</si>
  <si>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</si>
  <si>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</si>
  <si>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</si>
  <si>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</si>
  <si>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</si>
  <si>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</si>
  <si>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</si>
  <si>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</si>
  <si>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</si>
  <si>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</si>
  <si>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</si>
  <si>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</si>
  <si>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</si>
  <si>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</si>
  <si>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</si>
  <si>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</si>
  <si>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</si>
  <si>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</si>
  <si>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</si>
  <si>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</si>
  <si>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</si>
  <si>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</si>
  <si>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</si>
  <si>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</si>
  <si>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</si>
  <si>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</si>
  <si>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</si>
  <si>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</si>
  <si>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</si>
  <si>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</si>
  <si>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</si>
  <si>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</si>
  <si>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</si>
  <si>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</si>
  <si>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</si>
  <si>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</si>
  <si>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</si>
  <si>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</si>
  <si>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</si>
  <si>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</si>
  <si>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</si>
  <si>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</si>
  <si>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</si>
  <si>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</si>
  <si>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</si>
  <si>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</si>
  <si>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</si>
  <si>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</si>
  <si>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</si>
  <si>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</si>
  <si>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</si>
  <si>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</si>
  <si>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</si>
  <si>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</si>
  <si>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</si>
  <si>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</si>
  <si>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</si>
  <si>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</si>
  <si>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</si>
  <si>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</si>
  <si>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</si>
  <si>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</si>
  <si>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</si>
  <si>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</si>
  <si>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</si>
  <si>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</si>
  <si>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</si>
  <si>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</si>
  <si>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</si>
  <si>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</si>
  <si>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</si>
  <si>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</si>
  <si>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</si>
  <si>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</si>
  <si>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</si>
  <si>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</si>
  <si>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</si>
  <si>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</si>
  <si>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</si>
  <si>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</si>
  <si>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</si>
  <si>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</si>
  <si>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</si>
  <si>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</si>
  <si>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</si>
  <si>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</si>
  <si>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</si>
  <si>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</si>
  <si>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</si>
  <si>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</si>
  <si>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</si>
  <si>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</si>
  <si>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</si>
  <si>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</si>
  <si>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</si>
  <si>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</si>
  <si>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</si>
  <si>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</si>
  <si>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</si>
  <si>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</si>
  <si>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</si>
  <si>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</si>
  <si>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</si>
  <si>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</si>
  <si>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</si>
  <si>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気候変動適応計画推進のための浅海域生態系現況把握調査</t>
  </si>
  <si>
    <t>自然環境局</t>
  </si>
  <si>
    <t>センター長　松本　英昭</t>
  </si>
  <si>
    <t>平成29年度</t>
  </si>
  <si>
    <t>令和3年度</t>
  </si>
  <si>
    <t>生物多様性センター</t>
  </si>
  <si>
    <t>自然環境保全法第４条
生物多様性基本法第22条、第26条</t>
  </si>
  <si>
    <t>わが国の浅海域におけるサンゴ礁の分布等について、早急に調査を実施し、現況を把握するとともに、その成果を踏まえて沿岸域生態系における気候変動の影響の評価等を行い、適応策の検討及び推進等に資する基盤的情報を整備・提供する。</t>
  </si>
  <si>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</si>
  <si>
    <t>-</t>
  </si>
  <si>
    <t>環境保全調査費</t>
  </si>
  <si>
    <t>サンゴ礁GISデータのダウンロード回数を前年度実績値以上とする。</t>
  </si>
  <si>
    <t>サンゴ礁GISデータのダウンロード回数</t>
  </si>
  <si>
    <t>数</t>
  </si>
  <si>
    <t>●●</t>
    <phoneticPr fontId="5"/>
  </si>
  <si>
    <t>サンゴ礁分布図（1/25,000）の整備数</t>
  </si>
  <si>
    <t>面枚</t>
  </si>
  <si>
    <t>執行額／サンゴ礁分布図（1/25,000）整備数　　　　　　　　　　　　　</t>
    <phoneticPr fontId="5"/>
  </si>
  <si>
    <t>千円</t>
  </si>
  <si>
    <t>　千円/整備面数</t>
    <phoneticPr fontId="5"/>
  </si>
  <si>
    <t>11,772/20</t>
  </si>
  <si>
    <t>12,100/28</t>
  </si>
  <si>
    <t>／　</t>
    <phoneticPr fontId="5"/>
  </si>
  <si>
    <t>／　　　　　　　　　　　　　　</t>
    <phoneticPr fontId="5"/>
  </si>
  <si>
    <t>／　　　　　　　　　　　　　　</t>
    <phoneticPr fontId="5"/>
  </si>
  <si>
    <t>／　　　　　　　　　　　　　　</t>
    <phoneticPr fontId="5"/>
  </si>
  <si>
    <t>-</t>
    <phoneticPr fontId="5"/>
  </si>
  <si>
    <t>新29-0023</t>
  </si>
  <si>
    <t>環境省（　0203　）</t>
  </si>
  <si>
    <t>○</t>
  </si>
  <si>
    <t>生物多様性情報システムを通じたサンゴ礁GISデータのダウンロード回数</t>
    <phoneticPr fontId="5"/>
  </si>
  <si>
    <t>11,000/14</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</si>
  <si>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</si>
  <si>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A.アジア航測（株）</t>
    <phoneticPr fontId="5"/>
  </si>
  <si>
    <t>有</t>
  </si>
  <si>
    <t>-</t>
    <phoneticPr fontId="5"/>
  </si>
  <si>
    <t>浅海域における適応策等を推進していく上で、サンゴ礁の早急な現況把握が不可欠である。</t>
    <phoneticPr fontId="5"/>
  </si>
  <si>
    <t>全国的なデータの分析・解析は、国でないと実施できない。</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</si>
  <si>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</si>
  <si>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t>
    <phoneticPr fontId="5"/>
  </si>
  <si>
    <t>単位当たりのコストは可能な範囲で十分に低減されており、妥当である。</t>
    <phoneticPr fontId="5"/>
  </si>
  <si>
    <t>本事業の実施に必要なものに限定されている。</t>
    <phoneticPr fontId="5"/>
  </si>
  <si>
    <t>成果目標の達成に向けて着実に進んでおり、当初見込みを達成している。</t>
    <phoneticPr fontId="5"/>
  </si>
  <si>
    <t>成果物については気候変動の影響評価や適応策、サンゴ礁保全等の基礎資料等に資するものであり、十分活用できるものである。</t>
    <phoneticPr fontId="5"/>
  </si>
  <si>
    <t>無</t>
  </si>
  <si>
    <t>‐</t>
  </si>
  <si>
    <t>気候変動適応計画や海洋保全施策等への活用を視野に入れて、対象海域に優先順位を付け、効率的・効果的な結果が得られるよう事業の実施に努める。</t>
    <phoneticPr fontId="5"/>
  </si>
  <si>
    <t>人件費</t>
    <rPh sb="0" eb="3">
      <t>ジンケンヒ</t>
    </rPh>
    <phoneticPr fontId="5"/>
  </si>
  <si>
    <t>消耗品</t>
    <rPh sb="0" eb="3">
      <t>ショウモウヒン</t>
    </rPh>
    <phoneticPr fontId="5"/>
  </si>
  <si>
    <t>賃借料</t>
    <rPh sb="0" eb="3">
      <t>チンシャクリョウ</t>
    </rPh>
    <phoneticPr fontId="5"/>
  </si>
  <si>
    <t>傭船費、レンタカー</t>
    <rPh sb="0" eb="3">
      <t>ヨウセンヒ</t>
    </rPh>
    <phoneticPr fontId="5"/>
  </si>
  <si>
    <t>賃金</t>
    <rPh sb="0" eb="2">
      <t>チンギン</t>
    </rPh>
    <phoneticPr fontId="5"/>
  </si>
  <si>
    <t>データ入力</t>
    <rPh sb="3" eb="5">
      <t>ニュウリョク</t>
    </rPh>
    <phoneticPr fontId="5"/>
  </si>
  <si>
    <t>旅費</t>
    <rPh sb="0" eb="2">
      <t>リョヒ</t>
    </rPh>
    <phoneticPr fontId="5"/>
  </si>
  <si>
    <t>現地調査</t>
    <rPh sb="0" eb="2">
      <t>ゲンチ</t>
    </rPh>
    <rPh sb="2" eb="4">
      <t>チョウサ</t>
    </rPh>
    <phoneticPr fontId="5"/>
  </si>
  <si>
    <t>印刷製本費</t>
    <rPh sb="0" eb="2">
      <t>インサツ</t>
    </rPh>
    <rPh sb="2" eb="4">
      <t>セイホン</t>
    </rPh>
    <rPh sb="4" eb="5">
      <t>ヒ</t>
    </rPh>
    <phoneticPr fontId="5"/>
  </si>
  <si>
    <t>報告書印刷製本、分布図大判印刷</t>
    <rPh sb="0" eb="3">
      <t>ホウコクショ</t>
    </rPh>
    <rPh sb="3" eb="5">
      <t>インサツ</t>
    </rPh>
    <rPh sb="5" eb="7">
      <t>セイホン</t>
    </rPh>
    <rPh sb="8" eb="11">
      <t>ブンプズ</t>
    </rPh>
    <rPh sb="11" eb="13">
      <t>オオバン</t>
    </rPh>
    <rPh sb="13" eb="15">
      <t>インサツ</t>
    </rPh>
    <phoneticPr fontId="5"/>
  </si>
  <si>
    <t>謝金</t>
    <rPh sb="0" eb="2">
      <t>シャキン</t>
    </rPh>
    <phoneticPr fontId="5"/>
  </si>
  <si>
    <t>その他</t>
    <rPh sb="2" eb="3">
      <t>タ</t>
    </rPh>
    <phoneticPr fontId="5"/>
  </si>
  <si>
    <t>消費税、一般管理費、機械経費等</t>
    <rPh sb="0" eb="3">
      <t>ショウヒゼイ</t>
    </rPh>
    <rPh sb="4" eb="6">
      <t>イッパン</t>
    </rPh>
    <rPh sb="6" eb="9">
      <t>カンリヒ</t>
    </rPh>
    <rPh sb="10" eb="12">
      <t>キカイ</t>
    </rPh>
    <rPh sb="12" eb="14">
      <t>ケイヒ</t>
    </rPh>
    <rPh sb="14" eb="15">
      <t>トウ</t>
    </rPh>
    <phoneticPr fontId="5"/>
  </si>
  <si>
    <t>衛星画像、解析ツール、資料購入、現地調査消耗品</t>
    <phoneticPr fontId="5"/>
  </si>
  <si>
    <t>アジア航測（株）</t>
    <phoneticPr fontId="5"/>
  </si>
  <si>
    <t>浅海域生態系等の調査</t>
    <phoneticPr fontId="5"/>
  </si>
  <si>
    <t>【一般競争契約（総合評価）】</t>
    <phoneticPr fontId="5"/>
  </si>
  <si>
    <t>生物多様性国家戦略2012-2020に定める我が国の国別目標の関連指標の改善状況</t>
    <phoneticPr fontId="5"/>
  </si>
  <si>
    <t>△</t>
  </si>
  <si>
    <t>成果実績は、前年度のサンゴ礁GISデータのダウンロード回数を下回っているものの、前年度の８割程度と高い割合となっている。</t>
    <rPh sb="0" eb="2">
      <t>セイカ</t>
    </rPh>
    <rPh sb="2" eb="4">
      <t>ジッセキ</t>
    </rPh>
    <rPh sb="6" eb="9">
      <t>ゼンネンド</t>
    </rPh>
    <rPh sb="13" eb="14">
      <t>ショウ</t>
    </rPh>
    <rPh sb="27" eb="29">
      <t>カイスウ</t>
    </rPh>
    <rPh sb="30" eb="32">
      <t>シタマワ</t>
    </rPh>
    <rPh sb="40" eb="43">
      <t>ゼンネンド</t>
    </rPh>
    <rPh sb="45" eb="46">
      <t>ワリ</t>
    </rPh>
    <rPh sb="46" eb="48">
      <t>テイド</t>
    </rPh>
    <rPh sb="49" eb="50">
      <t>タカ</t>
    </rPh>
    <rPh sb="51" eb="53">
      <t>ワリアイ</t>
    </rPh>
    <phoneticPr fontId="5"/>
  </si>
  <si>
    <t>有識者ヒアリング謝金</t>
    <rPh sb="0" eb="3">
      <t>ユウシキシャ</t>
    </rPh>
    <rPh sb="8" eb="10">
      <t>シャキン</t>
    </rPh>
    <phoneticPr fontId="5"/>
  </si>
  <si>
    <t>打合せ、分布図作成、有識者ヒアリング、報告書作成</t>
    <rPh sb="19" eb="22">
      <t>ホウコクショ</t>
    </rPh>
    <phoneticPr fontId="5"/>
  </si>
  <si>
    <t>-</t>
    <phoneticPr fontId="5"/>
  </si>
  <si>
    <t>-</t>
    <phoneticPr fontId="5"/>
  </si>
  <si>
    <t>-</t>
    <phoneticPr fontId="5"/>
  </si>
  <si>
    <t>契約準備中</t>
    <rPh sb="0" eb="2">
      <t>ケイヤク</t>
    </rPh>
    <rPh sb="2" eb="5">
      <t>ジュンビチュウ</t>
    </rPh>
    <phoneticPr fontId="5"/>
  </si>
  <si>
    <t>生物多様性国家戦略2012-2020
サンゴ礁生態系保全行動計画2016-2020</t>
    <rPh sb="22" eb="23">
      <t>ショウ</t>
    </rPh>
    <rPh sb="23" eb="26">
      <t>セイタイケイ</t>
    </rPh>
    <rPh sb="26" eb="28">
      <t>ホゼン</t>
    </rPh>
    <rPh sb="28" eb="30">
      <t>コウドウ</t>
    </rPh>
    <rPh sb="30" eb="32">
      <t>ケイカク</t>
    </rPh>
    <phoneticPr fontId="5"/>
  </si>
  <si>
    <t>-</t>
    <phoneticPr fontId="5"/>
  </si>
  <si>
    <t>-</t>
    <phoneticPr fontId="5"/>
  </si>
  <si>
    <t>支出先の選定は一般競争入札（総合評価）で行っている。
一者応札への対応については、発注にあたって業務目的の達成等に支障のない範囲で準備期間の延長、仕様書等の明確化、業務内容の見直し（絞り込み等）を適宜講じ、複数の事業者の参入が容易となるように努めている。</t>
    <phoneticPr fontId="5"/>
  </si>
  <si>
    <t>-</t>
    <phoneticPr fontId="5"/>
  </si>
  <si>
    <t>5．生物多様性の保全と自然との共生の推進</t>
    <rPh sb="11" eb="13">
      <t>シゼン</t>
    </rPh>
    <phoneticPr fontId="5"/>
  </si>
  <si>
    <t>浅海域におけるサンゴ礁の早急な現況把握及びその情報の分析・解析により、地球温暖化が生態系に与える影響を全国的に把握し、適応策等を推進していく必要がある。本業務では、限られた予算の中で、最新技術も利用して効率的に日本全国のサンゴ礁の主要分布域にて順に現況把握を実施し、全5年をかけて整備を終了させる見込みである。成果実績であるGISダウンロード数は、新型コロナウイルス感染症拡大の影響からか前年度の８割程度となっているが、当該データは気候変動適応計画の基礎資料としての活用の他、サンゴ礁生態系保全等の基礎資料や、アセス等での利活用が見込まれる。</t>
    <rPh sb="174" eb="176">
      <t>シンガタ</t>
    </rPh>
    <rPh sb="183" eb="186">
      <t>カンセンショウ</t>
    </rPh>
    <rPh sb="186" eb="188">
      <t>カクダイ</t>
    </rPh>
    <rPh sb="189" eb="191">
      <t>エイキョウ</t>
    </rPh>
    <rPh sb="194" eb="197">
      <t>ゼンネンド</t>
    </rPh>
    <rPh sb="199" eb="200">
      <t>ワリ</t>
    </rPh>
    <rPh sb="200" eb="202">
      <t>テイド</t>
    </rPh>
    <rPh sb="210" eb="212">
      <t>トウガイ</t>
    </rPh>
    <rPh sb="216" eb="218">
      <t>キコウ</t>
    </rPh>
    <rPh sb="218" eb="220">
      <t>ヘンドウ</t>
    </rPh>
    <rPh sb="220" eb="222">
      <t>テキオウ</t>
    </rPh>
    <rPh sb="222" eb="224">
      <t>ケイカク</t>
    </rPh>
    <rPh sb="225" eb="229">
      <t>キソシリョウ</t>
    </rPh>
    <rPh sb="233" eb="235">
      <t>カツヨウ</t>
    </rPh>
    <rPh sb="236" eb="237">
      <t>ホカ</t>
    </rPh>
    <rPh sb="241" eb="242">
      <t>ショウ</t>
    </rPh>
    <rPh sb="242" eb="245">
      <t>セイタイケイ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</si>
</sst>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22</xdr:col>
      <xdr:colOff>21301</xdr:colOff>
      <xdr:row>751</xdr:row>
      <xdr:rowOff>192964</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2200275" y="39395400"/>
          <a:ext cx="2221576" cy="545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11</a:t>
          </a:r>
          <a:r>
            <a:rPr kumimoji="1" lang="ja-JP" altLang="en-US" sz="1100"/>
            <a:t>百万円</a:t>
          </a:r>
        </a:p>
      </xdr:txBody>
    </xdr:sp>
    <xdr:clientData/>
  </xdr:twoCellAnchor>
  <xdr:twoCellAnchor>
    <xdr:from>
      <xdr:col>11</xdr:col>
      <xdr:colOff>0</xdr:colOff>
      <xdr:row>750</xdr:row>
      <xdr:rowOff>0</xdr:rowOff>
    </xdr:from>
    <xdr:to>
      <xdr:col>11</xdr:col>
      <xdr:colOff>0</xdr:colOff>
      <xdr:row>751</xdr:row>
      <xdr:rowOff>201083</xdr:rowOff>
    </xdr:to>
    <xdr:cxnSp macro="">
      <xdr:nvCxnSpPr>
        <xdr:cNvPr id="5" name="直線コネクタ 4">
          <a:extLst>
            <a:ext uri="{FF2B5EF4-FFF2-40B4-BE49-F238E27FC236}">
              <a16:creationId xmlns:a16="http://schemas.microsoft.com/office/drawing/2014/main" id="{00000000-0008-0000-0000-000003000000}"/>
            </a:ext>
          </a:extLst>
        </xdr:cNvPr>
        <xdr:cNvCxnSpPr/>
      </xdr:nvCxnSpPr>
      <xdr:spPr>
        <a:xfrm>
          <a:off x="2200275" y="39395400"/>
          <a:ext cx="0" cy="5535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751</xdr:row>
      <xdr:rowOff>193074</xdr:rowOff>
    </xdr:from>
    <xdr:to>
      <xdr:col>16</xdr:col>
      <xdr:colOff>0</xdr:colOff>
      <xdr:row>752</xdr:row>
      <xdr:rowOff>296047</xdr:rowOff>
    </xdr:to>
    <xdr:cxnSp macro="">
      <xdr:nvCxnSpPr>
        <xdr:cNvPr id="6" name="直線コネクタ 5">
          <a:extLst>
            <a:ext uri="{FF2B5EF4-FFF2-40B4-BE49-F238E27FC236}">
              <a16:creationId xmlns:a16="http://schemas.microsoft.com/office/drawing/2014/main" id="{00000000-0008-0000-0000-000004000000}"/>
            </a:ext>
          </a:extLst>
        </xdr:cNvPr>
        <xdr:cNvCxnSpPr/>
      </xdr:nvCxnSpPr>
      <xdr:spPr>
        <a:xfrm>
          <a:off x="3200400" y="39940899"/>
          <a:ext cx="0" cy="455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754</xdr:row>
      <xdr:rowOff>0</xdr:rowOff>
    </xdr:from>
    <xdr:to>
      <xdr:col>22</xdr:col>
      <xdr:colOff>33129</xdr:colOff>
      <xdr:row>755</xdr:row>
      <xdr:rowOff>191097</xdr:rowOff>
    </xdr:to>
    <xdr:sp macro="" textlink="">
      <xdr:nvSpPr>
        <xdr:cNvPr id="7" name="テキスト ボックス 6">
          <a:extLst>
            <a:ext uri="{FF2B5EF4-FFF2-40B4-BE49-F238E27FC236}">
              <a16:creationId xmlns:a16="http://schemas.microsoft.com/office/drawing/2014/main" id="{00000000-0008-0000-0000-000005000000}"/>
            </a:ext>
          </a:extLst>
        </xdr:cNvPr>
        <xdr:cNvSpPr txBox="1"/>
      </xdr:nvSpPr>
      <xdr:spPr>
        <a:xfrm>
          <a:off x="2200275" y="40805100"/>
          <a:ext cx="2233404" cy="5435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アジア航測（株）</a:t>
          </a:r>
          <a:endParaRPr kumimoji="1" lang="en-US" altLang="ja-JP" sz="1100"/>
        </a:p>
        <a:p>
          <a:pPr algn="ctr"/>
          <a:r>
            <a:rPr kumimoji="1" lang="en-US" altLang="ja-JP" sz="1100"/>
            <a:t>11</a:t>
          </a:r>
          <a:r>
            <a:rPr kumimoji="1" lang="ja-JP" altLang="en-US" sz="1100"/>
            <a:t>百万円</a:t>
          </a:r>
        </a:p>
      </xdr:txBody>
    </xdr:sp>
    <xdr:clientData/>
  </xdr:twoCellAnchor>
  <xdr:twoCellAnchor>
    <xdr:from>
      <xdr:col>25</xdr:col>
      <xdr:colOff>0</xdr:colOff>
      <xdr:row>754</xdr:row>
      <xdr:rowOff>0</xdr:rowOff>
    </xdr:from>
    <xdr:to>
      <xdr:col>37</xdr:col>
      <xdr:colOff>199547</xdr:colOff>
      <xdr:row>755</xdr:row>
      <xdr:rowOff>153677</xdr:rowOff>
    </xdr:to>
    <xdr:sp macro="" textlink="">
      <xdr:nvSpPr>
        <xdr:cNvPr id="8" name="大かっこ 7">
          <a:extLst>
            <a:ext uri="{FF2B5EF4-FFF2-40B4-BE49-F238E27FC236}">
              <a16:creationId xmlns:a16="http://schemas.microsoft.com/office/drawing/2014/main" id="{00000000-0008-0000-0000-000007000000}"/>
            </a:ext>
          </a:extLst>
        </xdr:cNvPr>
        <xdr:cNvSpPr/>
      </xdr:nvSpPr>
      <xdr:spPr>
        <a:xfrm>
          <a:off x="5000625" y="40805100"/>
          <a:ext cx="2599847" cy="5061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115" zoomScaleNormal="75" zoomScaleSheetLayoutView="11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403</v>
      </c>
      <c r="AJ2" s="207" t="s">
        <v>707</v>
      </c>
      <c r="AK2" s="207"/>
      <c r="AL2" s="207"/>
      <c r="AM2" s="207"/>
      <c r="AN2" s="98" t="s">
        <v>403</v>
      </c>
      <c r="AO2" s="207">
        <v>20</v>
      </c>
      <c r="AP2" s="207"/>
      <c r="AQ2" s="207"/>
      <c r="AR2" s="99" t="s">
        <v>706</v>
      </c>
      <c r="AS2" s="208">
        <v>206</v>
      </c>
      <c r="AT2" s="208"/>
      <c r="AU2" s="208"/>
      <c r="AV2" s="98" t="str">
        <f>IF(AW2="","","-")</f>
        <v/>
      </c>
      <c r="AW2" s="395"/>
      <c r="AX2" s="395"/>
    </row>
    <row r="3" spans="1:50" ht="21" customHeight="1" thickBot="1" x14ac:dyDescent="0.2">
      <c r="A3" s="524" t="s">
        <v>699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714</v>
      </c>
      <c r="T5" s="560"/>
      <c r="U5" s="560"/>
      <c r="V5" s="560"/>
      <c r="W5" s="560"/>
      <c r="X5" s="565"/>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3" t="s">
        <v>386</v>
      </c>
      <c r="Z7" s="297"/>
      <c r="AA7" s="297"/>
      <c r="AB7" s="297"/>
      <c r="AC7" s="297"/>
      <c r="AD7" s="394"/>
      <c r="AE7" s="380" t="s">
        <v>783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41"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73" t="s">
        <v>717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387</v>
      </c>
      <c r="Q12" s="299"/>
      <c r="R12" s="299"/>
      <c r="S12" s="299"/>
      <c r="T12" s="299"/>
      <c r="U12" s="299"/>
      <c r="V12" s="300"/>
      <c r="W12" s="304" t="s">
        <v>409</v>
      </c>
      <c r="X12" s="299"/>
      <c r="Y12" s="299"/>
      <c r="Z12" s="299"/>
      <c r="AA12" s="299"/>
      <c r="AB12" s="299"/>
      <c r="AC12" s="300"/>
      <c r="AD12" s="304" t="s">
        <v>696</v>
      </c>
      <c r="AE12" s="299"/>
      <c r="AF12" s="299"/>
      <c r="AG12" s="299"/>
      <c r="AH12" s="299"/>
      <c r="AI12" s="299"/>
      <c r="AJ12" s="300"/>
      <c r="AK12" s="304" t="s">
        <v>700</v>
      </c>
      <c r="AL12" s="299"/>
      <c r="AM12" s="299"/>
      <c r="AN12" s="299"/>
      <c r="AO12" s="299"/>
      <c r="AP12" s="299"/>
      <c r="AQ12" s="300"/>
      <c r="AR12" s="304" t="s">
        <v>701</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15</v>
      </c>
      <c r="Q13" s="165"/>
      <c r="R13" s="165"/>
      <c r="S13" s="165"/>
      <c r="T13" s="165"/>
      <c r="U13" s="165"/>
      <c r="V13" s="166"/>
      <c r="W13" s="164">
        <v>13</v>
      </c>
      <c r="X13" s="165"/>
      <c r="Y13" s="165"/>
      <c r="Z13" s="165"/>
      <c r="AA13" s="165"/>
      <c r="AB13" s="165"/>
      <c r="AC13" s="166"/>
      <c r="AD13" s="164">
        <v>13</v>
      </c>
      <c r="AE13" s="165"/>
      <c r="AF13" s="165"/>
      <c r="AG13" s="165"/>
      <c r="AH13" s="165"/>
      <c r="AI13" s="165"/>
      <c r="AJ13" s="166"/>
      <c r="AK13" s="164">
        <v>12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8"/>
      <c r="H14" s="749"/>
      <c r="I14" s="576" t="s">
        <v>8</v>
      </c>
      <c r="J14" s="630"/>
      <c r="K14" s="630"/>
      <c r="L14" s="630"/>
      <c r="M14" s="630"/>
      <c r="N14" s="630"/>
      <c r="O14" s="631"/>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t="s">
        <v>719</v>
      </c>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6" t="s">
        <v>51</v>
      </c>
      <c r="J15" s="577"/>
      <c r="K15" s="577"/>
      <c r="L15" s="577"/>
      <c r="M15" s="577"/>
      <c r="N15" s="577"/>
      <c r="O15" s="578"/>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t="s">
        <v>719</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6" t="s">
        <v>52</v>
      </c>
      <c r="J16" s="577"/>
      <c r="K16" s="577"/>
      <c r="L16" s="577"/>
      <c r="M16" s="577"/>
      <c r="N16" s="577"/>
      <c r="O16" s="578"/>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t="s">
        <v>719</v>
      </c>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6" t="s">
        <v>50</v>
      </c>
      <c r="J17" s="630"/>
      <c r="K17" s="630"/>
      <c r="L17" s="630"/>
      <c r="M17" s="630"/>
      <c r="N17" s="630"/>
      <c r="O17" s="631"/>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t="s">
        <v>745</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0"/>
      <c r="H18" s="751"/>
      <c r="I18" s="738" t="s">
        <v>20</v>
      </c>
      <c r="J18" s="739"/>
      <c r="K18" s="739"/>
      <c r="L18" s="739"/>
      <c r="M18" s="739"/>
      <c r="N18" s="739"/>
      <c r="O18" s="740"/>
      <c r="P18" s="170">
        <f>SUM(P13:V17)</f>
        <v>15</v>
      </c>
      <c r="Q18" s="171"/>
      <c r="R18" s="171"/>
      <c r="S18" s="171"/>
      <c r="T18" s="171"/>
      <c r="U18" s="171"/>
      <c r="V18" s="172"/>
      <c r="W18" s="170">
        <f>SUM(W13:AC17)</f>
        <v>13</v>
      </c>
      <c r="X18" s="171"/>
      <c r="Y18" s="171"/>
      <c r="Z18" s="171"/>
      <c r="AA18" s="171"/>
      <c r="AB18" s="171"/>
      <c r="AC18" s="172"/>
      <c r="AD18" s="170">
        <f>SUM(AD13:AJ17)</f>
        <v>13</v>
      </c>
      <c r="AE18" s="171"/>
      <c r="AF18" s="171"/>
      <c r="AG18" s="171"/>
      <c r="AH18" s="171"/>
      <c r="AI18" s="171"/>
      <c r="AJ18" s="172"/>
      <c r="AK18" s="170">
        <f>SUM(AK13:AQ17)</f>
        <v>12</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12</v>
      </c>
      <c r="Q19" s="165"/>
      <c r="R19" s="165"/>
      <c r="S19" s="165"/>
      <c r="T19" s="165"/>
      <c r="U19" s="165"/>
      <c r="V19" s="166"/>
      <c r="W19" s="164">
        <v>12</v>
      </c>
      <c r="X19" s="165"/>
      <c r="Y19" s="165"/>
      <c r="Z19" s="165"/>
      <c r="AA19" s="165"/>
      <c r="AB19" s="165"/>
      <c r="AC19" s="166"/>
      <c r="AD19" s="164">
        <v>11</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0.8</v>
      </c>
      <c r="Q20" s="540"/>
      <c r="R20" s="540"/>
      <c r="S20" s="540"/>
      <c r="T20" s="540"/>
      <c r="U20" s="540"/>
      <c r="V20" s="540"/>
      <c r="W20" s="540">
        <f t="shared" ref="W20" si="0">IF(W18=0, "-", SUM(W19)/W18)</f>
        <v>0.92307692307692313</v>
      </c>
      <c r="X20" s="540"/>
      <c r="Y20" s="540"/>
      <c r="Z20" s="540"/>
      <c r="AA20" s="540"/>
      <c r="AB20" s="540"/>
      <c r="AC20" s="540"/>
      <c r="AD20" s="540">
        <f t="shared" ref="AD20" si="1">IF(AD18=0, "-", SUM(AD19)/AD18)</f>
        <v>0.84615384615384615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3" t="s">
        <v>354</v>
      </c>
      <c r="H21" s="924"/>
      <c r="I21" s="924"/>
      <c r="J21" s="924"/>
      <c r="K21" s="924"/>
      <c r="L21" s="924"/>
      <c r="M21" s="924"/>
      <c r="N21" s="924"/>
      <c r="O21" s="924"/>
      <c r="P21" s="540">
        <f>IF(P19=0, "-", SUM(P19)/SUM(P13,P14))</f>
        <v>0.8</v>
      </c>
      <c r="Q21" s="540"/>
      <c r="R21" s="540"/>
      <c r="S21" s="540"/>
      <c r="T21" s="540"/>
      <c r="U21" s="540"/>
      <c r="V21" s="540"/>
      <c r="W21" s="540">
        <f t="shared" ref="W21" si="2">IF(W19=0, "-", SUM(W19)/SUM(W13,W14))</f>
        <v>0.92307692307692313</v>
      </c>
      <c r="X21" s="540"/>
      <c r="Y21" s="540"/>
      <c r="Z21" s="540"/>
      <c r="AA21" s="540"/>
      <c r="AB21" s="540"/>
      <c r="AC21" s="540"/>
      <c r="AD21" s="540">
        <f t="shared" ref="AD21" si="3">IF(AD19=0, "-", SUM(AD19)/SUM(AD13,AD14))</f>
        <v>0.84615384615384615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704</v>
      </c>
      <c r="B22" s="140"/>
      <c r="C22" s="140"/>
      <c r="D22" s="140"/>
      <c r="E22" s="140"/>
      <c r="F22" s="141"/>
      <c r="G22" s="130" t="s">
        <v>333</v>
      </c>
      <c r="H22" s="131"/>
      <c r="I22" s="131"/>
      <c r="J22" s="131"/>
      <c r="K22" s="131"/>
      <c r="L22" s="131"/>
      <c r="M22" s="131"/>
      <c r="N22" s="131"/>
      <c r="O22" s="132"/>
      <c r="P22" s="148" t="s">
        <v>702</v>
      </c>
      <c r="Q22" s="131"/>
      <c r="R22" s="131"/>
      <c r="S22" s="131"/>
      <c r="T22" s="131"/>
      <c r="U22" s="131"/>
      <c r="V22" s="132"/>
      <c r="W22" s="148" t="s">
        <v>703</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720</v>
      </c>
      <c r="H23" s="134"/>
      <c r="I23" s="134"/>
      <c r="J23" s="134"/>
      <c r="K23" s="134"/>
      <c r="L23" s="134"/>
      <c r="M23" s="134"/>
      <c r="N23" s="134"/>
      <c r="O23" s="135"/>
      <c r="P23" s="161">
        <v>12</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12</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349</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387</v>
      </c>
      <c r="AF30" s="384"/>
      <c r="AG30" s="384"/>
      <c r="AH30" s="385"/>
      <c r="AI30" s="386" t="s">
        <v>409</v>
      </c>
      <c r="AJ30" s="386"/>
      <c r="AK30" s="386"/>
      <c r="AL30" s="383"/>
      <c r="AM30" s="386" t="s">
        <v>506</v>
      </c>
      <c r="AN30" s="386"/>
      <c r="AO30" s="386"/>
      <c r="AP30" s="383"/>
      <c r="AQ30" s="642" t="s">
        <v>232</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2">
        <v>2</v>
      </c>
      <c r="AR31" s="179"/>
      <c r="AS31" s="180" t="s">
        <v>233</v>
      </c>
      <c r="AT31" s="203"/>
      <c r="AU31" s="272">
        <v>3</v>
      </c>
      <c r="AV31" s="272"/>
      <c r="AW31" s="376" t="s">
        <v>179</v>
      </c>
      <c r="AX31" s="377"/>
    </row>
    <row r="32" spans="1:50" ht="23.25" customHeight="1" x14ac:dyDescent="0.15">
      <c r="A32" s="516"/>
      <c r="B32" s="514"/>
      <c r="C32" s="514"/>
      <c r="D32" s="514"/>
      <c r="E32" s="514"/>
      <c r="F32" s="515"/>
      <c r="G32" s="541" t="s">
        <v>721</v>
      </c>
      <c r="H32" s="542"/>
      <c r="I32" s="542"/>
      <c r="J32" s="542"/>
      <c r="K32" s="542"/>
      <c r="L32" s="542"/>
      <c r="M32" s="542"/>
      <c r="N32" s="542"/>
      <c r="O32" s="543"/>
      <c r="P32" s="192" t="s">
        <v>722</v>
      </c>
      <c r="Q32" s="192"/>
      <c r="R32" s="192"/>
      <c r="S32" s="192"/>
      <c r="T32" s="192"/>
      <c r="U32" s="192"/>
      <c r="V32" s="192"/>
      <c r="W32" s="192"/>
      <c r="X32" s="234"/>
      <c r="Y32" s="340" t="s">
        <v>12</v>
      </c>
      <c r="Z32" s="550"/>
      <c r="AA32" s="551"/>
      <c r="AB32" s="552" t="s">
        <v>723</v>
      </c>
      <c r="AC32" s="552"/>
      <c r="AD32" s="552"/>
      <c r="AE32" s="364">
        <v>181</v>
      </c>
      <c r="AF32" s="365"/>
      <c r="AG32" s="365"/>
      <c r="AH32" s="365"/>
      <c r="AI32" s="364">
        <v>195</v>
      </c>
      <c r="AJ32" s="365"/>
      <c r="AK32" s="365"/>
      <c r="AL32" s="365"/>
      <c r="AM32" s="364">
        <v>155</v>
      </c>
      <c r="AN32" s="365"/>
      <c r="AO32" s="365"/>
      <c r="AP32" s="365"/>
      <c r="AQ32" s="167">
        <v>155</v>
      </c>
      <c r="AR32" s="168"/>
      <c r="AS32" s="168"/>
      <c r="AT32" s="169"/>
      <c r="AU32" s="365" t="s">
        <v>719</v>
      </c>
      <c r="AV32" s="365"/>
      <c r="AW32" s="365"/>
      <c r="AX32" s="366"/>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723</v>
      </c>
      <c r="AC33" s="523"/>
      <c r="AD33" s="523"/>
      <c r="AE33" s="364">
        <v>170</v>
      </c>
      <c r="AF33" s="365"/>
      <c r="AG33" s="365"/>
      <c r="AH33" s="365"/>
      <c r="AI33" s="364">
        <v>181</v>
      </c>
      <c r="AJ33" s="365"/>
      <c r="AK33" s="365"/>
      <c r="AL33" s="365"/>
      <c r="AM33" s="364">
        <v>195</v>
      </c>
      <c r="AN33" s="365"/>
      <c r="AO33" s="365"/>
      <c r="AP33" s="365"/>
      <c r="AQ33" s="167">
        <v>195</v>
      </c>
      <c r="AR33" s="168"/>
      <c r="AS33" s="168"/>
      <c r="AT33" s="169"/>
      <c r="AU33" s="365" t="s">
        <v>719</v>
      </c>
      <c r="AV33" s="365"/>
      <c r="AW33" s="365"/>
      <c r="AX33" s="366"/>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4">
        <v>106.47058823499999</v>
      </c>
      <c r="AF34" s="365"/>
      <c r="AG34" s="365"/>
      <c r="AH34" s="365"/>
      <c r="AI34" s="364">
        <v>107.734806629</v>
      </c>
      <c r="AJ34" s="365"/>
      <c r="AK34" s="365"/>
      <c r="AL34" s="365"/>
      <c r="AM34" s="364">
        <v>79.5</v>
      </c>
      <c r="AN34" s="365"/>
      <c r="AO34" s="365"/>
      <c r="AP34" s="365"/>
      <c r="AQ34" s="167">
        <v>79.5</v>
      </c>
      <c r="AR34" s="168"/>
      <c r="AS34" s="168"/>
      <c r="AT34" s="169"/>
      <c r="AU34" s="365" t="s">
        <v>719</v>
      </c>
      <c r="AV34" s="365"/>
      <c r="AW34" s="365"/>
      <c r="AX34" s="366"/>
    </row>
    <row r="35" spans="1:51" ht="23.25" customHeight="1" x14ac:dyDescent="0.15">
      <c r="A35" s="896" t="s">
        <v>378</v>
      </c>
      <c r="B35" s="897"/>
      <c r="C35" s="897"/>
      <c r="D35" s="897"/>
      <c r="E35" s="897"/>
      <c r="F35" s="898"/>
      <c r="G35" s="902" t="s">
        <v>740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387</v>
      </c>
      <c r="AF37" s="336"/>
      <c r="AG37" s="336"/>
      <c r="AH37" s="336"/>
      <c r="AI37" s="336" t="s">
        <v>409</v>
      </c>
      <c r="AJ37" s="336"/>
      <c r="AK37" s="336"/>
      <c r="AL37" s="336"/>
      <c r="AM37" s="336" t="s">
        <v>506</v>
      </c>
      <c r="AN37" s="336"/>
      <c r="AO37" s="336"/>
      <c r="AP37" s="336"/>
      <c r="AQ37" s="268" t="s">
        <v>232</v>
      </c>
      <c r="AR37" s="269"/>
      <c r="AS37" s="269"/>
      <c r="AT37" s="270"/>
      <c r="AU37" s="378" t="s">
        <v>134</v>
      </c>
      <c r="AV37" s="378"/>
      <c r="AW37" s="378"/>
      <c r="AX37" s="379"/>
      <c r="AY37">
        <f>COUNTA($G$39)</f>
        <v>0</v>
      </c>
    </row>
    <row r="38" spans="1:51" ht="18.75" hidden="1"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40" t="s">
        <v>12</v>
      </c>
      <c r="Z39" s="550"/>
      <c r="AA39" s="551"/>
      <c r="AB39" s="552"/>
      <c r="AC39" s="552"/>
      <c r="AD39" s="552"/>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c r="AC40" s="523"/>
      <c r="AD40" s="523"/>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387</v>
      </c>
      <c r="AF44" s="336"/>
      <c r="AG44" s="336"/>
      <c r="AH44" s="336"/>
      <c r="AI44" s="336" t="s">
        <v>409</v>
      </c>
      <c r="AJ44" s="336"/>
      <c r="AK44" s="336"/>
      <c r="AL44" s="336"/>
      <c r="AM44" s="336" t="s">
        <v>506</v>
      </c>
      <c r="AN44" s="336"/>
      <c r="AO44" s="336"/>
      <c r="AP44" s="336"/>
      <c r="AQ44" s="268" t="s">
        <v>232</v>
      </c>
      <c r="AR44" s="269"/>
      <c r="AS44" s="269"/>
      <c r="AT44" s="270"/>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40" t="s">
        <v>12</v>
      </c>
      <c r="Z46" s="550"/>
      <c r="AA46" s="551"/>
      <c r="AB46" s="552"/>
      <c r="AC46" s="552"/>
      <c r="AD46" s="552"/>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c r="AC47" s="523"/>
      <c r="AD47" s="523"/>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387</v>
      </c>
      <c r="AF51" s="336"/>
      <c r="AG51" s="336"/>
      <c r="AH51" s="336"/>
      <c r="AI51" s="336" t="s">
        <v>409</v>
      </c>
      <c r="AJ51" s="336"/>
      <c r="AK51" s="336"/>
      <c r="AL51" s="336"/>
      <c r="AM51" s="336" t="s">
        <v>506</v>
      </c>
      <c r="AN51" s="336"/>
      <c r="AO51" s="336"/>
      <c r="AP51" s="336"/>
      <c r="AQ51" s="268" t="s">
        <v>232</v>
      </c>
      <c r="AR51" s="269"/>
      <c r="AS51" s="269"/>
      <c r="AT51" s="270"/>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0" t="s">
        <v>12</v>
      </c>
      <c r="Z53" s="550"/>
      <c r="AA53" s="551"/>
      <c r="AB53" s="552"/>
      <c r="AC53" s="552"/>
      <c r="AD53" s="552"/>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387</v>
      </c>
      <c r="AF58" s="336"/>
      <c r="AG58" s="336"/>
      <c r="AH58" s="336"/>
      <c r="AI58" s="336" t="s">
        <v>409</v>
      </c>
      <c r="AJ58" s="336"/>
      <c r="AK58" s="336"/>
      <c r="AL58" s="336"/>
      <c r="AM58" s="336" t="s">
        <v>506</v>
      </c>
      <c r="AN58" s="336"/>
      <c r="AO58" s="336"/>
      <c r="AP58" s="336"/>
      <c r="AQ58" s="268" t="s">
        <v>232</v>
      </c>
      <c r="AR58" s="269"/>
      <c r="AS58" s="269"/>
      <c r="AT58" s="270"/>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0" t="s">
        <v>12</v>
      </c>
      <c r="Z60" s="550"/>
      <c r="AA60" s="551"/>
      <c r="AB60" s="552"/>
      <c r="AC60" s="552"/>
      <c r="AD60" s="552"/>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6" t="s">
        <v>387</v>
      </c>
      <c r="AF65" s="336"/>
      <c r="AG65" s="336"/>
      <c r="AH65" s="336"/>
      <c r="AI65" s="336" t="s">
        <v>409</v>
      </c>
      <c r="AJ65" s="336"/>
      <c r="AK65" s="336"/>
      <c r="AL65" s="336"/>
      <c r="AM65" s="336" t="s">
        <v>506</v>
      </c>
      <c r="AN65" s="336"/>
      <c r="AO65" s="336"/>
      <c r="AP65" s="336"/>
      <c r="AQ65" s="216" t="s">
        <v>232</v>
      </c>
      <c r="AR65" s="200"/>
      <c r="AS65" s="200"/>
      <c r="AT65" s="201"/>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2"/>
      <c r="AR66" s="179"/>
      <c r="AS66" s="180" t="s">
        <v>233</v>
      </c>
      <c r="AT66" s="203"/>
      <c r="AU66" s="272"/>
      <c r="AV66" s="272"/>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368</v>
      </c>
      <c r="AC67" s="950"/>
      <c r="AD67" s="950"/>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368</v>
      </c>
      <c r="AC68" s="973"/>
      <c r="AD68" s="973"/>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369</v>
      </c>
      <c r="AC69" s="974"/>
      <c r="AD69" s="974"/>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367</v>
      </c>
      <c r="X70" s="943"/>
      <c r="Y70" s="948" t="s">
        <v>12</v>
      </c>
      <c r="Z70" s="948"/>
      <c r="AA70" s="949"/>
      <c r="AB70" s="950" t="s">
        <v>368</v>
      </c>
      <c r="AC70" s="950"/>
      <c r="AD70" s="950"/>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368</v>
      </c>
      <c r="AC71" s="973"/>
      <c r="AD71" s="973"/>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369</v>
      </c>
      <c r="AC72" s="974"/>
      <c r="AD72" s="974"/>
      <c r="AE72" s="372"/>
      <c r="AF72" s="373"/>
      <c r="AG72" s="373"/>
      <c r="AH72" s="373"/>
      <c r="AI72" s="372"/>
      <c r="AJ72" s="373"/>
      <c r="AK72" s="373"/>
      <c r="AL72" s="373"/>
      <c r="AM72" s="372"/>
      <c r="AN72" s="373"/>
      <c r="AO72" s="373"/>
      <c r="AP72" s="937"/>
      <c r="AQ72" s="364"/>
      <c r="AR72" s="365"/>
      <c r="AS72" s="365"/>
      <c r="AT72" s="815"/>
      <c r="AU72" s="365"/>
      <c r="AV72" s="365"/>
      <c r="AW72" s="365"/>
      <c r="AX72" s="366"/>
      <c r="AY72">
        <f t="shared" si="8"/>
        <v>0</v>
      </c>
    </row>
    <row r="73" spans="1:51" ht="18.75" hidden="1" customHeight="1" x14ac:dyDescent="0.15">
      <c r="A73" s="836" t="s">
        <v>350</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387</v>
      </c>
      <c r="AF73" s="336"/>
      <c r="AG73" s="336"/>
      <c r="AH73" s="336"/>
      <c r="AI73" s="336" t="s">
        <v>409</v>
      </c>
      <c r="AJ73" s="336"/>
      <c r="AK73" s="336"/>
      <c r="AL73" s="336"/>
      <c r="AM73" s="336" t="s">
        <v>506</v>
      </c>
      <c r="AN73" s="336"/>
      <c r="AO73" s="336"/>
      <c r="AP73" s="336"/>
      <c r="AQ73" s="216" t="s">
        <v>232</v>
      </c>
      <c r="AR73" s="200"/>
      <c r="AS73" s="200"/>
      <c r="AT73" s="201"/>
      <c r="AU73" s="274"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9"/>
      <c r="B75" s="840"/>
      <c r="C75" s="840"/>
      <c r="D75" s="840"/>
      <c r="E75" s="840"/>
      <c r="F75" s="841"/>
      <c r="G75" s="78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1" t="s">
        <v>724</v>
      </c>
      <c r="B78" s="912"/>
      <c r="C78" s="912"/>
      <c r="D78" s="912"/>
      <c r="E78" s="909" t="s">
        <v>328</v>
      </c>
      <c r="F78" s="910"/>
      <c r="G78" s="54" t="s">
        <v>235</v>
      </c>
      <c r="H78" s="793"/>
      <c r="I78" s="246"/>
      <c r="J78" s="246"/>
      <c r="K78" s="246"/>
      <c r="L78" s="246"/>
      <c r="M78" s="246"/>
      <c r="N78" s="246"/>
      <c r="O78" s="794"/>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344</v>
      </c>
      <c r="AP79" s="128"/>
      <c r="AQ79" s="128"/>
      <c r="AR79" s="76" t="s">
        <v>342</v>
      </c>
      <c r="AS79" s="127"/>
      <c r="AT79" s="128"/>
      <c r="AU79" s="128"/>
      <c r="AV79" s="128"/>
      <c r="AW79" s="128"/>
      <c r="AX79" s="129"/>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9" t="s">
        <v>11</v>
      </c>
      <c r="AC85" s="460"/>
      <c r="AD85" s="461"/>
      <c r="AE85" s="336" t="s">
        <v>387</v>
      </c>
      <c r="AF85" s="336"/>
      <c r="AG85" s="336"/>
      <c r="AH85" s="336"/>
      <c r="AI85" s="336" t="s">
        <v>409</v>
      </c>
      <c r="AJ85" s="336"/>
      <c r="AK85" s="336"/>
      <c r="AL85" s="336"/>
      <c r="AM85" s="336" t="s">
        <v>506</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1"/>
      <c r="B88" s="553"/>
      <c r="C88" s="553"/>
      <c r="D88" s="553"/>
      <c r="E88" s="553"/>
      <c r="F88" s="554"/>
      <c r="G88" s="235"/>
      <c r="H88" s="236"/>
      <c r="I88" s="236"/>
      <c r="J88" s="236"/>
      <c r="K88" s="236"/>
      <c r="L88" s="236"/>
      <c r="M88" s="236"/>
      <c r="N88" s="236"/>
      <c r="O88" s="237"/>
      <c r="P88" s="802"/>
      <c r="Q88" s="802"/>
      <c r="R88" s="802"/>
      <c r="S88" s="802"/>
      <c r="T88" s="802"/>
      <c r="U88" s="802"/>
      <c r="V88" s="802"/>
      <c r="W88" s="802"/>
      <c r="X88" s="803"/>
      <c r="Y88" s="733" t="s">
        <v>54</v>
      </c>
      <c r="Z88" s="734"/>
      <c r="AA88" s="735"/>
      <c r="AB88" s="523"/>
      <c r="AC88" s="523"/>
      <c r="AD88" s="523"/>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4"/>
      <c r="Y89" s="733" t="s">
        <v>13</v>
      </c>
      <c r="Z89" s="734"/>
      <c r="AA89" s="735"/>
      <c r="AB89" s="462" t="s">
        <v>14</v>
      </c>
      <c r="AC89" s="462"/>
      <c r="AD89" s="462"/>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9" t="s">
        <v>11</v>
      </c>
      <c r="AC90" s="460"/>
      <c r="AD90" s="461"/>
      <c r="AE90" s="336" t="s">
        <v>387</v>
      </c>
      <c r="AF90" s="336"/>
      <c r="AG90" s="336"/>
      <c r="AH90" s="336"/>
      <c r="AI90" s="336" t="s">
        <v>409</v>
      </c>
      <c r="AJ90" s="336"/>
      <c r="AK90" s="336"/>
      <c r="AL90" s="336"/>
      <c r="AM90" s="336" t="s">
        <v>506</v>
      </c>
      <c r="AN90" s="336"/>
      <c r="AO90" s="336"/>
      <c r="AP90" s="336"/>
      <c r="AQ90" s="216" t="s">
        <v>232</v>
      </c>
      <c r="AR90" s="200"/>
      <c r="AS90" s="200"/>
      <c r="AT90" s="201"/>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2"/>
      <c r="Q93" s="802"/>
      <c r="R93" s="802"/>
      <c r="S93" s="802"/>
      <c r="T93" s="802"/>
      <c r="U93" s="802"/>
      <c r="V93" s="802"/>
      <c r="W93" s="802"/>
      <c r="X93" s="803"/>
      <c r="Y93" s="733" t="s">
        <v>54</v>
      </c>
      <c r="Z93" s="734"/>
      <c r="AA93" s="735"/>
      <c r="AB93" s="523"/>
      <c r="AC93" s="523"/>
      <c r="AD93" s="523"/>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4"/>
      <c r="Y94" s="733" t="s">
        <v>13</v>
      </c>
      <c r="Z94" s="734"/>
      <c r="AA94" s="735"/>
      <c r="AB94" s="462" t="s">
        <v>14</v>
      </c>
      <c r="AC94" s="462"/>
      <c r="AD94" s="46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9" t="s">
        <v>11</v>
      </c>
      <c r="AC95" s="460"/>
      <c r="AD95" s="461"/>
      <c r="AE95" s="336" t="s">
        <v>387</v>
      </c>
      <c r="AF95" s="336"/>
      <c r="AG95" s="336"/>
      <c r="AH95" s="336"/>
      <c r="AI95" s="336" t="s">
        <v>409</v>
      </c>
      <c r="AJ95" s="336"/>
      <c r="AK95" s="336"/>
      <c r="AL95" s="336"/>
      <c r="AM95" s="336" t="s">
        <v>506</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00"/>
      <c r="R97" s="800"/>
      <c r="S97" s="800"/>
      <c r="T97" s="800"/>
      <c r="U97" s="800"/>
      <c r="V97" s="800"/>
      <c r="W97" s="800"/>
      <c r="X97" s="801"/>
      <c r="Y97" s="756" t="s">
        <v>62</v>
      </c>
      <c r="Z97" s="757"/>
      <c r="AA97" s="758"/>
      <c r="AB97" s="404"/>
      <c r="AC97" s="405"/>
      <c r="AD97" s="406"/>
      <c r="AE97" s="364"/>
      <c r="AF97" s="365"/>
      <c r="AG97" s="365"/>
      <c r="AH97" s="815"/>
      <c r="AI97" s="364"/>
      <c r="AJ97" s="365"/>
      <c r="AK97" s="365"/>
      <c r="AL97" s="815"/>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4"/>
      <c r="AF98" s="365"/>
      <c r="AG98" s="365"/>
      <c r="AH98" s="815"/>
      <c r="AI98" s="364"/>
      <c r="AJ98" s="365"/>
      <c r="AK98" s="365"/>
      <c r="AL98" s="815"/>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387</v>
      </c>
      <c r="AF100" s="823"/>
      <c r="AG100" s="823"/>
      <c r="AH100" s="824"/>
      <c r="AI100" s="822" t="s">
        <v>409</v>
      </c>
      <c r="AJ100" s="823"/>
      <c r="AK100" s="823"/>
      <c r="AL100" s="824"/>
      <c r="AM100" s="822" t="s">
        <v>506</v>
      </c>
      <c r="AN100" s="823"/>
      <c r="AO100" s="823"/>
      <c r="AP100" s="824"/>
      <c r="AQ100" s="925" t="s">
        <v>414</v>
      </c>
      <c r="AR100" s="926"/>
      <c r="AS100" s="926"/>
      <c r="AT100" s="927"/>
      <c r="AU100" s="925" t="s">
        <v>538</v>
      </c>
      <c r="AV100" s="926"/>
      <c r="AW100" s="926"/>
      <c r="AX100" s="928"/>
    </row>
    <row r="101" spans="1:60" ht="23.25" customHeight="1" x14ac:dyDescent="0.15">
      <c r="A101" s="492"/>
      <c r="B101" s="493"/>
      <c r="C101" s="493"/>
      <c r="D101" s="493"/>
      <c r="E101" s="493"/>
      <c r="F101" s="494"/>
      <c r="G101" s="192" t="s">
        <v>725</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52" t="s">
        <v>726</v>
      </c>
      <c r="AC101" s="552"/>
      <c r="AD101" s="552"/>
      <c r="AE101" s="359">
        <v>20</v>
      </c>
      <c r="AF101" s="359"/>
      <c r="AG101" s="359"/>
      <c r="AH101" s="359"/>
      <c r="AI101" s="359">
        <v>28</v>
      </c>
      <c r="AJ101" s="359"/>
      <c r="AK101" s="359"/>
      <c r="AL101" s="359"/>
      <c r="AM101" s="359">
        <v>14</v>
      </c>
      <c r="AN101" s="359"/>
      <c r="AO101" s="359"/>
      <c r="AP101" s="359"/>
      <c r="AQ101" s="359" t="s">
        <v>787</v>
      </c>
      <c r="AR101" s="359"/>
      <c r="AS101" s="359"/>
      <c r="AT101" s="359"/>
      <c r="AU101" s="364" t="s">
        <v>784</v>
      </c>
      <c r="AV101" s="365"/>
      <c r="AW101" s="365"/>
      <c r="AX101" s="366"/>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1"/>
      <c r="AA102" s="342"/>
      <c r="AB102" s="552" t="s">
        <v>726</v>
      </c>
      <c r="AC102" s="552"/>
      <c r="AD102" s="552"/>
      <c r="AE102" s="359">
        <v>15</v>
      </c>
      <c r="AF102" s="359"/>
      <c r="AG102" s="359"/>
      <c r="AH102" s="359"/>
      <c r="AI102" s="359">
        <v>15</v>
      </c>
      <c r="AJ102" s="359"/>
      <c r="AK102" s="359"/>
      <c r="AL102" s="359"/>
      <c r="AM102" s="359">
        <v>10</v>
      </c>
      <c r="AN102" s="359"/>
      <c r="AO102" s="359"/>
      <c r="AP102" s="359"/>
      <c r="AQ102" s="359">
        <v>15</v>
      </c>
      <c r="AR102" s="359"/>
      <c r="AS102" s="359"/>
      <c r="AT102" s="359"/>
      <c r="AU102" s="372" t="s">
        <v>785</v>
      </c>
      <c r="AV102" s="373"/>
      <c r="AW102" s="373"/>
      <c r="AX102" s="92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728</v>
      </c>
      <c r="AC116" s="302"/>
      <c r="AD116" s="303"/>
      <c r="AE116" s="359">
        <v>589</v>
      </c>
      <c r="AF116" s="359"/>
      <c r="AG116" s="359"/>
      <c r="AH116" s="359"/>
      <c r="AI116" s="359">
        <v>432</v>
      </c>
      <c r="AJ116" s="359"/>
      <c r="AK116" s="359"/>
      <c r="AL116" s="359"/>
      <c r="AM116" s="359">
        <v>786</v>
      </c>
      <c r="AN116" s="359"/>
      <c r="AO116" s="359"/>
      <c r="AP116" s="359"/>
      <c r="AQ116" s="364" t="s">
        <v>787</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7" t="s">
        <v>730</v>
      </c>
      <c r="AF117" s="307"/>
      <c r="AG117" s="307"/>
      <c r="AH117" s="307"/>
      <c r="AI117" s="307" t="s">
        <v>731</v>
      </c>
      <c r="AJ117" s="307"/>
      <c r="AK117" s="307"/>
      <c r="AL117" s="307"/>
      <c r="AM117" s="307" t="s">
        <v>741</v>
      </c>
      <c r="AN117" s="307"/>
      <c r="AO117" s="307"/>
      <c r="AP117" s="307"/>
      <c r="AQ117" s="307" t="s">
        <v>782</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732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733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734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735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402</v>
      </c>
      <c r="B130" s="990"/>
      <c r="C130" s="989" t="s">
        <v>236</v>
      </c>
      <c r="D130" s="990"/>
      <c r="E130" s="309" t="s">
        <v>265</v>
      </c>
      <c r="F130" s="310"/>
      <c r="G130" s="311" t="s">
        <v>736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264</v>
      </c>
      <c r="F131" s="241"/>
      <c r="G131" s="238" t="s">
        <v>788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387</v>
      </c>
      <c r="AF132" s="200"/>
      <c r="AG132" s="200"/>
      <c r="AH132" s="201"/>
      <c r="AI132" s="216" t="s">
        <v>409</v>
      </c>
      <c r="AJ132" s="200"/>
      <c r="AK132" s="200"/>
      <c r="AL132" s="201"/>
      <c r="AM132" s="216" t="s">
        <v>696</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745</v>
      </c>
      <c r="AR133" s="272"/>
      <c r="AS133" s="180" t="s">
        <v>233</v>
      </c>
      <c r="AT133" s="203"/>
      <c r="AU133" s="179">
        <v>2</v>
      </c>
      <c r="AV133" s="179"/>
      <c r="AW133" s="180" t="s">
        <v>179</v>
      </c>
      <c r="AX133" s="181"/>
      <c r="AY133">
        <f>$AY$132</f>
        <v>1</v>
      </c>
    </row>
    <row r="134" spans="1:51" ht="39.75" customHeight="1" x14ac:dyDescent="0.15">
      <c r="A134" s="993"/>
      <c r="B134" s="254"/>
      <c r="C134" s="253"/>
      <c r="D134" s="254"/>
      <c r="E134" s="253"/>
      <c r="F134" s="315"/>
      <c r="G134" s="233" t="s">
        <v>774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369</v>
      </c>
      <c r="AC134" s="225"/>
      <c r="AD134" s="225"/>
      <c r="AE134" s="267">
        <v>75</v>
      </c>
      <c r="AF134" s="168"/>
      <c r="AG134" s="168"/>
      <c r="AH134" s="168"/>
      <c r="AI134" s="267">
        <v>75</v>
      </c>
      <c r="AJ134" s="168"/>
      <c r="AK134" s="168"/>
      <c r="AL134" s="168"/>
      <c r="AM134" s="267">
        <v>85</v>
      </c>
      <c r="AN134" s="168"/>
      <c r="AO134" s="168"/>
      <c r="AP134" s="168"/>
      <c r="AQ134" s="267" t="s">
        <v>745</v>
      </c>
      <c r="AR134" s="168"/>
      <c r="AS134" s="168"/>
      <c r="AT134" s="168"/>
      <c r="AU134" s="267" t="s">
        <v>719</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369</v>
      </c>
      <c r="AC135" s="176"/>
      <c r="AD135" s="176"/>
      <c r="AE135" s="267" t="s">
        <v>719</v>
      </c>
      <c r="AF135" s="168"/>
      <c r="AG135" s="168"/>
      <c r="AH135" s="168"/>
      <c r="AI135" s="267" t="s">
        <v>719</v>
      </c>
      <c r="AJ135" s="168"/>
      <c r="AK135" s="168"/>
      <c r="AL135" s="168"/>
      <c r="AM135" s="267">
        <v>100</v>
      </c>
      <c r="AN135" s="168"/>
      <c r="AO135" s="168"/>
      <c r="AP135" s="168"/>
      <c r="AQ135" s="267" t="s">
        <v>719</v>
      </c>
      <c r="AR135" s="168"/>
      <c r="AS135" s="168"/>
      <c r="AT135" s="168"/>
      <c r="AU135" s="267">
        <v>100</v>
      </c>
      <c r="AV135" s="168"/>
      <c r="AW135" s="168"/>
      <c r="AX135" s="209"/>
      <c r="AY135">
        <f t="shared" si="13"/>
        <v>1</v>
      </c>
    </row>
    <row r="136" spans="1:51" ht="18.75" hidden="1" customHeight="1" x14ac:dyDescent="0.15">
      <c r="A136" s="993"/>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387</v>
      </c>
      <c r="AF136" s="200"/>
      <c r="AG136" s="200"/>
      <c r="AH136" s="201"/>
      <c r="AI136" s="216" t="s">
        <v>409</v>
      </c>
      <c r="AJ136" s="200"/>
      <c r="AK136" s="200"/>
      <c r="AL136" s="201"/>
      <c r="AM136" s="216" t="s">
        <v>696</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3"/>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3"/>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387</v>
      </c>
      <c r="AF140" s="200"/>
      <c r="AG140" s="200"/>
      <c r="AH140" s="201"/>
      <c r="AI140" s="216" t="s">
        <v>409</v>
      </c>
      <c r="AJ140" s="200"/>
      <c r="AK140" s="200"/>
      <c r="AL140" s="201"/>
      <c r="AM140" s="216" t="s">
        <v>696</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387</v>
      </c>
      <c r="AF144" s="200"/>
      <c r="AG144" s="200"/>
      <c r="AH144" s="201"/>
      <c r="AI144" s="216" t="s">
        <v>409</v>
      </c>
      <c r="AJ144" s="200"/>
      <c r="AK144" s="200"/>
      <c r="AL144" s="201"/>
      <c r="AM144" s="216" t="s">
        <v>696</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387</v>
      </c>
      <c r="AF148" s="200"/>
      <c r="AG148" s="200"/>
      <c r="AH148" s="201"/>
      <c r="AI148" s="216" t="s">
        <v>409</v>
      </c>
      <c r="AJ148" s="200"/>
      <c r="AK148" s="200"/>
      <c r="AL148" s="201"/>
      <c r="AM148" s="216" t="s">
        <v>696</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3"/>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0</v>
      </c>
    </row>
    <row r="153" spans="1:51" ht="22.5"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3"/>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3"/>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1"/>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3"/>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3"/>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3"/>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3"/>
      <c r="B188" s="254"/>
      <c r="C188" s="253"/>
      <c r="D188" s="254"/>
      <c r="E188" s="191" t="s">
        <v>742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3"/>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3"/>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387</v>
      </c>
      <c r="AF192" s="200"/>
      <c r="AG192" s="200"/>
      <c r="AH192" s="201"/>
      <c r="AI192" s="216" t="s">
        <v>409</v>
      </c>
      <c r="AJ192" s="200"/>
      <c r="AK192" s="200"/>
      <c r="AL192" s="201"/>
      <c r="AM192" s="216" t="s">
        <v>696</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3"/>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387</v>
      </c>
      <c r="AF196" s="200"/>
      <c r="AG196" s="200"/>
      <c r="AH196" s="201"/>
      <c r="AI196" s="216" t="s">
        <v>409</v>
      </c>
      <c r="AJ196" s="200"/>
      <c r="AK196" s="200"/>
      <c r="AL196" s="201"/>
      <c r="AM196" s="216" t="s">
        <v>696</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3"/>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387</v>
      </c>
      <c r="AF200" s="200"/>
      <c r="AG200" s="200"/>
      <c r="AH200" s="201"/>
      <c r="AI200" s="216" t="s">
        <v>409</v>
      </c>
      <c r="AJ200" s="200"/>
      <c r="AK200" s="200"/>
      <c r="AL200" s="201"/>
      <c r="AM200" s="216" t="s">
        <v>696</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3"/>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387</v>
      </c>
      <c r="AF204" s="200"/>
      <c r="AG204" s="200"/>
      <c r="AH204" s="201"/>
      <c r="AI204" s="216" t="s">
        <v>409</v>
      </c>
      <c r="AJ204" s="200"/>
      <c r="AK204" s="200"/>
      <c r="AL204" s="201"/>
      <c r="AM204" s="216" t="s">
        <v>696</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3"/>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387</v>
      </c>
      <c r="AF208" s="200"/>
      <c r="AG208" s="200"/>
      <c r="AH208" s="201"/>
      <c r="AI208" s="216" t="s">
        <v>409</v>
      </c>
      <c r="AJ208" s="200"/>
      <c r="AK208" s="200"/>
      <c r="AL208" s="201"/>
      <c r="AM208" s="216" t="s">
        <v>696</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3"/>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3"/>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387</v>
      </c>
      <c r="AF252" s="200"/>
      <c r="AG252" s="200"/>
      <c r="AH252" s="201"/>
      <c r="AI252" s="216" t="s">
        <v>409</v>
      </c>
      <c r="AJ252" s="200"/>
      <c r="AK252" s="200"/>
      <c r="AL252" s="201"/>
      <c r="AM252" s="216" t="s">
        <v>696</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387</v>
      </c>
      <c r="AF256" s="200"/>
      <c r="AG256" s="200"/>
      <c r="AH256" s="201"/>
      <c r="AI256" s="216" t="s">
        <v>409</v>
      </c>
      <c r="AJ256" s="200"/>
      <c r="AK256" s="200"/>
      <c r="AL256" s="201"/>
      <c r="AM256" s="216" t="s">
        <v>696</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387</v>
      </c>
      <c r="AF260" s="200"/>
      <c r="AG260" s="200"/>
      <c r="AH260" s="201"/>
      <c r="AI260" s="216" t="s">
        <v>409</v>
      </c>
      <c r="AJ260" s="200"/>
      <c r="AK260" s="200"/>
      <c r="AL260" s="201"/>
      <c r="AM260" s="216" t="s">
        <v>696</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387</v>
      </c>
      <c r="AF264" s="200"/>
      <c r="AG264" s="200"/>
      <c r="AH264" s="201"/>
      <c r="AI264" s="216" t="s">
        <v>409</v>
      </c>
      <c r="AJ264" s="200"/>
      <c r="AK264" s="200"/>
      <c r="AL264" s="201"/>
      <c r="AM264" s="216" t="s">
        <v>696</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387</v>
      </c>
      <c r="AF268" s="200"/>
      <c r="AG268" s="200"/>
      <c r="AH268" s="201"/>
      <c r="AI268" s="216" t="s">
        <v>409</v>
      </c>
      <c r="AJ268" s="200"/>
      <c r="AK268" s="200"/>
      <c r="AL268" s="201"/>
      <c r="AM268" s="216" t="s">
        <v>696</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387</v>
      </c>
      <c r="AF312" s="200"/>
      <c r="AG312" s="200"/>
      <c r="AH312" s="201"/>
      <c r="AI312" s="216" t="s">
        <v>409</v>
      </c>
      <c r="AJ312" s="200"/>
      <c r="AK312" s="200"/>
      <c r="AL312" s="201"/>
      <c r="AM312" s="216" t="s">
        <v>696</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387</v>
      </c>
      <c r="AF316" s="200"/>
      <c r="AG316" s="200"/>
      <c r="AH316" s="201"/>
      <c r="AI316" s="216" t="s">
        <v>409</v>
      </c>
      <c r="AJ316" s="200"/>
      <c r="AK316" s="200"/>
      <c r="AL316" s="201"/>
      <c r="AM316" s="216" t="s">
        <v>696</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387</v>
      </c>
      <c r="AF320" s="200"/>
      <c r="AG320" s="200"/>
      <c r="AH320" s="201"/>
      <c r="AI320" s="216" t="s">
        <v>409</v>
      </c>
      <c r="AJ320" s="200"/>
      <c r="AK320" s="200"/>
      <c r="AL320" s="201"/>
      <c r="AM320" s="216" t="s">
        <v>696</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387</v>
      </c>
      <c r="AF324" s="200"/>
      <c r="AG324" s="200"/>
      <c r="AH324" s="201"/>
      <c r="AI324" s="216" t="s">
        <v>409</v>
      </c>
      <c r="AJ324" s="200"/>
      <c r="AK324" s="200"/>
      <c r="AL324" s="201"/>
      <c r="AM324" s="216" t="s">
        <v>696</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387</v>
      </c>
      <c r="AF328" s="200"/>
      <c r="AG328" s="200"/>
      <c r="AH328" s="201"/>
      <c r="AI328" s="216" t="s">
        <v>409</v>
      </c>
      <c r="AJ328" s="200"/>
      <c r="AK328" s="200"/>
      <c r="AL328" s="201"/>
      <c r="AM328" s="216" t="s">
        <v>696</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3"/>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387</v>
      </c>
      <c r="AF372" s="200"/>
      <c r="AG372" s="200"/>
      <c r="AH372" s="201"/>
      <c r="AI372" s="216" t="s">
        <v>409</v>
      </c>
      <c r="AJ372" s="200"/>
      <c r="AK372" s="200"/>
      <c r="AL372" s="201"/>
      <c r="AM372" s="216" t="s">
        <v>696</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387</v>
      </c>
      <c r="AF376" s="200"/>
      <c r="AG376" s="200"/>
      <c r="AH376" s="201"/>
      <c r="AI376" s="216" t="s">
        <v>409</v>
      </c>
      <c r="AJ376" s="200"/>
      <c r="AK376" s="200"/>
      <c r="AL376" s="201"/>
      <c r="AM376" s="216" t="s">
        <v>696</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387</v>
      </c>
      <c r="AF380" s="200"/>
      <c r="AG380" s="200"/>
      <c r="AH380" s="201"/>
      <c r="AI380" s="216" t="s">
        <v>409</v>
      </c>
      <c r="AJ380" s="200"/>
      <c r="AK380" s="200"/>
      <c r="AL380" s="201"/>
      <c r="AM380" s="216" t="s">
        <v>696</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387</v>
      </c>
      <c r="AF384" s="200"/>
      <c r="AG384" s="200"/>
      <c r="AH384" s="201"/>
      <c r="AI384" s="216" t="s">
        <v>409</v>
      </c>
      <c r="AJ384" s="200"/>
      <c r="AK384" s="200"/>
      <c r="AL384" s="201"/>
      <c r="AM384" s="216" t="s">
        <v>696</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387</v>
      </c>
      <c r="AF388" s="200"/>
      <c r="AG388" s="200"/>
      <c r="AH388" s="201"/>
      <c r="AI388" s="216" t="s">
        <v>409</v>
      </c>
      <c r="AJ388" s="200"/>
      <c r="AK388" s="200"/>
      <c r="AL388" s="201"/>
      <c r="AM388" s="216" t="s">
        <v>696</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3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8.25" customHeight="1" x14ac:dyDescent="0.15">
      <c r="A430" s="993"/>
      <c r="B430" s="254"/>
      <c r="C430" s="251" t="s">
        <v>668</v>
      </c>
      <c r="D430" s="252"/>
      <c r="E430" s="240" t="s">
        <v>396</v>
      </c>
      <c r="F430" s="449"/>
      <c r="G430" s="242" t="s">
        <v>252</v>
      </c>
      <c r="H430" s="189"/>
      <c r="I430" s="189"/>
      <c r="J430" s="243" t="s">
        <v>719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540</v>
      </c>
      <c r="AJ431" s="215"/>
      <c r="AK431" s="215"/>
      <c r="AL431" s="216"/>
      <c r="AM431" s="215" t="s">
        <v>541</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719</v>
      </c>
      <c r="AF432" s="179"/>
      <c r="AG432" s="180" t="s">
        <v>233</v>
      </c>
      <c r="AH432" s="203"/>
      <c r="AI432" s="217"/>
      <c r="AJ432" s="217"/>
      <c r="AK432" s="217"/>
      <c r="AL432" s="218"/>
      <c r="AM432" s="217"/>
      <c r="AN432" s="217"/>
      <c r="AO432" s="217"/>
      <c r="AP432" s="218"/>
      <c r="AQ432" s="232" t="s">
        <v>719</v>
      </c>
      <c r="AR432" s="179"/>
      <c r="AS432" s="180" t="s">
        <v>233</v>
      </c>
      <c r="AT432" s="203"/>
      <c r="AU432" s="179" t="s">
        <v>719</v>
      </c>
      <c r="AV432" s="179"/>
      <c r="AW432" s="180" t="s">
        <v>179</v>
      </c>
      <c r="AX432" s="181"/>
      <c r="AY432">
        <f>$AY$431</f>
        <v>1</v>
      </c>
    </row>
    <row r="433" spans="1:51" ht="23.25" customHeight="1" x14ac:dyDescent="0.15">
      <c r="A433" s="993"/>
      <c r="B433" s="254"/>
      <c r="C433" s="253"/>
      <c r="D433" s="254"/>
      <c r="E433" s="197"/>
      <c r="F433" s="198"/>
      <c r="G433" s="233" t="s">
        <v>719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719</v>
      </c>
      <c r="AC433" s="176"/>
      <c r="AD433" s="176"/>
      <c r="AE433" s="167" t="s">
        <v>719</v>
      </c>
      <c r="AF433" s="168"/>
      <c r="AG433" s="168"/>
      <c r="AH433" s="168"/>
      <c r="AI433" s="167" t="s">
        <v>719</v>
      </c>
      <c r="AJ433" s="168"/>
      <c r="AK433" s="168"/>
      <c r="AL433" s="168"/>
      <c r="AM433" s="167" t="s">
        <v>719</v>
      </c>
      <c r="AN433" s="168"/>
      <c r="AO433" s="168"/>
      <c r="AP433" s="168"/>
      <c r="AQ433" s="167" t="s">
        <v>719</v>
      </c>
      <c r="AR433" s="168"/>
      <c r="AS433" s="168"/>
      <c r="AT433" s="169"/>
      <c r="AU433" s="168" t="s">
        <v>719</v>
      </c>
      <c r="AV433" s="168"/>
      <c r="AW433" s="168"/>
      <c r="AX433" s="209"/>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719</v>
      </c>
      <c r="AC434" s="225"/>
      <c r="AD434" s="225"/>
      <c r="AE434" s="167" t="s">
        <v>719</v>
      </c>
      <c r="AF434" s="168"/>
      <c r="AG434" s="168"/>
      <c r="AH434" s="169"/>
      <c r="AI434" s="167" t="s">
        <v>719</v>
      </c>
      <c r="AJ434" s="168"/>
      <c r="AK434" s="168"/>
      <c r="AL434" s="168"/>
      <c r="AM434" s="167" t="s">
        <v>719</v>
      </c>
      <c r="AN434" s="168"/>
      <c r="AO434" s="168"/>
      <c r="AP434" s="168"/>
      <c r="AQ434" s="167" t="s">
        <v>719</v>
      </c>
      <c r="AR434" s="168"/>
      <c r="AS434" s="168"/>
      <c r="AT434" s="169"/>
      <c r="AU434" s="168" t="s">
        <v>719</v>
      </c>
      <c r="AV434" s="168"/>
      <c r="AW434" s="168"/>
      <c r="AX434" s="209"/>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t="s">
        <v>719</v>
      </c>
      <c r="AN435" s="168"/>
      <c r="AO435" s="168"/>
      <c r="AP435" s="168"/>
      <c r="AQ435" s="167" t="s">
        <v>719</v>
      </c>
      <c r="AR435" s="168"/>
      <c r="AS435" s="168"/>
      <c r="AT435" s="169"/>
      <c r="AU435" s="168" t="s">
        <v>719</v>
      </c>
      <c r="AV435" s="168"/>
      <c r="AW435" s="168"/>
      <c r="AX435" s="209"/>
      <c r="AY435">
        <f t="shared" si="63"/>
        <v>1</v>
      </c>
    </row>
    <row r="436" spans="1:51" ht="18.75" hidden="1" customHeight="1" x14ac:dyDescent="0.15">
      <c r="A436" s="993"/>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540</v>
      </c>
      <c r="AJ436" s="215"/>
      <c r="AK436" s="215"/>
      <c r="AL436" s="216"/>
      <c r="AM436" s="215" t="s">
        <v>541</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3"/>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540</v>
      </c>
      <c r="AJ441" s="215"/>
      <c r="AK441" s="215"/>
      <c r="AL441" s="216"/>
      <c r="AM441" s="215" t="s">
        <v>541</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540</v>
      </c>
      <c r="AJ446" s="215"/>
      <c r="AK446" s="215"/>
      <c r="AL446" s="216"/>
      <c r="AM446" s="215" t="s">
        <v>541</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540</v>
      </c>
      <c r="AJ451" s="215"/>
      <c r="AK451" s="215"/>
      <c r="AL451" s="216"/>
      <c r="AM451" s="215" t="s">
        <v>541</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3"/>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540</v>
      </c>
      <c r="AJ456" s="215"/>
      <c r="AK456" s="215"/>
      <c r="AL456" s="216"/>
      <c r="AM456" s="215" t="s">
        <v>541</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719</v>
      </c>
      <c r="AF457" s="179"/>
      <c r="AG457" s="180" t="s">
        <v>233</v>
      </c>
      <c r="AH457" s="203"/>
      <c r="AI457" s="217"/>
      <c r="AJ457" s="217"/>
      <c r="AK457" s="217"/>
      <c r="AL457" s="218"/>
      <c r="AM457" s="217"/>
      <c r="AN457" s="217"/>
      <c r="AO457" s="217"/>
      <c r="AP457" s="218"/>
      <c r="AQ457" s="232" t="s">
        <v>719</v>
      </c>
      <c r="AR457" s="179"/>
      <c r="AS457" s="180" t="s">
        <v>233</v>
      </c>
      <c r="AT457" s="203"/>
      <c r="AU457" s="179" t="s">
        <v>719</v>
      </c>
      <c r="AV457" s="179"/>
      <c r="AW457" s="180" t="s">
        <v>179</v>
      </c>
      <c r="AX457" s="181"/>
      <c r="AY457">
        <f>$AY$456</f>
        <v>1</v>
      </c>
    </row>
    <row r="458" spans="1:51" ht="23.25" customHeight="1" x14ac:dyDescent="0.15">
      <c r="A458" s="993"/>
      <c r="B458" s="254"/>
      <c r="C458" s="253"/>
      <c r="D458" s="254"/>
      <c r="E458" s="197"/>
      <c r="F458" s="198"/>
      <c r="G458" s="233" t="s">
        <v>719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719</v>
      </c>
      <c r="AC458" s="176"/>
      <c r="AD458" s="176"/>
      <c r="AE458" s="167" t="s">
        <v>719</v>
      </c>
      <c r="AF458" s="168"/>
      <c r="AG458" s="168"/>
      <c r="AH458" s="168"/>
      <c r="AI458" s="167" t="s">
        <v>719</v>
      </c>
      <c r="AJ458" s="168"/>
      <c r="AK458" s="168"/>
      <c r="AL458" s="168"/>
      <c r="AM458" s="167" t="s">
        <v>719</v>
      </c>
      <c r="AN458" s="168"/>
      <c r="AO458" s="168"/>
      <c r="AP458" s="168"/>
      <c r="AQ458" s="167" t="s">
        <v>719</v>
      </c>
      <c r="AR458" s="168"/>
      <c r="AS458" s="168"/>
      <c r="AT458" s="169"/>
      <c r="AU458" s="168" t="s">
        <v>719</v>
      </c>
      <c r="AV458" s="168"/>
      <c r="AW458" s="168"/>
      <c r="AX458" s="209"/>
      <c r="AY458">
        <f t="shared" ref="AY458:AY460" si="68">$AY$456</f>
        <v>1</v>
      </c>
    </row>
    <row r="459" spans="1:51" ht="23.25"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719</v>
      </c>
      <c r="AC459" s="225"/>
      <c r="AD459" s="225"/>
      <c r="AE459" s="167" t="s">
        <v>719</v>
      </c>
      <c r="AF459" s="168"/>
      <c r="AG459" s="168"/>
      <c r="AH459" s="169"/>
      <c r="AI459" s="167" t="s">
        <v>719</v>
      </c>
      <c r="AJ459" s="168"/>
      <c r="AK459" s="168"/>
      <c r="AL459" s="168"/>
      <c r="AM459" s="167" t="s">
        <v>719</v>
      </c>
      <c r="AN459" s="168"/>
      <c r="AO459" s="168"/>
      <c r="AP459" s="168"/>
      <c r="AQ459" s="167" t="s">
        <v>719</v>
      </c>
      <c r="AR459" s="168"/>
      <c r="AS459" s="168"/>
      <c r="AT459" s="169"/>
      <c r="AU459" s="168" t="s">
        <v>719</v>
      </c>
      <c r="AV459" s="168"/>
      <c r="AW459" s="168"/>
      <c r="AX459" s="209"/>
      <c r="AY459">
        <f t="shared" si="68"/>
        <v>1</v>
      </c>
    </row>
    <row r="460" spans="1:51" ht="23.25"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719</v>
      </c>
      <c r="AF460" s="168"/>
      <c r="AG460" s="168"/>
      <c r="AH460" s="169"/>
      <c r="AI460" s="167" t="s">
        <v>719</v>
      </c>
      <c r="AJ460" s="168"/>
      <c r="AK460" s="168"/>
      <c r="AL460" s="168"/>
      <c r="AM460" s="167" t="s">
        <v>719</v>
      </c>
      <c r="AN460" s="168"/>
      <c r="AO460" s="168"/>
      <c r="AP460" s="168"/>
      <c r="AQ460" s="167" t="s">
        <v>719</v>
      </c>
      <c r="AR460" s="168"/>
      <c r="AS460" s="168"/>
      <c r="AT460" s="169"/>
      <c r="AU460" s="168" t="s">
        <v>719</v>
      </c>
      <c r="AV460" s="168"/>
      <c r="AW460" s="168"/>
      <c r="AX460" s="209"/>
      <c r="AY460">
        <f t="shared" si="68"/>
        <v>1</v>
      </c>
    </row>
    <row r="461" spans="1:51" ht="18.75" hidden="1" customHeight="1" x14ac:dyDescent="0.15">
      <c r="A461" s="993"/>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540</v>
      </c>
      <c r="AJ461" s="215"/>
      <c r="AK461" s="215"/>
      <c r="AL461" s="216"/>
      <c r="AM461" s="215" t="s">
        <v>541</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540</v>
      </c>
      <c r="AJ466" s="215"/>
      <c r="AK466" s="215"/>
      <c r="AL466" s="216"/>
      <c r="AM466" s="215" t="s">
        <v>541</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540</v>
      </c>
      <c r="AJ471" s="215"/>
      <c r="AK471" s="215"/>
      <c r="AL471" s="216"/>
      <c r="AM471" s="215" t="s">
        <v>541</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540</v>
      </c>
      <c r="AJ476" s="215"/>
      <c r="AK476" s="215"/>
      <c r="AL476" s="216"/>
      <c r="AM476" s="215" t="s">
        <v>541</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3"/>
      <c r="B481" s="254"/>
      <c r="C481" s="253"/>
      <c r="D481" s="254"/>
      <c r="E481" s="188" t="s">
        <v>404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3"/>
      <c r="B482" s="254"/>
      <c r="C482" s="253"/>
      <c r="D482" s="254"/>
      <c r="E482" s="191" t="s">
        <v>781</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3"/>
      <c r="B484" s="254"/>
      <c r="C484" s="253"/>
      <c r="D484" s="254"/>
      <c r="E484" s="240" t="s">
        <v>399</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540</v>
      </c>
      <c r="AJ485" s="215"/>
      <c r="AK485" s="215"/>
      <c r="AL485" s="216"/>
      <c r="AM485" s="215" t="s">
        <v>541</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540</v>
      </c>
      <c r="AJ490" s="215"/>
      <c r="AK490" s="215"/>
      <c r="AL490" s="216"/>
      <c r="AM490" s="215" t="s">
        <v>541</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540</v>
      </c>
      <c r="AJ495" s="215"/>
      <c r="AK495" s="215"/>
      <c r="AL495" s="216"/>
      <c r="AM495" s="215" t="s">
        <v>541</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540</v>
      </c>
      <c r="AJ500" s="215"/>
      <c r="AK500" s="215"/>
      <c r="AL500" s="216"/>
      <c r="AM500" s="215" t="s">
        <v>541</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540</v>
      </c>
      <c r="AJ505" s="215"/>
      <c r="AK505" s="215"/>
      <c r="AL505" s="216"/>
      <c r="AM505" s="215" t="s">
        <v>541</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540</v>
      </c>
      <c r="AJ510" s="215"/>
      <c r="AK510" s="215"/>
      <c r="AL510" s="216"/>
      <c r="AM510" s="215" t="s">
        <v>541</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540</v>
      </c>
      <c r="AJ515" s="215"/>
      <c r="AK515" s="215"/>
      <c r="AL515" s="216"/>
      <c r="AM515" s="215" t="s">
        <v>541</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540</v>
      </c>
      <c r="AJ520" s="215"/>
      <c r="AK520" s="215"/>
      <c r="AL520" s="216"/>
      <c r="AM520" s="215" t="s">
        <v>541</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540</v>
      </c>
      <c r="AJ525" s="215"/>
      <c r="AK525" s="215"/>
      <c r="AL525" s="216"/>
      <c r="AM525" s="215" t="s">
        <v>541</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540</v>
      </c>
      <c r="AJ530" s="215"/>
      <c r="AK530" s="215"/>
      <c r="AL530" s="216"/>
      <c r="AM530" s="215" t="s">
        <v>541</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3"/>
      <c r="B535" s="254"/>
      <c r="C535" s="253"/>
      <c r="D535" s="254"/>
      <c r="E535" s="188" t="s">
        <v>405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400</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540</v>
      </c>
      <c r="AJ539" s="215"/>
      <c r="AK539" s="215"/>
      <c r="AL539" s="216"/>
      <c r="AM539" s="215" t="s">
        <v>541</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540</v>
      </c>
      <c r="AJ544" s="215"/>
      <c r="AK544" s="215"/>
      <c r="AL544" s="216"/>
      <c r="AM544" s="215" t="s">
        <v>541</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540</v>
      </c>
      <c r="AJ549" s="215"/>
      <c r="AK549" s="215"/>
      <c r="AL549" s="216"/>
      <c r="AM549" s="215" t="s">
        <v>541</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540</v>
      </c>
      <c r="AJ554" s="215"/>
      <c r="AK554" s="215"/>
      <c r="AL554" s="216"/>
      <c r="AM554" s="215" t="s">
        <v>541</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540</v>
      </c>
      <c r="AJ559" s="215"/>
      <c r="AK559" s="215"/>
      <c r="AL559" s="216"/>
      <c r="AM559" s="215" t="s">
        <v>541</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540</v>
      </c>
      <c r="AJ564" s="215"/>
      <c r="AK564" s="215"/>
      <c r="AL564" s="216"/>
      <c r="AM564" s="215" t="s">
        <v>541</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540</v>
      </c>
      <c r="AJ569" s="215"/>
      <c r="AK569" s="215"/>
      <c r="AL569" s="216"/>
      <c r="AM569" s="215" t="s">
        <v>541</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540</v>
      </c>
      <c r="AJ574" s="215"/>
      <c r="AK574" s="215"/>
      <c r="AL574" s="216"/>
      <c r="AM574" s="215" t="s">
        <v>541</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540</v>
      </c>
      <c r="AJ579" s="215"/>
      <c r="AK579" s="215"/>
      <c r="AL579" s="216"/>
      <c r="AM579" s="215" t="s">
        <v>541</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540</v>
      </c>
      <c r="AJ584" s="215"/>
      <c r="AK584" s="215"/>
      <c r="AL584" s="216"/>
      <c r="AM584" s="215" t="s">
        <v>541</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405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399</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540</v>
      </c>
      <c r="AJ593" s="215"/>
      <c r="AK593" s="215"/>
      <c r="AL593" s="216"/>
      <c r="AM593" s="215" t="s">
        <v>541</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540</v>
      </c>
      <c r="AJ598" s="215"/>
      <c r="AK598" s="215"/>
      <c r="AL598" s="216"/>
      <c r="AM598" s="215" t="s">
        <v>541</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540</v>
      </c>
      <c r="AJ603" s="215"/>
      <c r="AK603" s="215"/>
      <c r="AL603" s="216"/>
      <c r="AM603" s="215" t="s">
        <v>541</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540</v>
      </c>
      <c r="AJ608" s="215"/>
      <c r="AK608" s="215"/>
      <c r="AL608" s="216"/>
      <c r="AM608" s="215" t="s">
        <v>541</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540</v>
      </c>
      <c r="AJ613" s="215"/>
      <c r="AK613" s="215"/>
      <c r="AL613" s="216"/>
      <c r="AM613" s="215" t="s">
        <v>541</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540</v>
      </c>
      <c r="AJ618" s="215"/>
      <c r="AK618" s="215"/>
      <c r="AL618" s="216"/>
      <c r="AM618" s="215" t="s">
        <v>541</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540</v>
      </c>
      <c r="AJ623" s="215"/>
      <c r="AK623" s="215"/>
      <c r="AL623" s="216"/>
      <c r="AM623" s="215" t="s">
        <v>541</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540</v>
      </c>
      <c r="AJ628" s="215"/>
      <c r="AK628" s="215"/>
      <c r="AL628" s="216"/>
      <c r="AM628" s="215" t="s">
        <v>541</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540</v>
      </c>
      <c r="AJ633" s="215"/>
      <c r="AK633" s="215"/>
      <c r="AL633" s="216"/>
      <c r="AM633" s="215" t="s">
        <v>541</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540</v>
      </c>
      <c r="AJ638" s="215"/>
      <c r="AK638" s="215"/>
      <c r="AL638" s="216"/>
      <c r="AM638" s="215" t="s">
        <v>541</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405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400</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540</v>
      </c>
      <c r="AJ647" s="215"/>
      <c r="AK647" s="215"/>
      <c r="AL647" s="216"/>
      <c r="AM647" s="215" t="s">
        <v>541</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540</v>
      </c>
      <c r="AJ652" s="215"/>
      <c r="AK652" s="215"/>
      <c r="AL652" s="216"/>
      <c r="AM652" s="215" t="s">
        <v>541</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540</v>
      </c>
      <c r="AJ657" s="215"/>
      <c r="AK657" s="215"/>
      <c r="AL657" s="216"/>
      <c r="AM657" s="215" t="s">
        <v>541</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540</v>
      </c>
      <c r="AJ662" s="215"/>
      <c r="AK662" s="215"/>
      <c r="AL662" s="216"/>
      <c r="AM662" s="215" t="s">
        <v>541</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540</v>
      </c>
      <c r="AJ667" s="215"/>
      <c r="AK667" s="215"/>
      <c r="AL667" s="216"/>
      <c r="AM667" s="215" t="s">
        <v>541</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540</v>
      </c>
      <c r="AJ672" s="215"/>
      <c r="AK672" s="215"/>
      <c r="AL672" s="216"/>
      <c r="AM672" s="215" t="s">
        <v>541</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540</v>
      </c>
      <c r="AJ677" s="215"/>
      <c r="AK677" s="215"/>
      <c r="AL677" s="216"/>
      <c r="AM677" s="215" t="s">
        <v>541</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540</v>
      </c>
      <c r="AJ682" s="215"/>
      <c r="AK682" s="215"/>
      <c r="AL682" s="216"/>
      <c r="AM682" s="215" t="s">
        <v>541</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540</v>
      </c>
      <c r="AJ687" s="215"/>
      <c r="AK687" s="215"/>
      <c r="AL687" s="216"/>
      <c r="AM687" s="215" t="s">
        <v>541</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540</v>
      </c>
      <c r="AJ692" s="215"/>
      <c r="AK692" s="215"/>
      <c r="AL692" s="216"/>
      <c r="AM692" s="215" t="s">
        <v>541</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3"/>
      <c r="B697" s="254"/>
      <c r="C697" s="253"/>
      <c r="D697" s="254"/>
      <c r="E697" s="188" t="s">
        <v>405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3"/>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739</v>
      </c>
      <c r="AE702" s="895"/>
      <c r="AF702" s="895"/>
      <c r="AG702" s="884" t="s">
        <v>746</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739</v>
      </c>
      <c r="AE703" s="186"/>
      <c r="AF703" s="186"/>
      <c r="AG703" s="668" t="s">
        <v>747</v>
      </c>
      <c r="AH703" s="669"/>
      <c r="AI703" s="669"/>
      <c r="AJ703" s="669"/>
      <c r="AK703" s="669"/>
      <c r="AL703" s="669"/>
      <c r="AM703" s="669"/>
      <c r="AN703" s="669"/>
      <c r="AO703" s="669"/>
      <c r="AP703" s="669"/>
      <c r="AQ703" s="669"/>
      <c r="AR703" s="669"/>
      <c r="AS703" s="669"/>
      <c r="AT703" s="669"/>
      <c r="AU703" s="669"/>
      <c r="AV703" s="669"/>
      <c r="AW703" s="669"/>
      <c r="AX703" s="670"/>
    </row>
    <row r="704" spans="1:51" ht="51.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739</v>
      </c>
      <c r="AE704" s="587"/>
      <c r="AF704" s="587"/>
      <c r="AG704" s="425" t="s">
        <v>748</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739</v>
      </c>
      <c r="AE705" s="737"/>
      <c r="AF705" s="737"/>
      <c r="AG705" s="191" t="s">
        <v>786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379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744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754</v>
      </c>
      <c r="AE707" s="585"/>
      <c r="AF707" s="585"/>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755</v>
      </c>
      <c r="AE708" s="672"/>
      <c r="AF708" s="672"/>
      <c r="AG708" s="527" t="s">
        <v>749</v>
      </c>
      <c r="AH708" s="528"/>
      <c r="AI708" s="528"/>
      <c r="AJ708" s="528"/>
      <c r="AK708" s="528"/>
      <c r="AL708" s="528"/>
      <c r="AM708" s="528"/>
      <c r="AN708" s="528"/>
      <c r="AO708" s="528"/>
      <c r="AP708" s="528"/>
      <c r="AQ708" s="528"/>
      <c r="AR708" s="528"/>
      <c r="AS708" s="528"/>
      <c r="AT708" s="528"/>
      <c r="AU708" s="528"/>
      <c r="AV708" s="528"/>
      <c r="AW708" s="528"/>
      <c r="AX708" s="529"/>
    </row>
    <row r="709" spans="1:50" ht="30.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739</v>
      </c>
      <c r="AE709" s="186"/>
      <c r="AF709" s="186"/>
      <c r="AG709" s="668" t="s">
        <v>750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755</v>
      </c>
      <c r="AE710" s="186"/>
      <c r="AF710" s="186"/>
      <c r="AG710" s="668" t="s">
        <v>749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739</v>
      </c>
      <c r="AE711" s="186"/>
      <c r="AF711" s="186"/>
      <c r="AG711" s="668" t="s">
        <v>751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755</v>
      </c>
      <c r="AE712" s="587"/>
      <c r="AF712" s="587"/>
      <c r="AG712" s="595" t="s">
        <v>403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755</v>
      </c>
      <c r="AE713" s="186"/>
      <c r="AF713" s="187"/>
      <c r="AG713" s="668" t="s">
        <v>403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755</v>
      </c>
      <c r="AE714" s="593"/>
      <c r="AF714" s="594"/>
      <c r="AG714" s="693" t="s">
        <v>403</v>
      </c>
      <c r="AH714" s="694"/>
      <c r="AI714" s="694"/>
      <c r="AJ714" s="694"/>
      <c r="AK714" s="694"/>
      <c r="AL714" s="694"/>
      <c r="AM714" s="694"/>
      <c r="AN714" s="694"/>
      <c r="AO714" s="694"/>
      <c r="AP714" s="694"/>
      <c r="AQ714" s="694"/>
      <c r="AR714" s="694"/>
      <c r="AS714" s="694"/>
      <c r="AT714" s="694"/>
      <c r="AU714" s="694"/>
      <c r="AV714" s="694"/>
      <c r="AW714" s="694"/>
      <c r="AX714" s="695"/>
    </row>
    <row r="715" spans="1:50" ht="42.7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775</v>
      </c>
      <c r="AE715" s="672"/>
      <c r="AF715" s="778"/>
      <c r="AG715" s="527" t="s">
        <v>776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755</v>
      </c>
      <c r="AE716" s="760"/>
      <c r="AF716" s="760"/>
      <c r="AG716" s="668" t="s">
        <v>787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739</v>
      </c>
      <c r="AE717" s="186"/>
      <c r="AF717" s="186"/>
      <c r="AG717" s="668" t="s">
        <v>752</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739</v>
      </c>
      <c r="AE718" s="186"/>
      <c r="AF718" s="186"/>
      <c r="AG718" s="194" t="s">
        <v>753</v>
      </c>
      <c r="AH718" s="195"/>
      <c r="AI718" s="195"/>
      <c r="AJ718" s="195"/>
      <c r="AK718" s="195"/>
      <c r="AL718" s="195"/>
      <c r="AM718" s="195"/>
      <c r="AN718" s="195"/>
      <c r="AO718" s="195"/>
      <c r="AP718" s="195"/>
      <c r="AQ718" s="195"/>
      <c r="AR718" s="195"/>
      <c r="AS718" s="195"/>
      <c r="AT718" s="195"/>
      <c r="AU718" s="195"/>
      <c r="AV718" s="195"/>
      <c r="AW718" s="195"/>
      <c r="AX718" s="196"/>
    </row>
    <row r="719" spans="1:50" ht="36"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755</v>
      </c>
      <c r="AE719" s="672"/>
      <c r="AF719" s="672"/>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84.75" customHeight="1" x14ac:dyDescent="0.15">
      <c r="A726" s="622" t="s">
        <v>48</v>
      </c>
      <c r="B726" s="623"/>
      <c r="C726" s="444" t="s">
        <v>53</v>
      </c>
      <c r="D726" s="582"/>
      <c r="E726" s="582"/>
      <c r="F726" s="583"/>
      <c r="G726" s="798" t="s">
        <v>789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669</v>
      </c>
      <c r="B737" s="159"/>
      <c r="C737" s="159"/>
      <c r="D737" s="160"/>
      <c r="E737" s="106" t="s">
        <v>719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394</v>
      </c>
      <c r="B738" s="110"/>
      <c r="C738" s="110"/>
      <c r="D738" s="110"/>
      <c r="E738" s="106" t="s">
        <v>719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393</v>
      </c>
      <c r="B739" s="110"/>
      <c r="C739" s="110"/>
      <c r="D739" s="110"/>
      <c r="E739" s="106" t="s">
        <v>719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392</v>
      </c>
      <c r="B740" s="110"/>
      <c r="C740" s="110"/>
      <c r="D740" s="110"/>
      <c r="E740" s="106" t="s">
        <v>719</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391</v>
      </c>
      <c r="B741" s="110"/>
      <c r="C741" s="110"/>
      <c r="D741" s="110"/>
      <c r="E741" s="106" t="s">
        <v>719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390</v>
      </c>
      <c r="B742" s="110"/>
      <c r="C742" s="110"/>
      <c r="D742" s="110"/>
      <c r="E742" s="106" t="s">
        <v>719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389</v>
      </c>
      <c r="B743" s="110"/>
      <c r="C743" s="110"/>
      <c r="D743" s="110"/>
      <c r="E743" s="106" t="s">
        <v>719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388</v>
      </c>
      <c r="B744" s="110"/>
      <c r="C744" s="110"/>
      <c r="D744" s="110"/>
      <c r="E744" s="106" t="s">
        <v>737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387</v>
      </c>
      <c r="B745" s="110"/>
      <c r="C745" s="110"/>
      <c r="D745" s="110"/>
      <c r="E745" s="115" t="s">
        <v>738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542</v>
      </c>
      <c r="B746" s="110"/>
      <c r="C746" s="110"/>
      <c r="D746" s="110"/>
      <c r="E746" s="113" t="s">
        <v>708</v>
      </c>
      <c r="F746" s="114"/>
      <c r="G746" s="114"/>
      <c r="H746" s="100" t="str">
        <f>IF(E746="","","-")</f>
        <v>-</v>
      </c>
      <c r="I746" s="114"/>
      <c r="J746" s="114"/>
      <c r="K746" s="100" t="str">
        <f>IF(I746="","","-")</f>
        <v/>
      </c>
      <c r="L746" s="105">
        <v>195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506</v>
      </c>
      <c r="B747" s="110"/>
      <c r="C747" s="110"/>
      <c r="D747" s="110"/>
      <c r="E747" s="113" t="s">
        <v>708</v>
      </c>
      <c r="F747" s="114"/>
      <c r="G747" s="114"/>
      <c r="H747" s="100" t="str">
        <f>IF(E747="","","-")</f>
        <v>-</v>
      </c>
      <c r="I747" s="114"/>
      <c r="J747" s="114"/>
      <c r="K747" s="100" t="str">
        <f>IF(I747="","","-")</f>
        <v/>
      </c>
      <c r="L747" s="105">
        <v>200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381</v>
      </c>
      <c r="B748" s="122"/>
      <c r="C748" s="122"/>
      <c r="D748" s="122"/>
      <c r="E748" s="122"/>
      <c r="F748" s="12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t="s">
        <v>773</v>
      </c>
      <c r="M754" s="104"/>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3.5" hidden="1"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1"/>
      <c r="B759" s="122"/>
      <c r="C759" s="122"/>
      <c r="D759" s="122"/>
      <c r="E759" s="122"/>
      <c r="F759" s="123"/>
      <c r="G759" s="44"/>
      <c r="H759" s="45"/>
      <c r="I759" s="45"/>
      <c r="J759" s="45"/>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383</v>
      </c>
      <c r="B787" s="762"/>
      <c r="C787" s="762"/>
      <c r="D787" s="762"/>
      <c r="E787" s="762"/>
      <c r="F787" s="763"/>
      <c r="G787" s="440" t="s">
        <v>743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757</v>
      </c>
      <c r="H789" s="451"/>
      <c r="I789" s="451"/>
      <c r="J789" s="451"/>
      <c r="K789" s="452"/>
      <c r="L789" s="453" t="s">
        <v>778</v>
      </c>
      <c r="M789" s="454"/>
      <c r="N789" s="454"/>
      <c r="O789" s="454"/>
      <c r="P789" s="454"/>
      <c r="Q789" s="454"/>
      <c r="R789" s="454"/>
      <c r="S789" s="454"/>
      <c r="T789" s="454"/>
      <c r="U789" s="454"/>
      <c r="V789" s="454"/>
      <c r="W789" s="454"/>
      <c r="X789" s="455"/>
      <c r="Y789" s="456">
        <v>4</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7"/>
      <c r="B790" s="764"/>
      <c r="C790" s="764"/>
      <c r="D790" s="764"/>
      <c r="E790" s="764"/>
      <c r="F790" s="765"/>
      <c r="G790" s="349" t="s">
        <v>758</v>
      </c>
      <c r="H790" s="350"/>
      <c r="I790" s="350"/>
      <c r="J790" s="350"/>
      <c r="K790" s="351"/>
      <c r="L790" s="399" t="s">
        <v>770</v>
      </c>
      <c r="M790" s="400"/>
      <c r="N790" s="400"/>
      <c r="O790" s="400"/>
      <c r="P790" s="400"/>
      <c r="Q790" s="400"/>
      <c r="R790" s="400"/>
      <c r="S790" s="400"/>
      <c r="T790" s="400"/>
      <c r="U790" s="400"/>
      <c r="V790" s="400"/>
      <c r="W790" s="400"/>
      <c r="X790" s="401"/>
      <c r="Y790" s="396">
        <v>1.2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64"/>
      <c r="C791" s="764"/>
      <c r="D791" s="764"/>
      <c r="E791" s="764"/>
      <c r="F791" s="765"/>
      <c r="G791" s="349" t="s">
        <v>759</v>
      </c>
      <c r="H791" s="350"/>
      <c r="I791" s="350"/>
      <c r="J791" s="350"/>
      <c r="K791" s="351"/>
      <c r="L791" s="399" t="s">
        <v>760</v>
      </c>
      <c r="M791" s="400"/>
      <c r="N791" s="400"/>
      <c r="O791" s="400"/>
      <c r="P791" s="400"/>
      <c r="Q791" s="400"/>
      <c r="R791" s="400"/>
      <c r="S791" s="400"/>
      <c r="T791" s="400"/>
      <c r="U791" s="400"/>
      <c r="V791" s="400"/>
      <c r="W791" s="400"/>
      <c r="X791" s="401"/>
      <c r="Y791" s="396">
        <v>0.7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64"/>
      <c r="C792" s="764"/>
      <c r="D792" s="764"/>
      <c r="E792" s="764"/>
      <c r="F792" s="765"/>
      <c r="G792" s="349" t="s">
        <v>761</v>
      </c>
      <c r="H792" s="350"/>
      <c r="I792" s="350"/>
      <c r="J792" s="350"/>
      <c r="K792" s="351"/>
      <c r="L792" s="399" t="s">
        <v>762</v>
      </c>
      <c r="M792" s="400"/>
      <c r="N792" s="400"/>
      <c r="O792" s="400"/>
      <c r="P792" s="400"/>
      <c r="Q792" s="400"/>
      <c r="R792" s="400"/>
      <c r="S792" s="400"/>
      <c r="T792" s="400"/>
      <c r="U792" s="400"/>
      <c r="V792" s="400"/>
      <c r="W792" s="400"/>
      <c r="X792" s="401"/>
      <c r="Y792" s="396">
        <v>0.6</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64"/>
      <c r="C793" s="764"/>
      <c r="D793" s="764"/>
      <c r="E793" s="764"/>
      <c r="F793" s="765"/>
      <c r="G793" s="349" t="s">
        <v>763</v>
      </c>
      <c r="H793" s="350"/>
      <c r="I793" s="350"/>
      <c r="J793" s="350"/>
      <c r="K793" s="351"/>
      <c r="L793" s="399" t="s">
        <v>764</v>
      </c>
      <c r="M793" s="400"/>
      <c r="N793" s="400"/>
      <c r="O793" s="400"/>
      <c r="P793" s="400"/>
      <c r="Q793" s="400"/>
      <c r="R793" s="400"/>
      <c r="S793" s="400"/>
      <c r="T793" s="400"/>
      <c r="U793" s="400"/>
      <c r="V793" s="400"/>
      <c r="W793" s="400"/>
      <c r="X793" s="401"/>
      <c r="Y793" s="396">
        <v>0.5</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64"/>
      <c r="C794" s="764"/>
      <c r="D794" s="764"/>
      <c r="E794" s="764"/>
      <c r="F794" s="765"/>
      <c r="G794" s="349" t="s">
        <v>765</v>
      </c>
      <c r="H794" s="350"/>
      <c r="I794" s="350"/>
      <c r="J794" s="350"/>
      <c r="K794" s="351"/>
      <c r="L794" s="399" t="s">
        <v>766</v>
      </c>
      <c r="M794" s="400"/>
      <c r="N794" s="400"/>
      <c r="O794" s="400"/>
      <c r="P794" s="400"/>
      <c r="Q794" s="400"/>
      <c r="R794" s="400"/>
      <c r="S794" s="400"/>
      <c r="T794" s="400"/>
      <c r="U794" s="400"/>
      <c r="V794" s="400"/>
      <c r="W794" s="400"/>
      <c r="X794" s="401"/>
      <c r="Y794" s="396">
        <v>0.5</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64"/>
      <c r="C795" s="764"/>
      <c r="D795" s="764"/>
      <c r="E795" s="764"/>
      <c r="F795" s="765"/>
      <c r="G795" s="349" t="s">
        <v>767</v>
      </c>
      <c r="H795" s="350"/>
      <c r="I795" s="350"/>
      <c r="J795" s="350"/>
      <c r="K795" s="351"/>
      <c r="L795" s="399" t="s">
        <v>777</v>
      </c>
      <c r="M795" s="400"/>
      <c r="N795" s="400"/>
      <c r="O795" s="400"/>
      <c r="P795" s="400"/>
      <c r="Q795" s="400"/>
      <c r="R795" s="400"/>
      <c r="S795" s="400"/>
      <c r="T795" s="400"/>
      <c r="U795" s="400"/>
      <c r="V795" s="400"/>
      <c r="W795" s="400"/>
      <c r="X795" s="401"/>
      <c r="Y795" s="396">
        <v>0.1</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64"/>
      <c r="C796" s="764"/>
      <c r="D796" s="764"/>
      <c r="E796" s="764"/>
      <c r="F796" s="765"/>
      <c r="G796" s="349" t="s">
        <v>768</v>
      </c>
      <c r="H796" s="350"/>
      <c r="I796" s="350"/>
      <c r="J796" s="350"/>
      <c r="K796" s="351"/>
      <c r="L796" s="399" t="s">
        <v>769</v>
      </c>
      <c r="M796" s="400"/>
      <c r="N796" s="400"/>
      <c r="O796" s="400"/>
      <c r="P796" s="400"/>
      <c r="Q796" s="400"/>
      <c r="R796" s="400"/>
      <c r="S796" s="400"/>
      <c r="T796" s="400"/>
      <c r="U796" s="400"/>
      <c r="V796" s="400"/>
      <c r="W796" s="400"/>
      <c r="X796" s="401"/>
      <c r="Y796" s="396">
        <v>3.4</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7"/>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11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771</v>
      </c>
      <c r="D845" s="416"/>
      <c r="E845" s="416"/>
      <c r="F845" s="416"/>
      <c r="G845" s="416"/>
      <c r="H845" s="416"/>
      <c r="I845" s="416"/>
      <c r="J845" s="417">
        <v>6011101000700</v>
      </c>
      <c r="K845" s="418"/>
      <c r="L845" s="418"/>
      <c r="M845" s="418"/>
      <c r="N845" s="418"/>
      <c r="O845" s="418"/>
      <c r="P845" s="427" t="s">
        <v>772</v>
      </c>
      <c r="Q845" s="428"/>
      <c r="R845" s="428"/>
      <c r="S845" s="428"/>
      <c r="T845" s="428"/>
      <c r="U845" s="428"/>
      <c r="V845" s="428"/>
      <c r="W845" s="428"/>
      <c r="X845" s="428"/>
      <c r="Y845" s="319">
        <v>11</v>
      </c>
      <c r="Z845" s="320"/>
      <c r="AA845" s="320"/>
      <c r="AB845" s="321"/>
      <c r="AC845" s="432" t="s">
        <v>371</v>
      </c>
      <c r="AD845" s="433"/>
      <c r="AE845" s="433"/>
      <c r="AF845" s="433"/>
      <c r="AG845" s="433"/>
      <c r="AH845" s="419">
        <v>1</v>
      </c>
      <c r="AI845" s="420"/>
      <c r="AJ845" s="420"/>
      <c r="AK845" s="420"/>
      <c r="AL845" s="327">
        <v>98.95</v>
      </c>
      <c r="AM845" s="328"/>
      <c r="AN845" s="328"/>
      <c r="AO845" s="329"/>
      <c r="AP845" s="322" t="s">
        <v>403</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0"/>
      <c r="E1109" s="278" t="s">
        <v>262</v>
      </c>
      <c r="F1109" s="890"/>
      <c r="G1109" s="890"/>
      <c r="H1109" s="890"/>
      <c r="I1109" s="890"/>
      <c r="J1109" s="278" t="s">
        <v>297</v>
      </c>
      <c r="K1109" s="278"/>
      <c r="L1109" s="278"/>
      <c r="M1109" s="278"/>
      <c r="N1109" s="278"/>
      <c r="O1109" s="278"/>
      <c r="P1109" s="346" t="s">
        <v>27</v>
      </c>
      <c r="Q1109" s="346"/>
      <c r="R1109" s="346"/>
      <c r="S1109" s="346"/>
      <c r="T1109" s="346"/>
      <c r="U1109" s="346"/>
      <c r="V1109" s="346"/>
      <c r="W1109" s="346"/>
      <c r="X1109" s="346"/>
      <c r="Y1109" s="278" t="s">
        <v>299</v>
      </c>
      <c r="Z1109" s="890"/>
      <c r="AA1109" s="890"/>
      <c r="AB1109" s="890"/>
      <c r="AC1109" s="278" t="s">
        <v>245</v>
      </c>
      <c r="AD1109" s="278"/>
      <c r="AE1109" s="278"/>
      <c r="AF1109" s="278"/>
      <c r="AG1109" s="278"/>
      <c r="AH1109" s="346" t="s">
        <v>258</v>
      </c>
      <c r="AI1109" s="347"/>
      <c r="AJ1109" s="347"/>
      <c r="AK1109" s="347"/>
      <c r="AL1109" s="347" t="s">
        <v>21</v>
      </c>
      <c r="AM1109" s="347"/>
      <c r="AN1109" s="347"/>
      <c r="AO1109" s="893"/>
      <c r="AP1109" s="424" t="s">
        <v>330</v>
      </c>
      <c r="AQ1109" s="424"/>
      <c r="AR1109" s="424"/>
      <c r="AS1109" s="424"/>
      <c r="AT1109" s="424"/>
      <c r="AU1109" s="424"/>
      <c r="AV1109" s="424"/>
      <c r="AW1109" s="424"/>
      <c r="AX1109" s="424"/>
    </row>
    <row r="1110" spans="1:51" ht="30" customHeight="1" x14ac:dyDescent="0.15">
      <c r="A1110" s="402">
        <v>1</v>
      </c>
      <c r="B1110" s="402">
        <v>1</v>
      </c>
      <c r="C1110" s="892"/>
      <c r="D1110" s="892"/>
      <c r="E1110" s="263" t="s">
        <v>779</v>
      </c>
      <c r="F1110" s="891"/>
      <c r="G1110" s="891"/>
      <c r="H1110" s="891"/>
      <c r="I1110" s="891"/>
      <c r="J1110" s="417" t="s">
        <v>779</v>
      </c>
      <c r="K1110" s="418"/>
      <c r="L1110" s="418"/>
      <c r="M1110" s="418"/>
      <c r="N1110" s="418"/>
      <c r="O1110" s="418"/>
      <c r="P1110" s="422" t="s">
        <v>779</v>
      </c>
      <c r="Q1110" s="318"/>
      <c r="R1110" s="318"/>
      <c r="S1110" s="318"/>
      <c r="T1110" s="318"/>
      <c r="U1110" s="318"/>
      <c r="V1110" s="318"/>
      <c r="W1110" s="318"/>
      <c r="X1110" s="318"/>
      <c r="Y1110" s="319" t="s">
        <v>780</v>
      </c>
      <c r="Z1110" s="320"/>
      <c r="AA1110" s="320"/>
      <c r="AB1110" s="321"/>
      <c r="AC1110" s="323"/>
      <c r="AD1110" s="324"/>
      <c r="AE1110" s="324"/>
      <c r="AF1110" s="324"/>
      <c r="AG1110" s="324"/>
      <c r="AH1110" s="325" t="s">
        <v>780</v>
      </c>
      <c r="AI1110" s="326"/>
      <c r="AJ1110" s="326"/>
      <c r="AK1110" s="326"/>
      <c r="AL1110" s="327" t="s">
        <v>780</v>
      </c>
      <c r="AM1110" s="328"/>
      <c r="AN1110" s="328"/>
      <c r="AO1110" s="329"/>
      <c r="AP1110" s="322" t="s">
        <v>780</v>
      </c>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3"/>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90">
    <cfRule type="expression" dxfId="2799" priority="13897">
      <formula>IF(RIGHT(TEXT(Y790,"0.#"),1)=".",FALSE,TRUE)</formula>
    </cfRule>
    <cfRule type="expression" dxfId="2798" priority="13898">
      <formula>IF(RIGHT(TEXT(Y790,"0.#"),1)=".",TRUE,FALSE)</formula>
    </cfRule>
  </conditionalFormatting>
  <conditionalFormatting sqref="Y799">
    <cfRule type="expression" dxfId="2797" priority="13893">
      <formula>IF(RIGHT(TEXT(Y799,"0.#"),1)=".",FALSE,TRUE)</formula>
    </cfRule>
    <cfRule type="expression" dxfId="2796" priority="13894">
      <formula>IF(RIGHT(TEXT(Y799,"0.#"),1)=".",TRUE,FALSE)</formula>
    </cfRule>
  </conditionalFormatting>
  <conditionalFormatting sqref="Y830:Y837 Y828 Y817:Y824 Y815 Y804:Y811 Y802">
    <cfRule type="expression" dxfId="2795" priority="13675">
      <formula>IF(RIGHT(TEXT(Y802,"0.#"),1)=".",FALSE,TRUE)</formula>
    </cfRule>
    <cfRule type="expression" dxfId="2794" priority="13676">
      <formula>IF(RIGHT(TEXT(Y802,"0.#"),1)=".",TRUE,FALSE)</formula>
    </cfRule>
  </conditionalFormatting>
  <conditionalFormatting sqref="P15:AJ17 P13:AX13 AR15:AX15">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91:Y798 Y789">
    <cfRule type="expression" dxfId="2787" priority="13699">
      <formula>IF(RIGHT(TEXT(Y789,"0.#"),1)=".",FALSE,TRUE)</formula>
    </cfRule>
    <cfRule type="expression" dxfId="2786" priority="13700">
      <formula>IF(RIGHT(TEXT(Y789,"0.#"),1)=".",TRUE,FALSE)</formula>
    </cfRule>
  </conditionalFormatting>
  <conditionalFormatting sqref="AU790">
    <cfRule type="expression" dxfId="2785" priority="13697">
      <formula>IF(RIGHT(TEXT(AU790,"0.#"),1)=".",FALSE,TRUE)</formula>
    </cfRule>
    <cfRule type="expression" dxfId="2784" priority="13698">
      <formula>IF(RIGHT(TEXT(AU790,"0.#"),1)=".",TRUE,FALSE)</formula>
    </cfRule>
  </conditionalFormatting>
  <conditionalFormatting sqref="AU799">
    <cfRule type="expression" dxfId="2783" priority="13695">
      <formula>IF(RIGHT(TEXT(AU799,"0.#"),1)=".",FALSE,TRUE)</formula>
    </cfRule>
    <cfRule type="expression" dxfId="2782" priority="13696">
      <formula>IF(RIGHT(TEXT(AU799,"0.#"),1)=".",TRUE,FALSE)</formula>
    </cfRule>
  </conditionalFormatting>
  <conditionalFormatting sqref="AU791:AU798 AU789">
    <cfRule type="expression" dxfId="2781" priority="13693">
      <formula>IF(RIGHT(TEXT(AU789,"0.#"),1)=".",FALSE,TRUE)</formula>
    </cfRule>
    <cfRule type="expression" dxfId="2780" priority="13694">
      <formula>IF(RIGHT(TEXT(AU789,"0.#"),1)=".",TRUE,FALSE)</formula>
    </cfRule>
  </conditionalFormatting>
  <conditionalFormatting sqref="Y829 Y816 Y803">
    <cfRule type="expression" dxfId="2779" priority="13679">
      <formula>IF(RIGHT(TEXT(Y803,"0.#"),1)=".",FALSE,TRUE)</formula>
    </cfRule>
    <cfRule type="expression" dxfId="2778" priority="13680">
      <formula>IF(RIGHT(TEXT(Y803,"0.#"),1)=".",TRUE,FALSE)</formula>
    </cfRule>
  </conditionalFormatting>
  <conditionalFormatting sqref="Y838 Y825 Y812">
    <cfRule type="expression" dxfId="2777" priority="13677">
      <formula>IF(RIGHT(TEXT(Y812,"0.#"),1)=".",FALSE,TRUE)</formula>
    </cfRule>
    <cfRule type="expression" dxfId="2776" priority="13678">
      <formula>IF(RIGHT(TEXT(Y812,"0.#"),1)=".",TRUE,FALSE)</formula>
    </cfRule>
  </conditionalFormatting>
  <conditionalFormatting sqref="AU829 AU816 AU803">
    <cfRule type="expression" dxfId="2775" priority="13673">
      <formula>IF(RIGHT(TEXT(AU803,"0.#"),1)=".",FALSE,TRUE)</formula>
    </cfRule>
    <cfRule type="expression" dxfId="2774" priority="13674">
      <formula>IF(RIGHT(TEXT(AU803,"0.#"),1)=".",TRUE,FALSE)</formula>
    </cfRule>
  </conditionalFormatting>
  <conditionalFormatting sqref="AU838 AU825 AU812">
    <cfRule type="expression" dxfId="2773" priority="13671">
      <formula>IF(RIGHT(TEXT(AU812,"0.#"),1)=".",FALSE,TRUE)</formula>
    </cfRule>
    <cfRule type="expression" dxfId="2772" priority="13672">
      <formula>IF(RIGHT(TEXT(AU812,"0.#"),1)=".",TRUE,FALSE)</formula>
    </cfRule>
  </conditionalFormatting>
  <conditionalFormatting sqref="AU830:AU837 AU828 AU817:AU824 AU815 AU804:AU811 AU802">
    <cfRule type="expression" dxfId="2771" priority="13669">
      <formula>IF(RIGHT(TEXT(AU802,"0.#"),1)=".",FALSE,TRUE)</formula>
    </cfRule>
    <cfRule type="expression" dxfId="2770" priority="13670">
      <formula>IF(RIGHT(TEXT(AU802,"0.#"),1)=".",TRUE,FALSE)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E117 AM117">
    <cfRule type="expression" dxfId="2593" priority="13171">
      <formula>IF(RIGHT(TEXT(AE117,"0.#"),1)=".",FALSE,TRUE)</formula>
    </cfRule>
    <cfRule type="expression" dxfId="2592" priority="13172">
      <formula>IF(RIGHT(TEXT(AE117,"0.#"),1)=".",TRUE,FALSE)</formula>
    </cfRule>
  </conditionalFormatting>
  <conditionalFormatting sqref="AI117">
    <cfRule type="expression" dxfId="2591" priority="13169">
      <formula>IF(RIGHT(TEXT(AI117,"0.#"),1)=".",FALSE,TRUE)</formula>
    </cfRule>
    <cfRule type="expression" dxfId="2590" priority="13170">
      <formula>IF(RIGHT(TEXT(AI117,"0.#"),1)=".",TRUE,FALSE)</formula>
    </cfRule>
  </conditionalFormatting>
  <conditionalFormatting sqref="AQ117">
    <cfRule type="expression" dxfId="2589" priority="13165">
      <formula>IF(RIGHT(TEXT(AQ117,"0.#"),1)=".",FALSE,TRUE)</formula>
    </cfRule>
    <cfRule type="expression" dxfId="2588" priority="13166">
      <formula>IF(RIGHT(TEXT(AQ117,"0.#"),1)=".",TRUE,FALSE)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AE135 AI134:AI135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74">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7:Y874">
    <cfRule type="expression" dxfId="2443" priority="2975">
      <formula>IF(RIGHT(TEXT(Y847,"0.#"),1)=".",FALSE,TRUE)</formula>
    </cfRule>
    <cfRule type="expression" dxfId="2442" priority="2976">
      <formula>IF(RIGHT(TEXT(Y847,"0.#"),1)=".",TRUE,FALSE)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10:AO1139">
    <cfRule type="expression" dxfId="2413" priority="2881">
      <formula>IF(AND(AL1110&gt;=0, RIGHT(TEXT(AL1110,"0.#"),1)&lt;&gt;"."),TRUE,FALSE)</formula>
    </cfRule>
    <cfRule type="expression" dxfId="2412" priority="2882">
      <formula>IF(AND(AL1110&gt;=0, RIGHT(TEXT(AL1110,"0.#"),1)="."),TRUE,FALSE)</formula>
    </cfRule>
    <cfRule type="expression" dxfId="2411" priority="2883">
      <formula>IF(AND(AL1110&lt;0, RIGHT(TEXT(AL1110,"0.#"),1)&lt;&gt;"."),TRUE,FALSE)</formula>
    </cfRule>
    <cfRule type="expression" dxfId="2410" priority="2884">
      <formula>IF(AND(AL1110&lt;0, RIGHT(TEXT(AL1110,"0.#"),1)="."),TRUE,FALSE)</formula>
    </cfRule>
  </conditionalFormatting>
  <conditionalFormatting sqref="Y1110:Y1139">
    <cfRule type="expression" dxfId="2409" priority="2879">
      <formula>IF(RIGHT(TEXT(Y1110,"0.#"),1)=".",FALSE,TRUE)</formula>
    </cfRule>
    <cfRule type="expression" dxfId="2408" priority="2880">
      <formula>IF(RIGHT(TEXT(Y1110,"0.#"),1)=".",TRUE,FALSE)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45:AO846">
    <cfRule type="expression" dxfId="2399" priority="2833">
      <formula>IF(AND(AL845&gt;=0, RIGHT(TEXT(AL845,"0.#"),1)&lt;&gt;"."),TRUE,FALSE)</formula>
    </cfRule>
    <cfRule type="expression" dxfId="2398" priority="2834">
      <formula>IF(AND(AL845&gt;=0, RIGHT(TEXT(AL845,"0.#"),1)="."),TRUE,FALSE)</formula>
    </cfRule>
    <cfRule type="expression" dxfId="2397" priority="2835">
      <formula>IF(AND(AL845&lt;0, RIGHT(TEXT(AL845,"0.#"),1)&lt;&gt;"."),TRUE,FALSE)</formula>
    </cfRule>
    <cfRule type="expression" dxfId="2396" priority="2836">
      <formula>IF(AND(AL845&lt;0, RIGHT(TEXT(AL845,"0.#"),1)="."),TRUE,FALSE)</formula>
    </cfRule>
  </conditionalFormatting>
  <conditionalFormatting sqref="Y845:Y846">
    <cfRule type="expression" dxfId="2395" priority="2831">
      <formula>IF(RIGHT(TEXT(Y845,"0.#"),1)=".",FALSE,TRUE)</formula>
    </cfRule>
    <cfRule type="expression" dxfId="2394" priority="2832">
      <formula>IF(RIGHT(TEXT(Y845,"0.#"),1)=".",TRUE,FALSE)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80:Y907">
    <cfRule type="expression" dxfId="2077" priority="2091">
      <formula>IF(RIGHT(TEXT(Y880,"0.#"),1)=".",FALSE,TRUE)</formula>
    </cfRule>
    <cfRule type="expression" dxfId="2076" priority="2092">
      <formula>IF(RIGHT(TEXT(Y880,"0.#"),1)=".",TRUE,FALSE)</formula>
    </cfRule>
  </conditionalFormatting>
  <conditionalFormatting sqref="Y878:Y879">
    <cfRule type="expression" dxfId="2075" priority="2085">
      <formula>IF(RIGHT(TEXT(Y878,"0.#"),1)=".",FALSE,TRUE)</formula>
    </cfRule>
    <cfRule type="expression" dxfId="2074" priority="2086">
      <formula>IF(RIGHT(TEXT(Y878,"0.#"),1)=".",TRUE,FALSE)</formula>
    </cfRule>
  </conditionalFormatting>
  <conditionalFormatting sqref="Y913:Y940">
    <cfRule type="expression" dxfId="2073" priority="2079">
      <formula>IF(RIGHT(TEXT(Y913,"0.#"),1)=".",FALSE,TRUE)</formula>
    </cfRule>
    <cfRule type="expression" dxfId="2072" priority="2080">
      <formula>IF(RIGHT(TEXT(Y913,"0.#"),1)=".",TRUE,FALSE)</formula>
    </cfRule>
  </conditionalFormatting>
  <conditionalFormatting sqref="Y911:Y912">
    <cfRule type="expression" dxfId="2071" priority="2073">
      <formula>IF(RIGHT(TEXT(Y911,"0.#"),1)=".",FALSE,TRUE)</formula>
    </cfRule>
    <cfRule type="expression" dxfId="2070" priority="2074">
      <formula>IF(RIGHT(TEXT(Y911,"0.#"),1)=".",TRUE,FALSE)</formula>
    </cfRule>
  </conditionalFormatting>
  <conditionalFormatting sqref="Y946:Y973">
    <cfRule type="expression" dxfId="2069" priority="2067">
      <formula>IF(RIGHT(TEXT(Y946,"0.#"),1)=".",FALSE,TRUE)</formula>
    </cfRule>
    <cfRule type="expression" dxfId="2068" priority="2068">
      <formula>IF(RIGHT(TEXT(Y946,"0.#"),1)=".",TRUE,FALSE)</formula>
    </cfRule>
  </conditionalFormatting>
  <conditionalFormatting sqref="Y944:Y945">
    <cfRule type="expression" dxfId="2067" priority="2061">
      <formula>IF(RIGHT(TEXT(Y944,"0.#"),1)=".",FALSE,TRUE)</formula>
    </cfRule>
    <cfRule type="expression" dxfId="2066" priority="2062">
      <formula>IF(RIGHT(TEXT(Y944,"0.#"),1)=".",TRUE,FALSE)</formula>
    </cfRule>
  </conditionalFormatting>
  <conditionalFormatting sqref="Y979:Y1006">
    <cfRule type="expression" dxfId="2065" priority="2055">
      <formula>IF(RIGHT(TEXT(Y979,"0.#"),1)=".",FALSE,TRUE)</formula>
    </cfRule>
    <cfRule type="expression" dxfId="2064" priority="2056">
      <formula>IF(RIGHT(TEXT(Y979,"0.#"),1)=".",TRUE,FALSE)</formula>
    </cfRule>
  </conditionalFormatting>
  <conditionalFormatting sqref="Y977:Y978">
    <cfRule type="expression" dxfId="2063" priority="2049">
      <formula>IF(RIGHT(TEXT(Y977,"0.#"),1)=".",FALSE,TRUE)</formula>
    </cfRule>
    <cfRule type="expression" dxfId="2062" priority="2050">
      <formula>IF(RIGHT(TEXT(Y977,"0.#"),1)=".",TRUE,FALSE)</formula>
    </cfRule>
  </conditionalFormatting>
  <conditionalFormatting sqref="Y1012:Y1039">
    <cfRule type="expression" dxfId="2061" priority="2043">
      <formula>IF(RIGHT(TEXT(Y1012,"0.#"),1)=".",FALSE,TRUE)</formula>
    </cfRule>
    <cfRule type="expression" dxfId="2060" priority="2044">
      <formula>IF(RIGHT(TEXT(Y1012,"0.#"),1)=".",TRUE,FALSE)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80:AO907">
    <cfRule type="expression" dxfId="1979" priority="2093">
      <formula>IF(AND(AL880&gt;=0, RIGHT(TEXT(AL880,"0.#"),1)&lt;&gt;"."),TRUE,FALSE)</formula>
    </cfRule>
    <cfRule type="expression" dxfId="1978" priority="2094">
      <formula>IF(AND(AL880&gt;=0, RIGHT(TEXT(AL880,"0.#"),1)="."),TRUE,FALSE)</formula>
    </cfRule>
    <cfRule type="expression" dxfId="1977" priority="2095">
      <formula>IF(AND(AL880&lt;0, RIGHT(TEXT(AL880,"0.#"),1)&lt;&gt;"."),TRUE,FALSE)</formula>
    </cfRule>
    <cfRule type="expression" dxfId="1976" priority="2096">
      <formula>IF(AND(AL880&lt;0, RIGHT(TEXT(AL880,"0.#"),1)="."),TRUE,FALSE)</formula>
    </cfRule>
  </conditionalFormatting>
  <conditionalFormatting sqref="AL878:AO879">
    <cfRule type="expression" dxfId="1975" priority="2087">
      <formula>IF(AND(AL878&gt;=0, RIGHT(TEXT(AL878,"0.#"),1)&lt;&gt;"."),TRUE,FALSE)</formula>
    </cfRule>
    <cfRule type="expression" dxfId="1974" priority="2088">
      <formula>IF(AND(AL878&gt;=0, RIGHT(TEXT(AL878,"0.#"),1)="."),TRUE,FALSE)</formula>
    </cfRule>
    <cfRule type="expression" dxfId="1973" priority="2089">
      <formula>IF(AND(AL878&lt;0, RIGHT(TEXT(AL878,"0.#"),1)&lt;&gt;"."),TRUE,FALSE)</formula>
    </cfRule>
    <cfRule type="expression" dxfId="1972" priority="2090">
      <formula>IF(AND(AL878&lt;0, RIGHT(TEXT(AL878,"0.#"),1)="."),TRUE,FALSE)</formula>
    </cfRule>
  </conditionalFormatting>
  <conditionalFormatting sqref="AL913:AO940">
    <cfRule type="expression" dxfId="1971" priority="2081">
      <formula>IF(AND(AL913&gt;=0, RIGHT(TEXT(AL913,"0.#"),1)&lt;&gt;"."),TRUE,FALSE)</formula>
    </cfRule>
    <cfRule type="expression" dxfId="1970" priority="2082">
      <formula>IF(AND(AL913&gt;=0, RIGHT(TEXT(AL913,"0.#"),1)="."),TRUE,FALSE)</formula>
    </cfRule>
    <cfRule type="expression" dxfId="1969" priority="2083">
      <formula>IF(AND(AL913&lt;0, RIGHT(TEXT(AL913,"0.#"),1)&lt;&gt;"."),TRUE,FALSE)</formula>
    </cfRule>
    <cfRule type="expression" dxfId="1968" priority="2084">
      <formula>IF(AND(AL913&lt;0, RIGHT(TEXT(AL913,"0.#"),1)="."),TRUE,FALSE)</formula>
    </cfRule>
  </conditionalFormatting>
  <conditionalFormatting sqref="AL911:AO912">
    <cfRule type="expression" dxfId="1967" priority="2075">
      <formula>IF(AND(AL911&gt;=0, RIGHT(TEXT(AL911,"0.#"),1)&lt;&gt;"."),TRUE,FALSE)</formula>
    </cfRule>
    <cfRule type="expression" dxfId="1966" priority="2076">
      <formula>IF(AND(AL911&gt;=0, RIGHT(TEXT(AL911,"0.#"),1)="."),TRUE,FALSE)</formula>
    </cfRule>
    <cfRule type="expression" dxfId="1965" priority="2077">
      <formula>IF(AND(AL911&lt;0, RIGHT(TEXT(AL911,"0.#"),1)&lt;&gt;"."),TRUE,FALSE)</formula>
    </cfRule>
    <cfRule type="expression" dxfId="1964" priority="2078">
      <formula>IF(AND(AL911&lt;0, RIGHT(TEXT(AL911,"0.#"),1)="."),TRUE,FALSE)</formula>
    </cfRule>
  </conditionalFormatting>
  <conditionalFormatting sqref="AL946:AO973">
    <cfRule type="expression" dxfId="1963" priority="2069">
      <formula>IF(AND(AL946&gt;=0, RIGHT(TEXT(AL946,"0.#"),1)&lt;&gt;"."),TRUE,FALSE)</formula>
    </cfRule>
    <cfRule type="expression" dxfId="1962" priority="2070">
      <formula>IF(AND(AL946&gt;=0, RIGHT(TEXT(AL946,"0.#"),1)="."),TRUE,FALSE)</formula>
    </cfRule>
    <cfRule type="expression" dxfId="1961" priority="2071">
      <formula>IF(AND(AL946&lt;0, RIGHT(TEXT(AL946,"0.#"),1)&lt;&gt;"."),TRUE,FALSE)</formula>
    </cfRule>
    <cfRule type="expression" dxfId="1960" priority="2072">
      <formula>IF(AND(AL946&lt;0, RIGHT(TEXT(AL946,"0.#"),1)="."),TRUE,FALSE)</formula>
    </cfRule>
  </conditionalFormatting>
  <conditionalFormatting sqref="AL944:AO945">
    <cfRule type="expression" dxfId="1959" priority="2063">
      <formula>IF(AND(AL944&gt;=0, RIGHT(TEXT(AL944,"0.#"),1)&lt;&gt;"."),TRUE,FALSE)</formula>
    </cfRule>
    <cfRule type="expression" dxfId="1958" priority="2064">
      <formula>IF(AND(AL944&gt;=0, RIGHT(TEXT(AL944,"0.#"),1)="."),TRUE,FALSE)</formula>
    </cfRule>
    <cfRule type="expression" dxfId="1957" priority="2065">
      <formula>IF(AND(AL944&lt;0, RIGHT(TEXT(AL944,"0.#"),1)&lt;&gt;"."),TRUE,FALSE)</formula>
    </cfRule>
    <cfRule type="expression" dxfId="1956" priority="2066">
      <formula>IF(AND(AL944&lt;0, RIGHT(TEXT(AL944,"0.#"),1)="."),TRUE,FALSE)</formula>
    </cfRule>
  </conditionalFormatting>
  <conditionalFormatting sqref="AL979:AO1006">
    <cfRule type="expression" dxfId="1955" priority="2057">
      <formula>IF(AND(AL979&gt;=0, RIGHT(TEXT(AL979,"0.#"),1)&lt;&gt;"."),TRUE,FALSE)</formula>
    </cfRule>
    <cfRule type="expression" dxfId="1954" priority="2058">
      <formula>IF(AND(AL979&gt;=0, RIGHT(TEXT(AL979,"0.#"),1)="."),TRUE,FALSE)</formula>
    </cfRule>
    <cfRule type="expression" dxfId="1953" priority="2059">
      <formula>IF(AND(AL979&lt;0, RIGHT(TEXT(AL979,"0.#"),1)&lt;&gt;"."),TRUE,FALSE)</formula>
    </cfRule>
    <cfRule type="expression" dxfId="1952" priority="2060">
      <formula>IF(AND(AL979&lt;0, RIGHT(TEXT(AL979,"0.#"),1)="."),TRUE,FALSE)</formula>
    </cfRule>
  </conditionalFormatting>
  <conditionalFormatting sqref="AL977:AO978">
    <cfRule type="expression" dxfId="1951" priority="2051">
      <formula>IF(AND(AL977&gt;=0, RIGHT(TEXT(AL977,"0.#"),1)&lt;&gt;"."),TRUE,FALSE)</formula>
    </cfRule>
    <cfRule type="expression" dxfId="1950" priority="2052">
      <formula>IF(AND(AL977&gt;=0, RIGHT(TEXT(AL977,"0.#"),1)="."),TRUE,FALSE)</formula>
    </cfRule>
    <cfRule type="expression" dxfId="1949" priority="2053">
      <formula>IF(AND(AL977&lt;0, RIGHT(TEXT(AL977,"0.#"),1)&lt;&gt;"."),TRUE,FALSE)</formula>
    </cfRule>
    <cfRule type="expression" dxfId="1948" priority="2054">
      <formula>IF(AND(AL977&lt;0, RIGHT(TEXT(AL977,"0.#"),1)="."),TRUE,FALSE)</formula>
    </cfRule>
  </conditionalFormatting>
  <conditionalFormatting sqref="AL1012:AO1039">
    <cfRule type="expression" dxfId="1947" priority="2045">
      <formula>IF(AND(AL1012&gt;=0, RIGHT(TEXT(AL1012,"0.#"),1)&lt;&gt;"."),TRUE,FALSE)</formula>
    </cfRule>
    <cfRule type="expression" dxfId="1946" priority="2046">
      <formula>IF(AND(AL1012&gt;=0, RIGHT(TEXT(AL1012,"0.#"),1)="."),TRUE,FALSE)</formula>
    </cfRule>
    <cfRule type="expression" dxfId="1945" priority="2047">
      <formula>IF(AND(AL1012&lt;0, RIGHT(TEXT(AL1012,"0.#"),1)&lt;&gt;"."),TRUE,FALSE)</formula>
    </cfRule>
    <cfRule type="expression" dxfId="1944" priority="2048">
      <formula>IF(AND(AL1012&lt;0, RIGHT(TEXT(AL1012,"0.#"),1)="."),TRUE,FALSE)</formula>
    </cfRule>
  </conditionalFormatting>
  <conditionalFormatting sqref="AL1010:AO1011">
    <cfRule type="expression" dxfId="1943" priority="2039">
      <formula>IF(AND(AL1010&gt;=0, RIGHT(TEXT(AL1010,"0.#"),1)&lt;&gt;"."),TRUE,FALSE)</formula>
    </cfRule>
    <cfRule type="expression" dxfId="1942" priority="2040">
      <formula>IF(AND(AL1010&gt;=0, RIGHT(TEXT(AL1010,"0.#"),1)="."),TRUE,FALSE)</formula>
    </cfRule>
    <cfRule type="expression" dxfId="1941" priority="2041">
      <formula>IF(AND(AL1010&lt;0, RIGHT(TEXT(AL1010,"0.#"),1)&lt;&gt;"."),TRUE,FALSE)</formula>
    </cfRule>
    <cfRule type="expression" dxfId="1940" priority="2042">
      <formula>IF(AND(AL1010&lt;0, RIGHT(TEXT(AL1010,"0.#"),1)="."),TRUE,FALSE)</formula>
    </cfRule>
  </conditionalFormatting>
  <conditionalFormatting sqref="Y1010:Y1011">
    <cfRule type="expression" dxfId="1939" priority="2037">
      <formula>IF(RIGHT(TEXT(Y1010,"0.#"),1)=".",FALSE,TRUE)</formula>
    </cfRule>
    <cfRule type="expression" dxfId="1938" priority="2038">
      <formula>IF(RIGHT(TEXT(Y1010,"0.#"),1)=".",TRUE,FALSE)</formula>
    </cfRule>
  </conditionalFormatting>
  <conditionalFormatting sqref="AL1045:AO1072">
    <cfRule type="expression" dxfId="1937" priority="2033">
      <formula>IF(AND(AL1045&gt;=0, RIGHT(TEXT(AL1045,"0.#"),1)&lt;&gt;"."),TRUE,FALSE)</formula>
    </cfRule>
    <cfRule type="expression" dxfId="1936" priority="2034">
      <formula>IF(AND(AL1045&gt;=0, RIGHT(TEXT(AL1045,"0.#"),1)="."),TRUE,FALSE)</formula>
    </cfRule>
    <cfRule type="expression" dxfId="1935" priority="2035">
      <formula>IF(AND(AL1045&lt;0, RIGHT(TEXT(AL1045,"0.#"),1)&lt;&gt;"."),TRUE,FALSE)</formula>
    </cfRule>
    <cfRule type="expression" dxfId="1934" priority="2036">
      <formula>IF(AND(AL1045&lt;0, RIGHT(TEXT(AL1045,"0.#"),1)="."),TRUE,FALSE)</formula>
    </cfRule>
  </conditionalFormatting>
  <conditionalFormatting sqref="Y1045:Y1072">
    <cfRule type="expression" dxfId="1933" priority="2031">
      <formula>IF(RIGHT(TEXT(Y1045,"0.#"),1)=".",FALSE,TRUE)</formula>
    </cfRule>
    <cfRule type="expression" dxfId="1932" priority="2032">
      <formula>IF(RIGHT(TEXT(Y1045,"0.#"),1)=".",TRUE,FALSE)</formula>
    </cfRule>
  </conditionalFormatting>
  <conditionalFormatting sqref="AL1043:AO1044">
    <cfRule type="expression" dxfId="1931" priority="2027">
      <formula>IF(AND(AL1043&gt;=0, RIGHT(TEXT(AL1043,"0.#"),1)&lt;&gt;"."),TRUE,FALSE)</formula>
    </cfRule>
    <cfRule type="expression" dxfId="1930" priority="2028">
      <formula>IF(AND(AL1043&gt;=0, RIGHT(TEXT(AL1043,"0.#"),1)="."),TRUE,FALSE)</formula>
    </cfRule>
    <cfRule type="expression" dxfId="1929" priority="2029">
      <formula>IF(AND(AL1043&lt;0, RIGHT(TEXT(AL1043,"0.#"),1)&lt;&gt;"."),TRUE,FALSE)</formula>
    </cfRule>
    <cfRule type="expression" dxfId="1928" priority="2030">
      <formula>IF(AND(AL1043&lt;0, RIGHT(TEXT(AL1043,"0.#"),1)="."),TRUE,FALSE)</formula>
    </cfRule>
  </conditionalFormatting>
  <conditionalFormatting sqref="Y1043:Y1044">
    <cfRule type="expression" dxfId="1927" priority="2025">
      <formula>IF(RIGHT(TEXT(Y1043,"0.#"),1)=".",FALSE,TRUE)</formula>
    </cfRule>
    <cfRule type="expression" dxfId="1926" priority="2026">
      <formula>IF(RIGHT(TEXT(Y1043,"0.#"),1)=".",TRUE,FALSE)</formula>
    </cfRule>
  </conditionalFormatting>
  <conditionalFormatting sqref="AL1078:AO1105">
    <cfRule type="expression" dxfId="1925" priority="2021">
      <formula>IF(AND(AL1078&gt;=0, RIGHT(TEXT(AL1078,"0.#"),1)&lt;&gt;"."),TRUE,FALSE)</formula>
    </cfRule>
    <cfRule type="expression" dxfId="1924" priority="2022">
      <formula>IF(AND(AL1078&gt;=0, RIGHT(TEXT(AL1078,"0.#"),1)="."),TRUE,FALSE)</formula>
    </cfRule>
    <cfRule type="expression" dxfId="1923" priority="2023">
      <formula>IF(AND(AL1078&lt;0, RIGHT(TEXT(AL1078,"0.#"),1)&lt;&gt;"."),TRUE,FALSE)</formula>
    </cfRule>
    <cfRule type="expression" dxfId="1922" priority="2024">
      <formula>IF(AND(AL1078&lt;0, RIGHT(TEXT(AL1078,"0.#"),1)="."),TRUE,FALSE)</formula>
    </cfRule>
  </conditionalFormatting>
  <conditionalFormatting sqref="Y1078:Y1105">
    <cfRule type="expression" dxfId="1921" priority="2019">
      <formula>IF(RIGHT(TEXT(Y1078,"0.#"),1)=".",FALSE,TRUE)</formula>
    </cfRule>
    <cfRule type="expression" dxfId="1920" priority="2020">
      <formula>IF(RIGHT(TEXT(Y1078,"0.#"),1)=".",TRUE,FALSE)</formula>
    </cfRule>
  </conditionalFormatting>
  <conditionalFormatting sqref="AL1076:AO1077">
    <cfRule type="expression" dxfId="1919" priority="2015">
      <formula>IF(AND(AL1076&gt;=0, RIGHT(TEXT(AL1076,"0.#"),1)&lt;&gt;"."),TRUE,FALSE)</formula>
    </cfRule>
    <cfRule type="expression" dxfId="1918" priority="2016">
      <formula>IF(AND(AL1076&gt;=0, RIGHT(TEXT(AL1076,"0.#"),1)="."),TRUE,FALSE)</formula>
    </cfRule>
    <cfRule type="expression" dxfId="1917" priority="2017">
      <formula>IF(AND(AL1076&lt;0, RIGHT(TEXT(AL1076,"0.#"),1)&lt;&gt;"."),TRUE,FALSE)</formula>
    </cfRule>
    <cfRule type="expression" dxfId="1916" priority="2018">
      <formula>IF(AND(AL1076&lt;0, RIGHT(TEXT(AL1076,"0.#"),1)="."),TRUE,FALSE)</formula>
    </cfRule>
  </conditionalFormatting>
  <conditionalFormatting sqref="Y1076:Y1077">
    <cfRule type="expression" dxfId="1915" priority="2013">
      <formula>IF(RIGHT(TEXT(Y1076,"0.#"),1)=".",FALSE,TRUE)</formula>
    </cfRule>
    <cfRule type="expression" dxfId="1914" priority="2014">
      <formula>IF(RIGHT(TEXT(Y1076,"0.#"),1)=".",TRUE,FALSE)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0"/>
      <c r="AA2" s="411"/>
      <c r="AB2" s="1007" t="s">
        <v>11</v>
      </c>
      <c r="AC2" s="1008"/>
      <c r="AD2" s="1009"/>
      <c r="AE2" s="995" t="s">
        <v>387</v>
      </c>
      <c r="AF2" s="995"/>
      <c r="AG2" s="995"/>
      <c r="AH2" s="995"/>
      <c r="AI2" s="995" t="s">
        <v>409</v>
      </c>
      <c r="AJ2" s="995"/>
      <c r="AK2" s="995"/>
      <c r="AL2" s="459"/>
      <c r="AM2" s="995" t="s">
        <v>506</v>
      </c>
      <c r="AN2" s="995"/>
      <c r="AO2" s="995"/>
      <c r="AP2" s="459"/>
      <c r="AQ2" s="216" t="s">
        <v>232</v>
      </c>
      <c r="AR2" s="200"/>
      <c r="AS2" s="200"/>
      <c r="AT2" s="201"/>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4"/>
      <c r="Z3" s="1005"/>
      <c r="AA3" s="1006"/>
      <c r="AB3" s="1010"/>
      <c r="AC3" s="1011"/>
      <c r="AD3" s="1012"/>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6"/>
      <c r="B4" s="514"/>
      <c r="C4" s="514"/>
      <c r="D4" s="514"/>
      <c r="E4" s="514"/>
      <c r="F4" s="515"/>
      <c r="G4" s="541"/>
      <c r="H4" s="1013"/>
      <c r="I4" s="1013"/>
      <c r="J4" s="1013"/>
      <c r="K4" s="1013"/>
      <c r="L4" s="1013"/>
      <c r="M4" s="1013"/>
      <c r="N4" s="1013"/>
      <c r="O4" s="1014"/>
      <c r="P4" s="192"/>
      <c r="Q4" s="1021"/>
      <c r="R4" s="1021"/>
      <c r="S4" s="1021"/>
      <c r="T4" s="1021"/>
      <c r="U4" s="1021"/>
      <c r="V4" s="1021"/>
      <c r="W4" s="1021"/>
      <c r="X4" s="1022"/>
      <c r="Y4" s="999" t="s">
        <v>12</v>
      </c>
      <c r="Z4" s="1000"/>
      <c r="AA4" s="1001"/>
      <c r="AB4" s="552"/>
      <c r="AC4" s="1002"/>
      <c r="AD4" s="1002"/>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4" t="s">
        <v>54</v>
      </c>
      <c r="Z5" s="996"/>
      <c r="AA5" s="997"/>
      <c r="AB5" s="523"/>
      <c r="AC5" s="998"/>
      <c r="AD5" s="998"/>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6" t="s">
        <v>378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0"/>
      <c r="AA9" s="411"/>
      <c r="AB9" s="1007" t="s">
        <v>11</v>
      </c>
      <c r="AC9" s="1008"/>
      <c r="AD9" s="1009"/>
      <c r="AE9" s="995" t="s">
        <v>387</v>
      </c>
      <c r="AF9" s="995"/>
      <c r="AG9" s="995"/>
      <c r="AH9" s="995"/>
      <c r="AI9" s="995" t="s">
        <v>409</v>
      </c>
      <c r="AJ9" s="995"/>
      <c r="AK9" s="995"/>
      <c r="AL9" s="459"/>
      <c r="AM9" s="995" t="s">
        <v>506</v>
      </c>
      <c r="AN9" s="995"/>
      <c r="AO9" s="995"/>
      <c r="AP9" s="459"/>
      <c r="AQ9" s="216" t="s">
        <v>232</v>
      </c>
      <c r="AR9" s="200"/>
      <c r="AS9" s="200"/>
      <c r="AT9" s="201"/>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4"/>
      <c r="Z10" s="1005"/>
      <c r="AA10" s="1006"/>
      <c r="AB10" s="1010"/>
      <c r="AC10" s="1011"/>
      <c r="AD10" s="1012"/>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52"/>
      <c r="AC11" s="1002"/>
      <c r="AD11" s="1002"/>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3"/>
      <c r="AC12" s="998"/>
      <c r="AD12" s="998"/>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6" t="s">
        <v>378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0"/>
      <c r="AA16" s="411"/>
      <c r="AB16" s="1007" t="s">
        <v>11</v>
      </c>
      <c r="AC16" s="1008"/>
      <c r="AD16" s="1009"/>
      <c r="AE16" s="995" t="s">
        <v>387</v>
      </c>
      <c r="AF16" s="995"/>
      <c r="AG16" s="995"/>
      <c r="AH16" s="995"/>
      <c r="AI16" s="995" t="s">
        <v>409</v>
      </c>
      <c r="AJ16" s="995"/>
      <c r="AK16" s="995"/>
      <c r="AL16" s="459"/>
      <c r="AM16" s="995" t="s">
        <v>506</v>
      </c>
      <c r="AN16" s="995"/>
      <c r="AO16" s="995"/>
      <c r="AP16" s="459"/>
      <c r="AQ16" s="216" t="s">
        <v>232</v>
      </c>
      <c r="AR16" s="200"/>
      <c r="AS16" s="200"/>
      <c r="AT16" s="201"/>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4"/>
      <c r="Z17" s="1005"/>
      <c r="AA17" s="1006"/>
      <c r="AB17" s="1010"/>
      <c r="AC17" s="1011"/>
      <c r="AD17" s="1012"/>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52"/>
      <c r="AC18" s="1002"/>
      <c r="AD18" s="1002"/>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3"/>
      <c r="AC19" s="998"/>
      <c r="AD19" s="998"/>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6" t="s">
        <v>378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0"/>
      <c r="AA23" s="411"/>
      <c r="AB23" s="1007" t="s">
        <v>11</v>
      </c>
      <c r="AC23" s="1008"/>
      <c r="AD23" s="1009"/>
      <c r="AE23" s="995" t="s">
        <v>387</v>
      </c>
      <c r="AF23" s="995"/>
      <c r="AG23" s="995"/>
      <c r="AH23" s="995"/>
      <c r="AI23" s="995" t="s">
        <v>409</v>
      </c>
      <c r="AJ23" s="995"/>
      <c r="AK23" s="995"/>
      <c r="AL23" s="459"/>
      <c r="AM23" s="995" t="s">
        <v>506</v>
      </c>
      <c r="AN23" s="995"/>
      <c r="AO23" s="995"/>
      <c r="AP23" s="459"/>
      <c r="AQ23" s="216" t="s">
        <v>232</v>
      </c>
      <c r="AR23" s="200"/>
      <c r="AS23" s="200"/>
      <c r="AT23" s="201"/>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4"/>
      <c r="Z24" s="1005"/>
      <c r="AA24" s="1006"/>
      <c r="AB24" s="1010"/>
      <c r="AC24" s="1011"/>
      <c r="AD24" s="1012"/>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52"/>
      <c r="AC25" s="1002"/>
      <c r="AD25" s="1002"/>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3"/>
      <c r="AC26" s="998"/>
      <c r="AD26" s="998"/>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6" t="s">
        <v>378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0"/>
      <c r="AA30" s="411"/>
      <c r="AB30" s="1007" t="s">
        <v>11</v>
      </c>
      <c r="AC30" s="1008"/>
      <c r="AD30" s="1009"/>
      <c r="AE30" s="995" t="s">
        <v>387</v>
      </c>
      <c r="AF30" s="995"/>
      <c r="AG30" s="995"/>
      <c r="AH30" s="995"/>
      <c r="AI30" s="995" t="s">
        <v>409</v>
      </c>
      <c r="AJ30" s="995"/>
      <c r="AK30" s="995"/>
      <c r="AL30" s="459"/>
      <c r="AM30" s="995" t="s">
        <v>506</v>
      </c>
      <c r="AN30" s="995"/>
      <c r="AO30" s="995"/>
      <c r="AP30" s="459"/>
      <c r="AQ30" s="216" t="s">
        <v>232</v>
      </c>
      <c r="AR30" s="200"/>
      <c r="AS30" s="200"/>
      <c r="AT30" s="201"/>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4"/>
      <c r="Z31" s="1005"/>
      <c r="AA31" s="1006"/>
      <c r="AB31" s="1010"/>
      <c r="AC31" s="1011"/>
      <c r="AD31" s="1012"/>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52"/>
      <c r="AC32" s="1002"/>
      <c r="AD32" s="1002"/>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3"/>
      <c r="AC33" s="998"/>
      <c r="AD33" s="998"/>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6" t="s">
        <v>378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0"/>
      <c r="AA37" s="411"/>
      <c r="AB37" s="1007" t="s">
        <v>11</v>
      </c>
      <c r="AC37" s="1008"/>
      <c r="AD37" s="1009"/>
      <c r="AE37" s="995" t="s">
        <v>387</v>
      </c>
      <c r="AF37" s="995"/>
      <c r="AG37" s="995"/>
      <c r="AH37" s="995"/>
      <c r="AI37" s="995" t="s">
        <v>409</v>
      </c>
      <c r="AJ37" s="995"/>
      <c r="AK37" s="995"/>
      <c r="AL37" s="459"/>
      <c r="AM37" s="995" t="s">
        <v>506</v>
      </c>
      <c r="AN37" s="995"/>
      <c r="AO37" s="995"/>
      <c r="AP37" s="459"/>
      <c r="AQ37" s="216" t="s">
        <v>232</v>
      </c>
      <c r="AR37" s="200"/>
      <c r="AS37" s="200"/>
      <c r="AT37" s="201"/>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4"/>
      <c r="Z38" s="1005"/>
      <c r="AA38" s="1006"/>
      <c r="AB38" s="1010"/>
      <c r="AC38" s="1011"/>
      <c r="AD38" s="1012"/>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52"/>
      <c r="AC39" s="1002"/>
      <c r="AD39" s="1002"/>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3"/>
      <c r="AC40" s="998"/>
      <c r="AD40" s="998"/>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0"/>
      <c r="AA44" s="411"/>
      <c r="AB44" s="1007" t="s">
        <v>11</v>
      </c>
      <c r="AC44" s="1008"/>
      <c r="AD44" s="1009"/>
      <c r="AE44" s="995" t="s">
        <v>387</v>
      </c>
      <c r="AF44" s="995"/>
      <c r="AG44" s="995"/>
      <c r="AH44" s="995"/>
      <c r="AI44" s="995" t="s">
        <v>409</v>
      </c>
      <c r="AJ44" s="995"/>
      <c r="AK44" s="995"/>
      <c r="AL44" s="459"/>
      <c r="AM44" s="995" t="s">
        <v>506</v>
      </c>
      <c r="AN44" s="995"/>
      <c r="AO44" s="995"/>
      <c r="AP44" s="459"/>
      <c r="AQ44" s="216" t="s">
        <v>232</v>
      </c>
      <c r="AR44" s="200"/>
      <c r="AS44" s="200"/>
      <c r="AT44" s="201"/>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4"/>
      <c r="Z45" s="1005"/>
      <c r="AA45" s="1006"/>
      <c r="AB45" s="1010"/>
      <c r="AC45" s="1011"/>
      <c r="AD45" s="1012"/>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52"/>
      <c r="AC46" s="1002"/>
      <c r="AD46" s="1002"/>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3"/>
      <c r="AC47" s="998"/>
      <c r="AD47" s="998"/>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0"/>
      <c r="AA51" s="411"/>
      <c r="AB51" s="459" t="s">
        <v>11</v>
      </c>
      <c r="AC51" s="1008"/>
      <c r="AD51" s="1009"/>
      <c r="AE51" s="995" t="s">
        <v>387</v>
      </c>
      <c r="AF51" s="995"/>
      <c r="AG51" s="995"/>
      <c r="AH51" s="995"/>
      <c r="AI51" s="995" t="s">
        <v>409</v>
      </c>
      <c r="AJ51" s="995"/>
      <c r="AK51" s="995"/>
      <c r="AL51" s="459"/>
      <c r="AM51" s="995" t="s">
        <v>506</v>
      </c>
      <c r="AN51" s="995"/>
      <c r="AO51" s="995"/>
      <c r="AP51" s="459"/>
      <c r="AQ51" s="216" t="s">
        <v>232</v>
      </c>
      <c r="AR51" s="200"/>
      <c r="AS51" s="200"/>
      <c r="AT51" s="201"/>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4"/>
      <c r="Z52" s="1005"/>
      <c r="AA52" s="1006"/>
      <c r="AB52" s="1010"/>
      <c r="AC52" s="1011"/>
      <c r="AD52" s="1012"/>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52"/>
      <c r="AC53" s="1002"/>
      <c r="AD53" s="1002"/>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3"/>
      <c r="AC54" s="998"/>
      <c r="AD54" s="998"/>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0"/>
      <c r="AA58" s="411"/>
      <c r="AB58" s="1007" t="s">
        <v>11</v>
      </c>
      <c r="AC58" s="1008"/>
      <c r="AD58" s="1009"/>
      <c r="AE58" s="995" t="s">
        <v>387</v>
      </c>
      <c r="AF58" s="995"/>
      <c r="AG58" s="995"/>
      <c r="AH58" s="995"/>
      <c r="AI58" s="995" t="s">
        <v>409</v>
      </c>
      <c r="AJ58" s="995"/>
      <c r="AK58" s="995"/>
      <c r="AL58" s="459"/>
      <c r="AM58" s="995" t="s">
        <v>506</v>
      </c>
      <c r="AN58" s="995"/>
      <c r="AO58" s="995"/>
      <c r="AP58" s="459"/>
      <c r="AQ58" s="216" t="s">
        <v>232</v>
      </c>
      <c r="AR58" s="200"/>
      <c r="AS58" s="200"/>
      <c r="AT58" s="201"/>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4"/>
      <c r="Z59" s="1005"/>
      <c r="AA59" s="1006"/>
      <c r="AB59" s="1010"/>
      <c r="AC59" s="1011"/>
      <c r="AD59" s="1012"/>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52"/>
      <c r="AC60" s="1002"/>
      <c r="AD60" s="1002"/>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3"/>
      <c r="AC61" s="998"/>
      <c r="AD61" s="998"/>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0"/>
      <c r="AA65" s="411"/>
      <c r="AB65" s="1007" t="s">
        <v>11</v>
      </c>
      <c r="AC65" s="1008"/>
      <c r="AD65" s="1009"/>
      <c r="AE65" s="995" t="s">
        <v>387</v>
      </c>
      <c r="AF65" s="995"/>
      <c r="AG65" s="995"/>
      <c r="AH65" s="995"/>
      <c r="AI65" s="995" t="s">
        <v>409</v>
      </c>
      <c r="AJ65" s="995"/>
      <c r="AK65" s="995"/>
      <c r="AL65" s="459"/>
      <c r="AM65" s="995" t="s">
        <v>506</v>
      </c>
      <c r="AN65" s="995"/>
      <c r="AO65" s="995"/>
      <c r="AP65" s="459"/>
      <c r="AQ65" s="216" t="s">
        <v>232</v>
      </c>
      <c r="AR65" s="200"/>
      <c r="AS65" s="200"/>
      <c r="AT65" s="201"/>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4"/>
      <c r="Z66" s="1005"/>
      <c r="AA66" s="1006"/>
      <c r="AB66" s="1010"/>
      <c r="AC66" s="1011"/>
      <c r="AD66" s="1012"/>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52"/>
      <c r="AC67" s="1002"/>
      <c r="AD67" s="1002"/>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3"/>
      <c r="AC68" s="998"/>
      <c r="AD68" s="998"/>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8"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6" t="s">
        <v>378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364</v>
      </c>
      <c r="H2" s="441"/>
      <c r="I2" s="441"/>
      <c r="J2" s="441"/>
      <c r="K2" s="441"/>
      <c r="L2" s="441"/>
      <c r="M2" s="441"/>
      <c r="N2" s="441"/>
      <c r="O2" s="441"/>
      <c r="P2" s="441"/>
      <c r="Q2" s="441"/>
      <c r="R2" s="441"/>
      <c r="S2" s="441"/>
      <c r="T2" s="441"/>
      <c r="U2" s="441"/>
      <c r="V2" s="441"/>
      <c r="W2" s="441"/>
      <c r="X2" s="441"/>
      <c r="Y2" s="441"/>
      <c r="Z2" s="441"/>
      <c r="AA2" s="441"/>
      <c r="AB2" s="442"/>
      <c r="AC2" s="440" t="s">
        <v>366</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2021-05-19T09:39:36Z</cp:lastPrinted>
  <dcterms:created xsi:type="dcterms:W3CDTF">2012-03-13T00:50:25Z</dcterms:created>
  <dcterms:modified xsi:type="dcterms:W3CDTF">2021-06-17T01:52:06Z</dcterms:modified>
</cp:coreProperties>
</file>