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8005"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9"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5"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1076"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042" i="3"/>
  <c r="AY942" i="3"/>
  <c r="AY910" i="3"/>
  <c r="AY1009" i="3"/>
  <c r="AY943" i="3"/>
</calcChain>
</file>

<file path=xl/sharedStrings.xml><?xml version="1.0" encoding="utf-8"?>
<sst xmlns="http://schemas.openxmlformats.org/spreadsheetml/2006/main" count="3073" uniqueCount="811">
  <si>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</si>
  <si>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</si>
  <si>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</si>
  <si>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</si>
  <si>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</si>
  <si>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</si>
  <si>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</si>
  <si>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</si>
  <si>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</si>
  <si>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</si>
  <si>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</si>
  <si>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</si>
  <si>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</si>
  <si>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</si>
  <si>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</si>
  <si>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</si>
  <si>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</si>
  <si>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</si>
  <si>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</si>
  <si>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</si>
  <si>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</si>
  <si>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</si>
  <si>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</si>
  <si>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</si>
  <si>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</si>
  <si>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</si>
  <si>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</si>
  <si>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</si>
  <si>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</si>
  <si>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</si>
  <si>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</si>
  <si>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</si>
  <si>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</si>
  <si>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</si>
  <si>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</si>
  <si>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</si>
  <si>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</si>
  <si>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</si>
  <si>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</si>
  <si>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</si>
  <si>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</si>
  <si>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</si>
  <si>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</si>
  <si>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</si>
  <si>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</si>
  <si>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</si>
  <si>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</si>
  <si>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</si>
  <si>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</si>
  <si>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</si>
  <si>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</si>
  <si>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</si>
  <si>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</si>
  <si>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</si>
  <si>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</si>
  <si>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</si>
  <si>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</si>
  <si>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</si>
  <si>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</si>
  <si>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</si>
  <si>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</si>
  <si>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</si>
  <si>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</si>
  <si>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</si>
  <si>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</si>
  <si>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</si>
  <si>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</si>
  <si>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</si>
  <si>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</si>
  <si>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</si>
  <si>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</si>
  <si>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</si>
  <si>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</si>
  <si>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</si>
  <si>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</si>
  <si>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</si>
  <si>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</si>
  <si>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</si>
  <si>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</si>
  <si>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</si>
  <si>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</si>
  <si>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</si>
  <si>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</si>
  <si>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</si>
  <si>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</si>
  <si>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</si>
  <si>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</si>
  <si>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</si>
  <si>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</si>
  <si>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</si>
  <si>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</si>
  <si>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</si>
  <si>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</si>
  <si>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</si>
  <si>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</si>
  <si>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</si>
  <si>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</si>
  <si>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</si>
  <si>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</si>
  <si>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</si>
  <si>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</si>
  <si>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</si>
  <si>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</si>
  <si>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</si>
  <si>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</si>
  <si>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</si>
  <si>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</si>
  <si>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</si>
  <si>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</si>
  <si>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</si>
  <si>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</si>
  <si>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</si>
  <si>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</si>
  <si>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</si>
  <si>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</si>
  <si>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</si>
  <si>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</si>
  <si>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</si>
  <si>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</si>
  <si>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</si>
  <si>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</si>
  <si>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</si>
  <si>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</si>
  <si>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</si>
  <si>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</si>
  <si>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</si>
  <si>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</si>
  <si>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</si>
  <si>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</si>
  <si>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</si>
  <si>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</si>
  <si>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</si>
  <si>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</si>
  <si>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</si>
  <si>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</si>
  <si>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</si>
  <si>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</si>
  <si>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</si>
  <si>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</si>
  <si>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</si>
  <si>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</si>
  <si>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</si>
  <si>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</si>
  <si>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</si>
  <si>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</si>
  <si>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</si>
  <si>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</si>
  <si>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</si>
  <si>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</si>
  <si>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</si>
  <si>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</si>
  <si>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</si>
  <si>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</si>
  <si>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</si>
  <si>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</si>
  <si>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</si>
  <si>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</si>
  <si>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</si>
  <si>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</si>
  <si>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</si>
  <si>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</si>
  <si>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</si>
  <si>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</si>
  <si>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</si>
  <si>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</si>
  <si>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</si>
  <si>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</si>
  <si>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</si>
  <si>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</si>
  <si>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</si>
  <si>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</si>
  <si>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</si>
  <si>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</si>
  <si>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</si>
  <si>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</si>
  <si>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</si>
  <si>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</si>
  <si>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</si>
  <si>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</si>
  <si>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</si>
  <si>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</si>
  <si>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</si>
  <si>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</si>
  <si>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</si>
  <si>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</si>
  <si>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</si>
  <si>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</si>
  <si>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</si>
  <si>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</si>
  <si>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</si>
  <si>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</si>
  <si>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</si>
  <si>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</si>
  <si>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</si>
  <si>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</si>
  <si>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</si>
  <si>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</si>
  <si>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</si>
  <si>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</si>
  <si>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</si>
  <si>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</si>
  <si>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</si>
  <si>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</si>
  <si>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</si>
  <si>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</si>
  <si>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</si>
  <si>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</si>
  <si>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</si>
  <si>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</si>
  <si>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</si>
  <si>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</si>
  <si>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</si>
  <si>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</si>
  <si>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</si>
  <si>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</si>
  <si>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</si>
  <si>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</si>
  <si>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</si>
  <si>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</si>
  <si>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</si>
  <si>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</si>
  <si>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</si>
  <si>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</si>
  <si>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</si>
  <si>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</si>
  <si>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</si>
  <si>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</si>
  <si>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</si>
  <si>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</si>
  <si>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</si>
  <si>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</si>
  <si>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</si>
  <si>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</si>
  <si>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</si>
  <si>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</si>
  <si>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</si>
  <si>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</si>
  <si>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</si>
  <si>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</si>
  <si>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</si>
  <si>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</si>
  <si>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</si>
  <si>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</si>
  <si>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</si>
  <si>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</si>
  <si>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</si>
  <si>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</si>
  <si>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</si>
  <si>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</si>
  <si>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</si>
  <si>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</si>
  <si>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</si>
  <si>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</si>
  <si>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</si>
  <si>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</si>
  <si>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</si>
  <si>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</si>
  <si>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</si>
  <si>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</si>
  <si>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</si>
  <si>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</si>
  <si>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</si>
  <si>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</si>
  <si>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</si>
  <si>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</si>
  <si>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</si>
  <si>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</si>
  <si>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</si>
  <si>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</si>
  <si>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</si>
  <si>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</si>
  <si>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</si>
  <si>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</si>
  <si>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</si>
  <si>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</si>
  <si>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</si>
  <si>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</si>
  <si>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</si>
  <si>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</si>
  <si>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</si>
  <si>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</si>
  <si>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</si>
  <si>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</si>
  <si>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</si>
  <si>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</si>
  <si>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</si>
  <si>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</si>
  <si>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</si>
  <si>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</si>
  <si>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</si>
  <si>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</si>
  <si>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</si>
  <si>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</si>
  <si>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</si>
  <si>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</si>
  <si>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</si>
  <si>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</si>
  <si>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</si>
  <si>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</si>
  <si>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</si>
  <si>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</si>
  <si>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</si>
  <si>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</si>
  <si>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</si>
  <si>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</si>
  <si>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</si>
  <si>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</si>
  <si>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</si>
  <si>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</si>
  <si>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</si>
  <si>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</si>
  <si>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</si>
  <si>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</si>
  <si>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</si>
  <si>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</si>
  <si>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</si>
  <si>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</si>
  <si>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</si>
  <si>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</si>
  <si>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</si>
  <si>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</si>
  <si>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</si>
  <si>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</si>
  <si>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</si>
  <si>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</si>
  <si>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</si>
  <si>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</si>
  <si>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</si>
  <si>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</si>
  <si>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</si>
  <si>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</si>
  <si>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</si>
  <si>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</si>
  <si>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</si>
  <si>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</si>
  <si>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</si>
  <si>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</si>
  <si>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</si>
  <si>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</si>
  <si>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</si>
  <si>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</si>
  <si>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</si>
  <si>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</si>
  <si>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</si>
  <si>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</si>
  <si>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</si>
  <si>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</si>
  <si>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</si>
  <si>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</si>
  <si>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</si>
  <si>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</si>
  <si>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</si>
  <si>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</si>
  <si>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</si>
  <si>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</si>
  <si>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</si>
  <si>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</si>
  <si>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</si>
  <si>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</si>
  <si>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</si>
  <si>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</si>
  <si>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</si>
  <si>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</si>
  <si>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</si>
  <si>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</si>
  <si>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</si>
  <si>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</si>
  <si>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</si>
  <si>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</si>
  <si>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</si>
  <si>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</si>
  <si>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</si>
  <si>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</si>
  <si>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</si>
  <si>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</si>
  <si>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</si>
  <si>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</si>
  <si>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</si>
  <si>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</si>
  <si>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</si>
  <si>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</si>
  <si>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</si>
  <si>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</si>
  <si>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</si>
  <si>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</si>
  <si>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</si>
  <si>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</si>
  <si>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</si>
  <si>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</si>
  <si>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</si>
  <si>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</si>
  <si>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</si>
  <si>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</si>
  <si>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</si>
  <si>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</si>
  <si>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</si>
  <si>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</si>
  <si>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</si>
  <si>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</si>
  <si>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</si>
  <si>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</si>
  <si>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</si>
  <si>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</si>
  <si>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</si>
  <si>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</si>
  <si>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</si>
  <si>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</si>
  <si>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</si>
  <si>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</si>
  <si>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</si>
  <si>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</si>
  <si>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</si>
  <si>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</si>
  <si>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</si>
  <si>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</si>
  <si>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</si>
  <si>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</si>
  <si>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</si>
  <si>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</si>
  <si>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</si>
  <si>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</si>
  <si>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</si>
  <si>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</si>
  <si>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</si>
  <si>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</si>
  <si>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</si>
  <si>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</si>
  <si>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</si>
  <si>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</si>
  <si>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</si>
  <si>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</si>
  <si>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</si>
  <si>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</si>
  <si>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</si>
  <si>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</si>
  <si>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</si>
  <si>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</si>
  <si>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</si>
  <si>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</si>
  <si>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</si>
  <si>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</si>
  <si>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</si>
  <si>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</si>
  <si>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</si>
  <si>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</si>
  <si>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</si>
  <si>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</si>
  <si>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</si>
  <si>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</si>
  <si>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</si>
  <si>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</si>
  <si>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</si>
  <si>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</si>
  <si>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</si>
  <si>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</si>
  <si>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</si>
  <si>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</si>
  <si>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</si>
  <si>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</si>
  <si>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</si>
  <si>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</si>
  <si>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</si>
  <si>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</si>
  <si>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</si>
  <si>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</si>
  <si>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</si>
  <si>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</si>
  <si>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</si>
  <si>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</si>
  <si>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</si>
  <si>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</si>
  <si>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</si>
  <si>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</si>
  <si>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</si>
  <si>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</si>
  <si>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</si>
  <si>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</si>
  <si>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</si>
  <si>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</si>
  <si>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</si>
  <si>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</si>
  <si>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</si>
  <si>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</si>
  <si>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</si>
  <si>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</si>
  <si>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</si>
  <si>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</si>
  <si>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</si>
  <si>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</si>
  <si>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</si>
  <si>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</si>
  <si>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</si>
  <si>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</si>
  <si>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</si>
  <si>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</si>
  <si>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</si>
  <si>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</si>
  <si>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</si>
  <si>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</si>
  <si>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</si>
  <si>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</si>
  <si>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</si>
  <si>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</si>
  <si>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</si>
  <si>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</si>
  <si>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</si>
  <si>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</si>
  <si>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</si>
  <si>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</si>
  <si>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</si>
  <si>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</si>
  <si>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</si>
  <si>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</si>
  <si>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</si>
  <si>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</si>
  <si>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</si>
  <si>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</si>
  <si>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</si>
  <si>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</si>
  <si>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</si>
  <si>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</si>
  <si>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</si>
  <si>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</si>
  <si>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</si>
  <si>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</si>
  <si>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</si>
  <si>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</si>
  <si>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</si>
  <si>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</si>
  <si>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</si>
  <si>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</si>
  <si>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</si>
  <si>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</si>
  <si>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</si>
  <si>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</si>
  <si>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</si>
  <si>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</si>
  <si>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</si>
  <si>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</si>
  <si>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</si>
  <si>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</si>
  <si>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</si>
  <si>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</si>
  <si>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</si>
  <si>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</si>
  <si>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</si>
  <si>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</si>
  <si>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</si>
  <si>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</si>
  <si>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</si>
  <si>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</si>
  <si>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</si>
  <si>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</si>
  <si>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</si>
  <si>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</si>
  <si>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</si>
  <si>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</si>
  <si>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</si>
  <si>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</si>
  <si>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</si>
  <si>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</si>
  <si>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</si>
  <si>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</si>
  <si>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</si>
  <si>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</si>
  <si>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</si>
  <si>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</si>
  <si>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</si>
  <si>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</si>
  <si>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</si>
  <si>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</si>
  <si>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</si>
  <si>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</si>
  <si>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</si>
  <si>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</si>
  <si>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</si>
  <si>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</si>
  <si>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</si>
  <si>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</si>
  <si>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</si>
  <si>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</si>
  <si>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</si>
  <si>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</si>
  <si>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</si>
  <si>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</si>
  <si>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</si>
  <si>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</si>
  <si>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</si>
  <si>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</si>
  <si>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</si>
  <si>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</si>
  <si>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</si>
  <si>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</si>
  <si>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</si>
  <si>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</si>
  <si>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</si>
  <si>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</si>
  <si>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</si>
  <si>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</si>
  <si>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</si>
  <si>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</si>
  <si>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</si>
  <si>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</si>
  <si>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</si>
  <si>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</si>
  <si>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</si>
  <si>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</si>
  <si>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</si>
  <si>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</si>
  <si>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</si>
  <si>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</si>
  <si>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</si>
  <si>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</si>
  <si>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</si>
  <si>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</si>
  <si>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</si>
  <si>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</si>
  <si>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</si>
  <si>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</si>
  <si>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</si>
  <si>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</si>
  <si>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</si>
  <si>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</si>
  <si>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</si>
  <si>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</si>
  <si>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</si>
  <si>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</si>
  <si>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</si>
  <si>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</si>
  <si>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</si>
  <si>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</si>
  <si>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</si>
  <si>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</si>
  <si>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</si>
  <si>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</si>
  <si>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</si>
  <si>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</si>
  <si>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</si>
  <si>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</si>
  <si>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</si>
  <si>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</si>
  <si>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</si>
  <si>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</si>
  <si>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</si>
  <si>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</si>
  <si>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</si>
  <si>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</si>
  <si>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</si>
  <si>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</si>
  <si>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</si>
  <si>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</si>
  <si>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</si>
  <si>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</si>
  <si>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</si>
  <si>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</si>
  <si>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</si>
  <si>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</si>
  <si>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</si>
  <si>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</si>
  <si>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</si>
  <si>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</si>
  <si>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</si>
  <si>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</si>
  <si>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</si>
  <si>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</si>
  <si>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</si>
  <si>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</si>
  <si>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</si>
  <si>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</si>
  <si>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</si>
  <si>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</si>
  <si>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</si>
  <si>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</si>
  <si>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</si>
  <si>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</si>
  <si>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</si>
  <si>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</si>
  <si>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</si>
  <si>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</si>
  <si>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</si>
  <si>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</si>
  <si>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</si>
  <si>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</si>
  <si>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</si>
  <si>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</si>
  <si>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</si>
  <si>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</si>
  <si>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</si>
  <si>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</si>
  <si>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</si>
  <si>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</si>
  <si>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</si>
  <si>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</si>
  <si>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</si>
  <si>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</si>
  <si>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</si>
  <si>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</si>
  <si>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</si>
  <si>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</si>
  <si>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</si>
  <si>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</si>
  <si>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</si>
  <si>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</si>
  <si>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</si>
  <si>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</si>
  <si>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</si>
  <si>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</si>
  <si>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</si>
  <si>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</si>
  <si>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</si>
  <si>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</si>
  <si>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</si>
  <si>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</si>
  <si>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アジア保護地域イニシアティブ構築推進事業</t>
  </si>
  <si>
    <t>自然環境局</t>
  </si>
  <si>
    <t>課長　熊倉 基之</t>
  </si>
  <si>
    <t>終了予定なし</t>
  </si>
  <si>
    <t>国立公園課</t>
  </si>
  <si>
    <t>-</t>
  </si>
  <si>
    <t>生物多様性国家戦略2012-2020 第１部第４章第２節４、第３部第２章第７節１</t>
  </si>
  <si>
    <t>我が国を含むアジアにおける愛知目標の達成を含めた生物多様性条約に基づく取組の推進に資するため、アジア地域における国立公園等の保護地域に係る連携のための枠組みを構築し、保護地域の管理水準の向上を目指す。</t>
  </si>
  <si>
    <t>我が国を含むアジア地域における国立公園等の保護地域の管理水準の向上のため、第１回アジア国立公園会議（平成25年11月、仙台市）や第６回世界国立公園会議（平成26年11月、オーストラリア）の成果を踏まえ、我が国が保護区管理の知見・経験を活かしつつリーダーシップを発揮し、アジアにおける保護地域に係る連携のための枠組みとして構築されたアジア保護地域パートナーシップその他国際的枠組みにおいて国立公園等の保護地域の管理手法等に関する情報共有や能力開発等の事業を実施する。</t>
  </si>
  <si>
    <t>環境保全調査費</t>
  </si>
  <si>
    <t>職員旅費</t>
  </si>
  <si>
    <t>アジア保護地域パートナーシップへの参加国数</t>
  </si>
  <si>
    <t>カ国</t>
  </si>
  <si>
    <t>アジア保護地域パートナーシップのHP&lt;http://asiaprotectedareaspartnership.org/index.php/current-members&gt;</t>
  </si>
  <si>
    <t>アジア保護地域パートナーシップに係る会議等の実施回数</t>
  </si>
  <si>
    <t>回</t>
  </si>
  <si>
    <t>執行額／会議等の実施回数　　　　　　　　　　　　　　　　　　</t>
    <phoneticPr fontId="5"/>
  </si>
  <si>
    <t>百万円</t>
  </si>
  <si>
    <t>　　百万円/回</t>
    <phoneticPr fontId="5"/>
  </si>
  <si>
    <t>19/2</t>
  </si>
  <si>
    <t>20/2</t>
  </si>
  <si>
    <t>／　　　　　　　　　　　　　　</t>
    <phoneticPr fontId="5"/>
  </si>
  <si>
    <t>５．生物多様性の保全と自然との共生の推進</t>
  </si>
  <si>
    <t>生物多様性保全に係る必要な国際的取組の状況</t>
  </si>
  <si>
    <t>生物多様性保全のための国際的な取組の推進</t>
  </si>
  <si>
    <t>アジアにおける愛知目標の達成を含めた生物多様性条約に基づく取組の推進に資するため、アジアにおける国立公園等の保護地域に係る連携のための枠組を構築し、保護地域の管理水準の向上を目指す。</t>
  </si>
  <si>
    <t>新25-022</t>
  </si>
  <si>
    <t>197</t>
  </si>
  <si>
    <t>199</t>
  </si>
  <si>
    <t>189</t>
  </si>
  <si>
    <t>202</t>
  </si>
  <si>
    <t>201</t>
  </si>
  <si>
    <t>○</t>
  </si>
  <si>
    <t>-</t>
    <phoneticPr fontId="5"/>
  </si>
  <si>
    <t>19/1</t>
    <phoneticPr fontId="5"/>
  </si>
  <si>
    <t>国際自然保護連合と連携しつつアジアにおける国立公園等の保護地域管理に係るワークショップの開催等の事業を実施している。</t>
    <rPh sb="0" eb="2">
      <t>コクサイ</t>
    </rPh>
    <rPh sb="2" eb="4">
      <t>シゼン</t>
    </rPh>
    <rPh sb="4" eb="6">
      <t>ホゴ</t>
    </rPh>
    <rPh sb="6" eb="8">
      <t>レンゴウ</t>
    </rPh>
    <rPh sb="9" eb="11">
      <t>レンケイ</t>
    </rPh>
    <phoneticPr fontId="5"/>
  </si>
  <si>
    <t>生物多様性条約COP10で決定した愛知目標を世界的に実現するため、アジア地域において保護地域に係る連携を推進するものであり、我が国の「生物多様性国家戦略2012-2020」にも位置付けられている、社会のニーズを的確に反映した事業である。</t>
    <phoneticPr fontId="5"/>
  </si>
  <si>
    <t>アジア各国政府間の国際連携を推進する事業であることから、我が国の保護地域政策を統括する国が主体的に実施すべき事業である</t>
    <phoneticPr fontId="5"/>
  </si>
  <si>
    <t>アジア地域各国については、愛知目標のうち保護地域関連の目標達成率が低い状況にあり、当該地域における保護地域管理の強化は重要で、知見共有を通じた管理者の能力強化が必要であることはIUCN報告書でも指摘されている。当該事業はこのような具体的なニーズに直接かつ具体的に対応する事業であり、適切かつ優先度の高い事業である。</t>
    <phoneticPr fontId="5"/>
  </si>
  <si>
    <t>主な事業の支出先の選定にあたっては、一般競争入札で行っており、競争性が確保されている。一者応札となった案件については、今後入札公告期間を長めに設定する等事業者が参入しやすいようにすることとしている。</t>
    <phoneticPr fontId="5"/>
  </si>
  <si>
    <t>有</t>
  </si>
  <si>
    <t>無</t>
  </si>
  <si>
    <t>8/1</t>
    <phoneticPr fontId="5"/>
  </si>
  <si>
    <t>各事業の規模・内容に合わせた効率的な支出に努めている。</t>
    <phoneticPr fontId="5"/>
  </si>
  <si>
    <t>‐</t>
  </si>
  <si>
    <t>費目・使途を精査し、真に必要なものに限定している。</t>
    <phoneticPr fontId="5"/>
  </si>
  <si>
    <t>新型コロナウイルス感染症の流行拡大により、業務の一部実施が困難となったため。</t>
    <rPh sb="0" eb="2">
      <t>シンガタ</t>
    </rPh>
    <rPh sb="9" eb="12">
      <t>カンセンショウ</t>
    </rPh>
    <rPh sb="13" eb="15">
      <t>リュウコウ</t>
    </rPh>
    <rPh sb="15" eb="17">
      <t>カクダイ</t>
    </rPh>
    <rPh sb="21" eb="23">
      <t>ギョウム</t>
    </rPh>
    <rPh sb="24" eb="26">
      <t>イチブ</t>
    </rPh>
    <rPh sb="26" eb="28">
      <t>ジッシ</t>
    </rPh>
    <rPh sb="29" eb="31">
      <t>コンナン</t>
    </rPh>
    <phoneticPr fontId="5"/>
  </si>
  <si>
    <t>過去の予算執行を精査し、次年度以降の一層の効率的な執行につなげている。</t>
    <phoneticPr fontId="5"/>
  </si>
  <si>
    <t>参加国は着実に増加しており、目標達成率も高水準を維持している。</t>
    <rPh sb="0" eb="3">
      <t>サンカコク</t>
    </rPh>
    <rPh sb="4" eb="6">
      <t>チャクジツ</t>
    </rPh>
    <rPh sb="7" eb="9">
      <t>ゾウカ</t>
    </rPh>
    <rPh sb="14" eb="16">
      <t>モクヒョウ</t>
    </rPh>
    <rPh sb="16" eb="19">
      <t>タッセイリツ</t>
    </rPh>
    <rPh sb="20" eb="23">
      <t>コウスイジュン</t>
    </rPh>
    <rPh sb="24" eb="26">
      <t>イジ</t>
    </rPh>
    <phoneticPr fontId="5"/>
  </si>
  <si>
    <t>アジア地域の保護地域管理の水準向上のためには、保護地域管理を所掌している行政機関が直接連携する枠組を構築し、各国が蓄積した保護地域管理改善に係る具体的知見を共有し能力強化とノウハウの横展開する手法が効果的であり、他の支援アプローチに比べて費用効率も高い施策手段である。</t>
    <rPh sb="3" eb="5">
      <t>チイキ</t>
    </rPh>
    <rPh sb="6" eb="8">
      <t>ホゴ</t>
    </rPh>
    <rPh sb="8" eb="10">
      <t>チイキ</t>
    </rPh>
    <rPh sb="10" eb="12">
      <t>カンリ</t>
    </rPh>
    <rPh sb="13" eb="15">
      <t>スイジュン</t>
    </rPh>
    <rPh sb="15" eb="17">
      <t>コウジョウ</t>
    </rPh>
    <rPh sb="23" eb="25">
      <t>ホゴ</t>
    </rPh>
    <rPh sb="25" eb="27">
      <t>チイキ</t>
    </rPh>
    <rPh sb="27" eb="29">
      <t>カンリ</t>
    </rPh>
    <rPh sb="30" eb="32">
      <t>ショショウ</t>
    </rPh>
    <rPh sb="36" eb="38">
      <t>ギョウセイ</t>
    </rPh>
    <rPh sb="38" eb="40">
      <t>キカン</t>
    </rPh>
    <rPh sb="41" eb="43">
      <t>チョクセツ</t>
    </rPh>
    <rPh sb="43" eb="45">
      <t>レンケイ</t>
    </rPh>
    <rPh sb="47" eb="49">
      <t>ワクグ</t>
    </rPh>
    <rPh sb="50" eb="52">
      <t>コウチク</t>
    </rPh>
    <rPh sb="54" eb="56">
      <t>カッコク</t>
    </rPh>
    <rPh sb="57" eb="59">
      <t>チクセキ</t>
    </rPh>
    <rPh sb="61" eb="63">
      <t>ホゴ</t>
    </rPh>
    <rPh sb="63" eb="65">
      <t>チイキ</t>
    </rPh>
    <rPh sb="65" eb="67">
      <t>カンリ</t>
    </rPh>
    <rPh sb="67" eb="69">
      <t>カイゼン</t>
    </rPh>
    <rPh sb="70" eb="71">
      <t>カカ</t>
    </rPh>
    <rPh sb="72" eb="75">
      <t>グタイテキ</t>
    </rPh>
    <rPh sb="75" eb="77">
      <t>チケン</t>
    </rPh>
    <rPh sb="78" eb="80">
      <t>キョウユウ</t>
    </rPh>
    <rPh sb="81" eb="83">
      <t>ノウリョク</t>
    </rPh>
    <rPh sb="83" eb="85">
      <t>キョウカ</t>
    </rPh>
    <rPh sb="91" eb="92">
      <t>ヨコ</t>
    </rPh>
    <rPh sb="92" eb="94">
      <t>テンカイ</t>
    </rPh>
    <rPh sb="96" eb="98">
      <t>シュホウ</t>
    </rPh>
    <rPh sb="99" eb="102">
      <t>コウカテキ</t>
    </rPh>
    <rPh sb="106" eb="107">
      <t>ホカ</t>
    </rPh>
    <rPh sb="108" eb="110">
      <t>シエン</t>
    </rPh>
    <rPh sb="116" eb="117">
      <t>クラ</t>
    </rPh>
    <rPh sb="119" eb="121">
      <t>ヒヨウ</t>
    </rPh>
    <rPh sb="121" eb="123">
      <t>コウリツ</t>
    </rPh>
    <rPh sb="124" eb="125">
      <t>タカ</t>
    </rPh>
    <rPh sb="126" eb="128">
      <t>セサク</t>
    </rPh>
    <rPh sb="128" eb="130">
      <t>シュダン</t>
    </rPh>
    <phoneticPr fontId="5"/>
  </si>
  <si>
    <t>見込みどおりワークショップ等を実施している。</t>
    <rPh sb="0" eb="2">
      <t>ミコ</t>
    </rPh>
    <rPh sb="13" eb="14">
      <t>トウ</t>
    </rPh>
    <rPh sb="15" eb="17">
      <t>ジッシ</t>
    </rPh>
    <phoneticPr fontId="5"/>
  </si>
  <si>
    <t>保護地域管理に関する重要な地域ネットワークとしての地位を確立し、得られた成果はアジア保護地域パートナーシップのホームページ等において、積極的に発信されている。</t>
    <rPh sb="0" eb="2">
      <t>ホゴ</t>
    </rPh>
    <rPh sb="2" eb="4">
      <t>チイキ</t>
    </rPh>
    <rPh sb="4" eb="6">
      <t>カンリ</t>
    </rPh>
    <rPh sb="7" eb="8">
      <t>カン</t>
    </rPh>
    <rPh sb="10" eb="12">
      <t>ジュウヨウ</t>
    </rPh>
    <rPh sb="13" eb="15">
      <t>チイキ</t>
    </rPh>
    <rPh sb="25" eb="27">
      <t>チイ</t>
    </rPh>
    <rPh sb="28" eb="30">
      <t>カクリツ</t>
    </rPh>
    <rPh sb="32" eb="33">
      <t>エ</t>
    </rPh>
    <rPh sb="36" eb="38">
      <t>セイカ</t>
    </rPh>
    <rPh sb="42" eb="44">
      <t>ホゴ</t>
    </rPh>
    <rPh sb="44" eb="46">
      <t>チイキ</t>
    </rPh>
    <rPh sb="61" eb="62">
      <t>ナド</t>
    </rPh>
    <rPh sb="67" eb="70">
      <t>セッキョクテキ</t>
    </rPh>
    <rPh sb="71" eb="73">
      <t>ハッシン</t>
    </rPh>
    <phoneticPr fontId="5"/>
  </si>
  <si>
    <t>公益財団法人日本交通公社</t>
    <rPh sb="0" eb="2">
      <t>コウエキ</t>
    </rPh>
    <rPh sb="2" eb="6">
      <t>ザイダンホウジン</t>
    </rPh>
    <rPh sb="6" eb="8">
      <t>ニホン</t>
    </rPh>
    <rPh sb="8" eb="10">
      <t>コウツウ</t>
    </rPh>
    <rPh sb="10" eb="12">
      <t>コウシャ</t>
    </rPh>
    <phoneticPr fontId="5"/>
  </si>
  <si>
    <t>保護地域の管理有効性評価手法の検討</t>
    <rPh sb="0" eb="2">
      <t>ホゴ</t>
    </rPh>
    <rPh sb="2" eb="4">
      <t>チイキ</t>
    </rPh>
    <rPh sb="5" eb="7">
      <t>カンリ</t>
    </rPh>
    <rPh sb="7" eb="10">
      <t>ユウコウセイ</t>
    </rPh>
    <rPh sb="10" eb="12">
      <t>ヒョウカ</t>
    </rPh>
    <rPh sb="12" eb="14">
      <t>シュホウ</t>
    </rPh>
    <rPh sb="15" eb="17">
      <t>ケントウ</t>
    </rPh>
    <phoneticPr fontId="5"/>
  </si>
  <si>
    <t>人件費</t>
    <rPh sb="0" eb="3">
      <t>ジンケンヒ</t>
    </rPh>
    <phoneticPr fontId="5"/>
  </si>
  <si>
    <t>調査等</t>
    <rPh sb="0" eb="2">
      <t>チョウサ</t>
    </rPh>
    <rPh sb="2" eb="3">
      <t>トウ</t>
    </rPh>
    <phoneticPr fontId="5"/>
  </si>
  <si>
    <t>委託費</t>
    <rPh sb="0" eb="3">
      <t>イタクヒ</t>
    </rPh>
    <phoneticPr fontId="5"/>
  </si>
  <si>
    <t>大学委託、翻訳、通訳、ヒアリング謝金</t>
    <rPh sb="0" eb="2">
      <t>ダイガク</t>
    </rPh>
    <rPh sb="2" eb="4">
      <t>イタク</t>
    </rPh>
    <rPh sb="5" eb="7">
      <t>ホンヤク</t>
    </rPh>
    <rPh sb="8" eb="10">
      <t>ツウヤク</t>
    </rPh>
    <rPh sb="16" eb="18">
      <t>シャキン</t>
    </rPh>
    <phoneticPr fontId="5"/>
  </si>
  <si>
    <t>臨時要員費</t>
    <rPh sb="0" eb="2">
      <t>リンジ</t>
    </rPh>
    <rPh sb="2" eb="4">
      <t>ヨウイン</t>
    </rPh>
    <rPh sb="4" eb="5">
      <t>ヒ</t>
    </rPh>
    <phoneticPr fontId="5"/>
  </si>
  <si>
    <t>調査補助</t>
    <rPh sb="0" eb="2">
      <t>チョウサ</t>
    </rPh>
    <rPh sb="2" eb="4">
      <t>ホジョ</t>
    </rPh>
    <phoneticPr fontId="5"/>
  </si>
  <si>
    <t>印刷費</t>
    <rPh sb="0" eb="2">
      <t>インサツ</t>
    </rPh>
    <rPh sb="2" eb="3">
      <t>ヒ</t>
    </rPh>
    <phoneticPr fontId="5"/>
  </si>
  <si>
    <t>報告書等</t>
    <rPh sb="0" eb="3">
      <t>ホウコクショ</t>
    </rPh>
    <rPh sb="3" eb="4">
      <t>トウ</t>
    </rPh>
    <phoneticPr fontId="5"/>
  </si>
  <si>
    <t>その他</t>
    <rPh sb="2" eb="3">
      <t>タ</t>
    </rPh>
    <phoneticPr fontId="5"/>
  </si>
  <si>
    <t>一般管理費、技術経費</t>
    <rPh sb="0" eb="2">
      <t>イッパン</t>
    </rPh>
    <rPh sb="2" eb="5">
      <t>カンリヒ</t>
    </rPh>
    <rPh sb="6" eb="8">
      <t>ギジュツ</t>
    </rPh>
    <rPh sb="8" eb="10">
      <t>ケイヒ</t>
    </rPh>
    <phoneticPr fontId="5"/>
  </si>
  <si>
    <t>A. 公益財団法人　日本交通公社</t>
    <rPh sb="3" eb="5">
      <t>コウエキ</t>
    </rPh>
    <rPh sb="5" eb="9">
      <t>ザイダンホウジン</t>
    </rPh>
    <rPh sb="10" eb="12">
      <t>ニホン</t>
    </rPh>
    <rPh sb="12" eb="14">
      <t>コウツウ</t>
    </rPh>
    <rPh sb="14" eb="16">
      <t>コウシャ</t>
    </rPh>
    <phoneticPr fontId="5"/>
  </si>
  <si>
    <t>B. 株式会社　総合設備コンサルタント</t>
    <rPh sb="3" eb="7">
      <t>カブシキガイシャ</t>
    </rPh>
    <rPh sb="8" eb="10">
      <t>ソウゴウ</t>
    </rPh>
    <rPh sb="10" eb="12">
      <t>セツビ</t>
    </rPh>
    <phoneticPr fontId="5"/>
  </si>
  <si>
    <t>株式会社総合設備コンサルタント</t>
    <rPh sb="0" eb="4">
      <t>カブシキガイシャ</t>
    </rPh>
    <rPh sb="4" eb="6">
      <t>ソウゴウ</t>
    </rPh>
    <rPh sb="6" eb="8">
      <t>セツビ</t>
    </rPh>
    <phoneticPr fontId="5"/>
  </si>
  <si>
    <t>国立公園におけるEV充電設備の整備状況に係る情報整理</t>
    <rPh sb="0" eb="2">
      <t>コクリツ</t>
    </rPh>
    <rPh sb="2" eb="4">
      <t>コウエン</t>
    </rPh>
    <rPh sb="10" eb="12">
      <t>ジュウデン</t>
    </rPh>
    <rPh sb="12" eb="14">
      <t>セツビ</t>
    </rPh>
    <rPh sb="15" eb="17">
      <t>セイビ</t>
    </rPh>
    <rPh sb="17" eb="19">
      <t>ジョウキョウ</t>
    </rPh>
    <rPh sb="20" eb="21">
      <t>カカ</t>
    </rPh>
    <rPh sb="22" eb="24">
      <t>ジョウホウ</t>
    </rPh>
    <rPh sb="24" eb="26">
      <t>セイリ</t>
    </rPh>
    <phoneticPr fontId="5"/>
  </si>
  <si>
    <t>-</t>
    <phoneticPr fontId="5"/>
  </si>
  <si>
    <t>-</t>
    <phoneticPr fontId="5"/>
  </si>
  <si>
    <t>-</t>
    <phoneticPr fontId="5"/>
  </si>
  <si>
    <t>-</t>
    <phoneticPr fontId="5"/>
  </si>
  <si>
    <t>-</t>
    <phoneticPr fontId="5"/>
  </si>
  <si>
    <t>人件費</t>
    <phoneticPr fontId="5"/>
  </si>
  <si>
    <t>旅費</t>
    <phoneticPr fontId="5"/>
  </si>
  <si>
    <t>計画検討、調査等</t>
    <phoneticPr fontId="5"/>
  </si>
  <si>
    <t>業務打合せ、海外現地調査</t>
    <phoneticPr fontId="5"/>
  </si>
  <si>
    <t>雑役務費</t>
    <phoneticPr fontId="5"/>
  </si>
  <si>
    <t>印刷製本費</t>
    <phoneticPr fontId="5"/>
  </si>
  <si>
    <t>分析費</t>
    <phoneticPr fontId="5"/>
  </si>
  <si>
    <t>その他</t>
    <phoneticPr fontId="5"/>
  </si>
  <si>
    <t>一般管理費、消費税等</t>
    <phoneticPr fontId="5"/>
  </si>
  <si>
    <t>化学物質分析</t>
    <phoneticPr fontId="5"/>
  </si>
  <si>
    <t>パンフレット、報告書</t>
    <phoneticPr fontId="5"/>
  </si>
  <si>
    <t>通訳、翻訳料</t>
    <phoneticPr fontId="5"/>
  </si>
  <si>
    <t>本事業の主な内容は、ポスト愛知目標等に関する国際的な議論の動向にも留意する必要があることから、こうした動向に応じた柔軟かつ効率的な予算執行に努める。</t>
    <rPh sb="13" eb="15">
      <t>アイチ</t>
    </rPh>
    <rPh sb="15" eb="17">
      <t>モクヒョウ</t>
    </rPh>
    <rPh sb="17" eb="18">
      <t>トウ</t>
    </rPh>
    <rPh sb="19" eb="20">
      <t>カン</t>
    </rPh>
    <rPh sb="22" eb="25">
      <t>コクサイテキ</t>
    </rPh>
    <rPh sb="26" eb="28">
      <t>ギロン</t>
    </rPh>
    <rPh sb="29" eb="31">
      <t>ドウコウ</t>
    </rPh>
    <rPh sb="33" eb="35">
      <t>リュウイ</t>
    </rPh>
    <rPh sb="37" eb="39">
      <t>ヒツヨウ</t>
    </rPh>
    <rPh sb="51" eb="53">
      <t>ドウコウ</t>
    </rPh>
    <rPh sb="54" eb="55">
      <t>オウ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</si>
  <si>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</si>
  <si>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</si>
  <si>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</si>
  <si>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</si>
  <si>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</si>
  <si>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</si>
  <si>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</si>
  <si>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</si>
  <si>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</si>
  <si>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</si>
  <si>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我が国が議長を務めた生物多様性条約第10回締約国会議で採択された愛知目標の達成に資する重要な活動であり、引き続き優先的に取り組むべき事業である。また、参加各国が蓄積した保護地域管理改善に係る知見を相互に共有・横展開する施策手段を採用しており、他の支援アプローチに比べて効率性も高い。</t>
    <rPh sb="57" eb="58">
      <t>ヒ</t>
    </rPh>
    <rPh sb="59" eb="60">
      <t>ツヅ</t>
    </rPh>
    <rPh sb="103" eb="105">
      <t>ソウゴ</t>
    </rPh>
    <rPh sb="114" eb="116">
      <t>シサク</t>
    </rPh>
    <rPh sb="116" eb="118">
      <t>シュダン</t>
    </rPh>
    <rPh sb="139" eb="142">
      <t>コウリツセイ</t>
    </rPh>
    <phoneticPr fontId="5"/>
  </si>
  <si>
    <t>アジアの保護地域に係る連携の枠組であるアジア保護地域パートナーシップへの東アジア・南アジアからの参加国数を２年毎に１ヶ国程度増加させる。</t>
    <rPh sb="36" eb="37">
      <t>ヒガシ</t>
    </rPh>
    <rPh sb="41" eb="42">
      <t>ミナミ</t>
    </rPh>
    <rPh sb="50" eb="51">
      <t>クニ</t>
    </rPh>
    <rPh sb="51" eb="52">
      <t>スウ</t>
    </rPh>
    <rPh sb="54" eb="55">
      <t>ネン</t>
    </rPh>
    <rPh sb="55" eb="56">
      <t>ゴト</t>
    </rPh>
    <rPh sb="59" eb="60">
      <t>コク</t>
    </rPh>
    <rPh sb="60" eb="62">
      <t>テイド</t>
    </rPh>
    <rPh sb="62" eb="6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</si>
</sst>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41289</xdr:colOff>
      <xdr:row>748</xdr:row>
      <xdr:rowOff>208643</xdr:rowOff>
    </xdr:from>
    <xdr:to>
      <xdr:col>39</xdr:col>
      <xdr:colOff>136125</xdr:colOff>
      <xdr:row>750</xdr:row>
      <xdr:rowOff>30054</xdr:rowOff>
    </xdr:to>
    <xdr:sp macro="" textlink="">
      <xdr:nvSpPr>
        <xdr:cNvPr id="2" name="正方形/長方形 1"/>
        <xdr:cNvSpPr/>
      </xdr:nvSpPr>
      <xdr:spPr>
        <a:xfrm>
          <a:off x="2762718" y="235929714"/>
          <a:ext cx="4449121" cy="52898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８百万円</a:t>
          </a:r>
          <a:endParaRPr kumimoji="1" lang="en-US" altLang="ja-JP" sz="1100"/>
        </a:p>
      </xdr:txBody>
    </xdr:sp>
    <xdr:clientData/>
  </xdr:twoCellAnchor>
  <xdr:twoCellAnchor>
    <xdr:from>
      <xdr:col>12</xdr:col>
      <xdr:colOff>75596</xdr:colOff>
      <xdr:row>754</xdr:row>
      <xdr:rowOff>65899</xdr:rowOff>
    </xdr:from>
    <xdr:to>
      <xdr:col>26</xdr:col>
      <xdr:colOff>167939</xdr:colOff>
      <xdr:row>756</xdr:row>
      <xdr:rowOff>263185</xdr:rowOff>
    </xdr:to>
    <xdr:sp macro="" textlink="">
      <xdr:nvSpPr>
        <xdr:cNvPr id="3" name="正方形/長方形 2"/>
        <xdr:cNvSpPr/>
      </xdr:nvSpPr>
      <xdr:spPr>
        <a:xfrm>
          <a:off x="2252739" y="237909685"/>
          <a:ext cx="2632343" cy="9048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A . </a:t>
          </a:r>
          <a:r>
            <a:rPr kumimoji="1" lang="ja-JP" altLang="en-US" sz="1100">
              <a:latin typeface="+mn-ea"/>
              <a:ea typeface="+mn-ea"/>
            </a:rPr>
            <a:t>公益財団法人日本交通公社</a:t>
          </a:r>
          <a:endParaRPr kumimoji="1" lang="en-US" altLang="ja-JP" sz="1100">
            <a:latin typeface="+mn-ea"/>
            <a:ea typeface="+mn-ea"/>
          </a:endParaRPr>
        </a:p>
        <a:p>
          <a:pPr algn="ctr"/>
          <a:r>
            <a:rPr kumimoji="1" lang="ja-JP" altLang="en-US" sz="1050">
              <a:latin typeface="+mn-ea"/>
              <a:ea typeface="+mn-ea"/>
            </a:rPr>
            <a:t>７百万円</a:t>
          </a:r>
        </a:p>
      </xdr:txBody>
    </xdr:sp>
    <xdr:clientData/>
  </xdr:twoCellAnchor>
  <xdr:twoCellAnchor>
    <xdr:from>
      <xdr:col>4</xdr:col>
      <xdr:colOff>108857</xdr:colOff>
      <xdr:row>752</xdr:row>
      <xdr:rowOff>288820</xdr:rowOff>
    </xdr:from>
    <xdr:to>
      <xdr:col>20</xdr:col>
      <xdr:colOff>24167</xdr:colOff>
      <xdr:row>753</xdr:row>
      <xdr:rowOff>221853</xdr:rowOff>
    </xdr:to>
    <xdr:sp macro="" textlink="">
      <xdr:nvSpPr>
        <xdr:cNvPr id="4" name="テキスト ボックス 3"/>
        <xdr:cNvSpPr txBox="1"/>
      </xdr:nvSpPr>
      <xdr:spPr>
        <a:xfrm>
          <a:off x="834571" y="237425034"/>
          <a:ext cx="2818167" cy="286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a:t>
          </a:r>
          <a:r>
            <a:rPr lang="ja-JP" altLang="ja-JP" sz="1100" baseline="0">
              <a:solidFill>
                <a:schemeClr val="dk1"/>
              </a:solidFill>
              <a:effectLst/>
              <a:latin typeface="+mn-lt"/>
              <a:ea typeface="+mn-ea"/>
              <a:cs typeface="+mn-cs"/>
            </a:rPr>
            <a:t>一般競争契約（最低価格</a:t>
          </a:r>
          <a:r>
            <a:rPr kumimoji="1" lang="ja-JP" altLang="en-US" sz="1100"/>
            <a:t>）</a:t>
          </a:r>
          <a:r>
            <a:rPr kumimoji="1" lang="en-US" altLang="ja-JP" sz="1100"/>
            <a:t>】</a:t>
          </a:r>
          <a:endParaRPr kumimoji="1" lang="ja-JP" altLang="en-US" sz="1100"/>
        </a:p>
      </xdr:txBody>
    </xdr:sp>
    <xdr:clientData/>
  </xdr:twoCellAnchor>
  <xdr:twoCellAnchor>
    <xdr:from>
      <xdr:col>19</xdr:col>
      <xdr:colOff>103747</xdr:colOff>
      <xdr:row>750</xdr:row>
      <xdr:rowOff>63315</xdr:rowOff>
    </xdr:from>
    <xdr:to>
      <xdr:col>19</xdr:col>
      <xdr:colOff>103747</xdr:colOff>
      <xdr:row>753</xdr:row>
      <xdr:rowOff>344065</xdr:rowOff>
    </xdr:to>
    <xdr:cxnSp macro="">
      <xdr:nvCxnSpPr>
        <xdr:cNvPr id="5" name="直線矢印コネクタ 4"/>
        <xdr:cNvCxnSpPr/>
      </xdr:nvCxnSpPr>
      <xdr:spPr>
        <a:xfrm>
          <a:off x="3550890" y="236491958"/>
          <a:ext cx="0" cy="13421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155423</xdr:colOff>
      <xdr:row>757</xdr:row>
      <xdr:rowOff>146870</xdr:rowOff>
    </xdr:from>
    <xdr:to>
      <xdr:col>26</xdr:col>
      <xdr:colOff>166202</xdr:colOff>
      <xdr:row>759</xdr:row>
      <xdr:rowOff>210466</xdr:rowOff>
    </xdr:to>
    <xdr:sp macro="" textlink="">
      <xdr:nvSpPr>
        <xdr:cNvPr id="6" name="大かっこ 5"/>
        <xdr:cNvSpPr/>
      </xdr:nvSpPr>
      <xdr:spPr>
        <a:xfrm>
          <a:off x="2332566" y="239052013"/>
          <a:ext cx="2550779" cy="771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保護区の管理有効性評価に係る調査検討、情報整理等</a:t>
          </a:r>
        </a:p>
      </xdr:txBody>
    </xdr:sp>
    <xdr:clientData/>
  </xdr:twoCellAnchor>
  <xdr:twoCellAnchor>
    <xdr:from>
      <xdr:col>30</xdr:col>
      <xdr:colOff>110068</xdr:colOff>
      <xdr:row>754</xdr:row>
      <xdr:rowOff>45942</xdr:rowOff>
    </xdr:from>
    <xdr:to>
      <xdr:col>45</xdr:col>
      <xdr:colOff>20982</xdr:colOff>
      <xdr:row>756</xdr:row>
      <xdr:rowOff>243228</xdr:rowOff>
    </xdr:to>
    <xdr:sp macro="" textlink="">
      <xdr:nvSpPr>
        <xdr:cNvPr id="7" name="正方形/長方形 6"/>
        <xdr:cNvSpPr/>
      </xdr:nvSpPr>
      <xdr:spPr>
        <a:xfrm>
          <a:off x="5552925" y="237889728"/>
          <a:ext cx="2632343" cy="9048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B . </a:t>
          </a:r>
          <a:r>
            <a:rPr kumimoji="1" lang="ja-JP" altLang="en-US" sz="1100">
              <a:latin typeface="+mn-ea"/>
              <a:ea typeface="+mn-ea"/>
            </a:rPr>
            <a:t>株式会社　総合設備コンサルタント</a:t>
          </a:r>
          <a:endParaRPr kumimoji="1" lang="en-US" altLang="ja-JP" sz="1100">
            <a:latin typeface="+mn-ea"/>
            <a:ea typeface="+mn-ea"/>
          </a:endParaRPr>
        </a:p>
        <a:p>
          <a:pPr algn="ctr"/>
          <a:r>
            <a:rPr kumimoji="1" lang="ja-JP" altLang="en-US" sz="1050">
              <a:latin typeface="+mn-ea"/>
              <a:ea typeface="+mn-ea"/>
            </a:rPr>
            <a:t>１百万円</a:t>
          </a:r>
        </a:p>
      </xdr:txBody>
    </xdr:sp>
    <xdr:clientData/>
  </xdr:twoCellAnchor>
  <xdr:twoCellAnchor>
    <xdr:from>
      <xdr:col>24</xdr:col>
      <xdr:colOff>161471</xdr:colOff>
      <xdr:row>752</xdr:row>
      <xdr:rowOff>277935</xdr:rowOff>
    </xdr:from>
    <xdr:to>
      <xdr:col>40</xdr:col>
      <xdr:colOff>76781</xdr:colOff>
      <xdr:row>753</xdr:row>
      <xdr:rowOff>210968</xdr:rowOff>
    </xdr:to>
    <xdr:sp macro="" textlink="">
      <xdr:nvSpPr>
        <xdr:cNvPr id="8" name="テキスト ボックス 7"/>
        <xdr:cNvSpPr txBox="1"/>
      </xdr:nvSpPr>
      <xdr:spPr>
        <a:xfrm>
          <a:off x="4515757" y="237414149"/>
          <a:ext cx="2818167" cy="286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請負・</a:t>
          </a:r>
          <a:r>
            <a:rPr lang="ja-JP" altLang="ja-JP" sz="1100" baseline="0">
              <a:solidFill>
                <a:schemeClr val="dk1"/>
              </a:solidFill>
              <a:effectLst/>
              <a:latin typeface="+mn-lt"/>
              <a:ea typeface="+mn-ea"/>
              <a:cs typeface="+mn-cs"/>
            </a:rPr>
            <a:t>随意契約（少額</a:t>
          </a:r>
          <a:r>
            <a:rPr kumimoji="1" lang="ja-JP" altLang="en-US" sz="1100"/>
            <a:t>）</a:t>
          </a:r>
          <a:r>
            <a:rPr kumimoji="1" lang="en-US" altLang="ja-JP" sz="1100"/>
            <a:t>】</a:t>
          </a:r>
          <a:endParaRPr kumimoji="1" lang="ja-JP" altLang="en-US" sz="1100"/>
        </a:p>
      </xdr:txBody>
    </xdr:sp>
    <xdr:clientData/>
  </xdr:twoCellAnchor>
  <xdr:twoCellAnchor>
    <xdr:from>
      <xdr:col>37</xdr:col>
      <xdr:colOff>138219</xdr:colOff>
      <xdr:row>750</xdr:row>
      <xdr:rowOff>43358</xdr:rowOff>
    </xdr:from>
    <xdr:to>
      <xdr:col>37</xdr:col>
      <xdr:colOff>138219</xdr:colOff>
      <xdr:row>753</xdr:row>
      <xdr:rowOff>324108</xdr:rowOff>
    </xdr:to>
    <xdr:cxnSp macro="">
      <xdr:nvCxnSpPr>
        <xdr:cNvPr id="9" name="直線矢印コネクタ 8"/>
        <xdr:cNvCxnSpPr/>
      </xdr:nvCxnSpPr>
      <xdr:spPr>
        <a:xfrm>
          <a:off x="6851076" y="236472001"/>
          <a:ext cx="0" cy="13421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8466</xdr:colOff>
      <xdr:row>757</xdr:row>
      <xdr:rowOff>126913</xdr:rowOff>
    </xdr:from>
    <xdr:to>
      <xdr:col>45</xdr:col>
      <xdr:colOff>19245</xdr:colOff>
      <xdr:row>759</xdr:row>
      <xdr:rowOff>190509</xdr:rowOff>
    </xdr:to>
    <xdr:sp macro="" textlink="">
      <xdr:nvSpPr>
        <xdr:cNvPr id="10" name="大かっこ 9"/>
        <xdr:cNvSpPr/>
      </xdr:nvSpPr>
      <xdr:spPr>
        <a:xfrm>
          <a:off x="5632752" y="239032056"/>
          <a:ext cx="2550779" cy="771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国立公園における電気自動車充電設備の整備状況に係る情報整理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710</v>
      </c>
      <c r="AK2" s="206"/>
      <c r="AL2" s="206"/>
      <c r="AM2" s="206"/>
      <c r="AN2" s="98" t="s">
        <v>406</v>
      </c>
      <c r="AO2" s="206">
        <v>20</v>
      </c>
      <c r="AP2" s="206"/>
      <c r="AQ2" s="206"/>
      <c r="AR2" s="99" t="s">
        <v>709</v>
      </c>
      <c r="AS2" s="207">
        <v>204</v>
      </c>
      <c r="AT2" s="207"/>
      <c r="AU2" s="207"/>
      <c r="AV2" s="98" t="str">
        <f>IF(AW2="","","-")</f>
        <v/>
      </c>
      <c r="AW2" s="394"/>
      <c r="AX2" s="394"/>
    </row>
    <row r="3" spans="1:50" ht="21" customHeight="1" thickBot="1" x14ac:dyDescent="0.2">
      <c r="A3" s="523" t="s">
        <v>702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712</v>
      </c>
      <c r="AK3" s="525"/>
      <c r="AL3" s="525"/>
      <c r="AM3" s="525"/>
      <c r="AN3" s="525"/>
      <c r="AO3" s="525"/>
      <c r="AP3" s="525"/>
      <c r="AQ3" s="525"/>
      <c r="AR3" s="525"/>
      <c r="AS3" s="525"/>
      <c r="AT3" s="525"/>
      <c r="AU3" s="525"/>
      <c r="AV3" s="525"/>
      <c r="AW3" s="525"/>
      <c r="AX3" s="24" t="s">
        <v>65</v>
      </c>
    </row>
    <row r="4" spans="1:50" ht="24.75" customHeight="1" x14ac:dyDescent="0.15">
      <c r="A4" s="727" t="s">
        <v>25</v>
      </c>
      <c r="B4" s="728"/>
      <c r="C4" s="728"/>
      <c r="D4" s="728"/>
      <c r="E4" s="728"/>
      <c r="F4" s="728"/>
      <c r="G4" s="703" t="s">
        <v>713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503</v>
      </c>
      <c r="H5" s="559"/>
      <c r="I5" s="559"/>
      <c r="J5" s="559"/>
      <c r="K5" s="559"/>
      <c r="L5" s="559"/>
      <c r="M5" s="560" t="s">
        <v>66</v>
      </c>
      <c r="N5" s="561"/>
      <c r="O5" s="561"/>
      <c r="P5" s="561"/>
      <c r="Q5" s="561"/>
      <c r="R5" s="562"/>
      <c r="S5" s="563" t="s">
        <v>716</v>
      </c>
      <c r="T5" s="559"/>
      <c r="U5" s="559"/>
      <c r="V5" s="559"/>
      <c r="W5" s="559"/>
      <c r="X5" s="564"/>
      <c r="Y5" s="719" t="s">
        <v>3</v>
      </c>
      <c r="Z5" s="720"/>
      <c r="AA5" s="720"/>
      <c r="AB5" s="720"/>
      <c r="AC5" s="720"/>
      <c r="AD5" s="721"/>
      <c r="AE5" s="722" t="s">
        <v>717</v>
      </c>
      <c r="AF5" s="722"/>
      <c r="AG5" s="722"/>
      <c r="AH5" s="722"/>
      <c r="AI5" s="722"/>
      <c r="AJ5" s="722"/>
      <c r="AK5" s="722"/>
      <c r="AL5" s="722"/>
      <c r="AM5" s="722"/>
      <c r="AN5" s="722"/>
      <c r="AO5" s="722"/>
      <c r="AP5" s="723"/>
      <c r="AQ5" s="724" t="s">
        <v>715</v>
      </c>
      <c r="AR5" s="725"/>
      <c r="AS5" s="725"/>
      <c r="AT5" s="725"/>
      <c r="AU5" s="725"/>
      <c r="AV5" s="725"/>
      <c r="AW5" s="725"/>
      <c r="AX5" s="726"/>
    </row>
    <row r="6" spans="1:50" ht="39" customHeight="1" x14ac:dyDescent="0.15">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718</v>
      </c>
      <c r="H7" s="830"/>
      <c r="I7" s="830"/>
      <c r="J7" s="830"/>
      <c r="K7" s="830"/>
      <c r="L7" s="830"/>
      <c r="M7" s="830"/>
      <c r="N7" s="830"/>
      <c r="O7" s="830"/>
      <c r="P7" s="830"/>
      <c r="Q7" s="830"/>
      <c r="R7" s="830"/>
      <c r="S7" s="830"/>
      <c r="T7" s="830"/>
      <c r="U7" s="830"/>
      <c r="V7" s="830"/>
      <c r="W7" s="830"/>
      <c r="X7" s="831"/>
      <c r="Y7" s="392" t="s">
        <v>389</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6" t="s">
        <v>256</v>
      </c>
      <c r="B8" s="827"/>
      <c r="C8" s="827"/>
      <c r="D8" s="827"/>
      <c r="E8" s="827"/>
      <c r="F8" s="828"/>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2"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15">
      <c r="A9" s="123" t="s">
        <v>23</v>
      </c>
      <c r="B9" s="124"/>
      <c r="C9" s="124"/>
      <c r="D9" s="124"/>
      <c r="E9" s="124"/>
      <c r="F9" s="124"/>
      <c r="G9" s="572" t="s">
        <v>720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4" t="s">
        <v>30</v>
      </c>
      <c r="B10" s="745"/>
      <c r="C10" s="745"/>
      <c r="D10" s="745"/>
      <c r="E10" s="745"/>
      <c r="F10" s="745"/>
      <c r="G10" s="677" t="s">
        <v>721</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7" t="s">
        <v>24</v>
      </c>
      <c r="B12" s="118"/>
      <c r="C12" s="118"/>
      <c r="D12" s="118"/>
      <c r="E12" s="118"/>
      <c r="F12" s="119"/>
      <c r="G12" s="683"/>
      <c r="H12" s="684"/>
      <c r="I12" s="684"/>
      <c r="J12" s="684"/>
      <c r="K12" s="684"/>
      <c r="L12" s="684"/>
      <c r="M12" s="684"/>
      <c r="N12" s="684"/>
      <c r="O12" s="684"/>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6"/>
    </row>
    <row r="13" spans="1:50" ht="21" customHeight="1" x14ac:dyDescent="0.15">
      <c r="A13" s="120"/>
      <c r="B13" s="121"/>
      <c r="C13" s="121"/>
      <c r="D13" s="121"/>
      <c r="E13" s="121"/>
      <c r="F13" s="122"/>
      <c r="G13" s="747" t="s">
        <v>6</v>
      </c>
      <c r="H13" s="748"/>
      <c r="I13" s="638" t="s">
        <v>7</v>
      </c>
      <c r="J13" s="639"/>
      <c r="K13" s="639"/>
      <c r="L13" s="639"/>
      <c r="M13" s="639"/>
      <c r="N13" s="639"/>
      <c r="O13" s="640"/>
      <c r="P13" s="163">
        <v>26</v>
      </c>
      <c r="Q13" s="164"/>
      <c r="R13" s="164"/>
      <c r="S13" s="164"/>
      <c r="T13" s="164"/>
      <c r="U13" s="164"/>
      <c r="V13" s="165"/>
      <c r="W13" s="163">
        <v>24</v>
      </c>
      <c r="X13" s="164"/>
      <c r="Y13" s="164"/>
      <c r="Z13" s="164"/>
      <c r="AA13" s="164"/>
      <c r="AB13" s="164"/>
      <c r="AC13" s="165"/>
      <c r="AD13" s="163">
        <v>19</v>
      </c>
      <c r="AE13" s="164"/>
      <c r="AF13" s="164"/>
      <c r="AG13" s="164"/>
      <c r="AH13" s="164"/>
      <c r="AI13" s="164"/>
      <c r="AJ13" s="165"/>
      <c r="AK13" s="163">
        <v>19</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9"/>
      <c r="H14" s="750"/>
      <c r="I14" s="575" t="s">
        <v>8</v>
      </c>
      <c r="J14" s="629"/>
      <c r="K14" s="629"/>
      <c r="L14" s="629"/>
      <c r="M14" s="629"/>
      <c r="N14" s="629"/>
      <c r="O14" s="630"/>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782</v>
      </c>
      <c r="AL14" s="164"/>
      <c r="AM14" s="164"/>
      <c r="AN14" s="164"/>
      <c r="AO14" s="164"/>
      <c r="AP14" s="164"/>
      <c r="AQ14" s="165"/>
      <c r="AR14" s="667"/>
      <c r="AS14" s="667"/>
      <c r="AT14" s="667"/>
      <c r="AU14" s="667"/>
      <c r="AV14" s="667"/>
      <c r="AW14" s="667"/>
      <c r="AX14" s="668"/>
    </row>
    <row r="15" spans="1:50" ht="21" customHeight="1" x14ac:dyDescent="0.15">
      <c r="A15" s="120"/>
      <c r="B15" s="121"/>
      <c r="C15" s="121"/>
      <c r="D15" s="121"/>
      <c r="E15" s="121"/>
      <c r="F15" s="122"/>
      <c r="G15" s="749"/>
      <c r="H15" s="750"/>
      <c r="I15" s="575" t="s">
        <v>51</v>
      </c>
      <c r="J15" s="576"/>
      <c r="K15" s="576"/>
      <c r="L15" s="576"/>
      <c r="M15" s="576"/>
      <c r="N15" s="576"/>
      <c r="O15" s="577"/>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783</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9"/>
      <c r="H16" s="750"/>
      <c r="I16" s="575" t="s">
        <v>52</v>
      </c>
      <c r="J16" s="576"/>
      <c r="K16" s="576"/>
      <c r="L16" s="576"/>
      <c r="M16" s="576"/>
      <c r="N16" s="576"/>
      <c r="O16" s="577"/>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784</v>
      </c>
      <c r="AL16" s="164"/>
      <c r="AM16" s="164"/>
      <c r="AN16" s="164"/>
      <c r="AO16" s="164"/>
      <c r="AP16" s="164"/>
      <c r="AQ16" s="165"/>
      <c r="AR16" s="680"/>
      <c r="AS16" s="681"/>
      <c r="AT16" s="681"/>
      <c r="AU16" s="681"/>
      <c r="AV16" s="681"/>
      <c r="AW16" s="681"/>
      <c r="AX16" s="682"/>
    </row>
    <row r="17" spans="1:50" ht="24.75" customHeight="1" x14ac:dyDescent="0.15">
      <c r="A17" s="120"/>
      <c r="B17" s="121"/>
      <c r="C17" s="121"/>
      <c r="D17" s="121"/>
      <c r="E17" s="121"/>
      <c r="F17" s="122"/>
      <c r="G17" s="749"/>
      <c r="H17" s="750"/>
      <c r="I17" s="575" t="s">
        <v>50</v>
      </c>
      <c r="J17" s="629"/>
      <c r="K17" s="629"/>
      <c r="L17" s="629"/>
      <c r="M17" s="629"/>
      <c r="N17" s="629"/>
      <c r="O17" s="630"/>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785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1"/>
      <c r="H18" s="752"/>
      <c r="I18" s="739" t="s">
        <v>20</v>
      </c>
      <c r="J18" s="740"/>
      <c r="K18" s="740"/>
      <c r="L18" s="740"/>
      <c r="M18" s="740"/>
      <c r="N18" s="740"/>
      <c r="O18" s="741"/>
      <c r="P18" s="169">
        <f>SUM(P13:V17)</f>
        <v>26</v>
      </c>
      <c r="Q18" s="170"/>
      <c r="R18" s="170"/>
      <c r="S18" s="170"/>
      <c r="T18" s="170"/>
      <c r="U18" s="170"/>
      <c r="V18" s="171"/>
      <c r="W18" s="169">
        <f>SUM(W13:AC17)</f>
        <v>24</v>
      </c>
      <c r="X18" s="170"/>
      <c r="Y18" s="170"/>
      <c r="Z18" s="170"/>
      <c r="AA18" s="170"/>
      <c r="AB18" s="170"/>
      <c r="AC18" s="171"/>
      <c r="AD18" s="169">
        <f>SUM(AD13:AJ17)</f>
        <v>19</v>
      </c>
      <c r="AE18" s="170"/>
      <c r="AF18" s="170"/>
      <c r="AG18" s="170"/>
      <c r="AH18" s="170"/>
      <c r="AI18" s="170"/>
      <c r="AJ18" s="171"/>
      <c r="AK18" s="169">
        <f>SUM(AK13:AQ17)</f>
        <v>19</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19</v>
      </c>
      <c r="Q19" s="164"/>
      <c r="R19" s="164"/>
      <c r="S19" s="164"/>
      <c r="T19" s="164"/>
      <c r="U19" s="164"/>
      <c r="V19" s="165"/>
      <c r="W19" s="163">
        <v>20</v>
      </c>
      <c r="X19" s="164"/>
      <c r="Y19" s="164"/>
      <c r="Z19" s="164"/>
      <c r="AA19" s="164"/>
      <c r="AB19" s="164"/>
      <c r="AC19" s="165"/>
      <c r="AD19" s="163">
        <v>8</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0.73076923076923073</v>
      </c>
      <c r="Q20" s="539"/>
      <c r="R20" s="539"/>
      <c r="S20" s="539"/>
      <c r="T20" s="539"/>
      <c r="U20" s="539"/>
      <c r="V20" s="539"/>
      <c r="W20" s="539">
        <f t="shared" ref="W20" si="0">IF(W18=0, "-", SUM(W19)/W18)</f>
        <v>0.83333333333333337</v>
      </c>
      <c r="X20" s="539"/>
      <c r="Y20" s="539"/>
      <c r="Z20" s="539"/>
      <c r="AA20" s="539"/>
      <c r="AB20" s="539"/>
      <c r="AC20" s="539"/>
      <c r="AD20" s="539">
        <f t="shared" ref="AD20" si="1">IF(AD18=0, "-", SUM(AD19)/AD18)</f>
        <v>0.42105263157894735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f>IF(P19=0, "-", SUM(P19)/SUM(P13,P14))</f>
        <v>0.73076923076923073</v>
      </c>
      <c r="Q21" s="539"/>
      <c r="R21" s="539"/>
      <c r="S21" s="539"/>
      <c r="T21" s="539"/>
      <c r="U21" s="539"/>
      <c r="V21" s="539"/>
      <c r="W21" s="539">
        <f t="shared" ref="W21" si="2">IF(W19=0, "-", SUM(W19)/SUM(W13,W14))</f>
        <v>0.83333333333333337</v>
      </c>
      <c r="X21" s="539"/>
      <c r="Y21" s="539"/>
      <c r="Z21" s="539"/>
      <c r="AA21" s="539"/>
      <c r="AB21" s="539"/>
      <c r="AC21" s="539"/>
      <c r="AD21" s="539">
        <f t="shared" ref="AD21" si="3">IF(AD19=0, "-", SUM(AD19)/SUM(AD13,AD14))</f>
        <v>0.42105263157894735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18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390</v>
      </c>
      <c r="AF30" s="383"/>
      <c r="AG30" s="383"/>
      <c r="AH30" s="384"/>
      <c r="AI30" s="385" t="s">
        <v>412</v>
      </c>
      <c r="AJ30" s="385"/>
      <c r="AK30" s="385"/>
      <c r="AL30" s="382"/>
      <c r="AM30" s="385" t="s">
        <v>509</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v>4</v>
      </c>
      <c r="AR31" s="178"/>
      <c r="AS31" s="179" t="s">
        <v>233</v>
      </c>
      <c r="AT31" s="202"/>
      <c r="AU31" s="271" t="s">
        <v>718</v>
      </c>
      <c r="AV31" s="271"/>
      <c r="AW31" s="375" t="s">
        <v>179</v>
      </c>
      <c r="AX31" s="376"/>
    </row>
    <row r="32" spans="1:50" ht="23.25" customHeight="1" x14ac:dyDescent="0.15">
      <c r="A32" s="515"/>
      <c r="B32" s="513"/>
      <c r="C32" s="513"/>
      <c r="D32" s="513"/>
      <c r="E32" s="513"/>
      <c r="F32" s="514"/>
      <c r="G32" s="540" t="s">
        <v>810</v>
      </c>
      <c r="H32" s="541"/>
      <c r="I32" s="541"/>
      <c r="J32" s="541"/>
      <c r="K32" s="541"/>
      <c r="L32" s="541"/>
      <c r="M32" s="541"/>
      <c r="N32" s="541"/>
      <c r="O32" s="542"/>
      <c r="P32" s="191" t="s">
        <v>724</v>
      </c>
      <c r="Q32" s="191"/>
      <c r="R32" s="191"/>
      <c r="S32" s="191"/>
      <c r="T32" s="191"/>
      <c r="U32" s="191"/>
      <c r="V32" s="191"/>
      <c r="W32" s="191"/>
      <c r="X32" s="233"/>
      <c r="Y32" s="339" t="s">
        <v>12</v>
      </c>
      <c r="Z32" s="549"/>
      <c r="AA32" s="550"/>
      <c r="AB32" s="551" t="s">
        <v>725</v>
      </c>
      <c r="AC32" s="551"/>
      <c r="AD32" s="551"/>
      <c r="AE32" s="363">
        <v>16</v>
      </c>
      <c r="AF32" s="364"/>
      <c r="AG32" s="364"/>
      <c r="AH32" s="364"/>
      <c r="AI32" s="363">
        <v>17</v>
      </c>
      <c r="AJ32" s="364"/>
      <c r="AK32" s="364"/>
      <c r="AL32" s="364"/>
      <c r="AM32" s="363">
        <v>17</v>
      </c>
      <c r="AN32" s="364"/>
      <c r="AO32" s="364"/>
      <c r="AP32" s="364"/>
      <c r="AQ32" s="166" t="s">
        <v>718</v>
      </c>
      <c r="AR32" s="167"/>
      <c r="AS32" s="167"/>
      <c r="AT32" s="168"/>
      <c r="AU32" s="364" t="s">
        <v>718</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725</v>
      </c>
      <c r="AC33" s="522"/>
      <c r="AD33" s="522"/>
      <c r="AE33" s="363">
        <v>15</v>
      </c>
      <c r="AF33" s="364"/>
      <c r="AG33" s="364"/>
      <c r="AH33" s="364"/>
      <c r="AI33" s="363">
        <v>18</v>
      </c>
      <c r="AJ33" s="364"/>
      <c r="AK33" s="364"/>
      <c r="AL33" s="364"/>
      <c r="AM33" s="363">
        <v>18</v>
      </c>
      <c r="AN33" s="364"/>
      <c r="AO33" s="364"/>
      <c r="AP33" s="364"/>
      <c r="AQ33" s="166">
        <v>19</v>
      </c>
      <c r="AR33" s="167"/>
      <c r="AS33" s="167"/>
      <c r="AT33" s="168"/>
      <c r="AU33" s="364">
        <v>20</v>
      </c>
      <c r="AV33" s="364"/>
      <c r="AW33" s="364"/>
      <c r="AX33" s="365"/>
    </row>
    <row r="34" spans="1:51" ht="33.950000000000003"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106.666666666667</v>
      </c>
      <c r="AF34" s="364"/>
      <c r="AG34" s="364"/>
      <c r="AH34" s="364"/>
      <c r="AI34" s="363">
        <v>94.4444444444444</v>
      </c>
      <c r="AJ34" s="364"/>
      <c r="AK34" s="364"/>
      <c r="AL34" s="364"/>
      <c r="AM34" s="363">
        <v>94.4444444444444</v>
      </c>
      <c r="AN34" s="364"/>
      <c r="AO34" s="364"/>
      <c r="AP34" s="364"/>
      <c r="AQ34" s="166" t="s">
        <v>718</v>
      </c>
      <c r="AR34" s="167"/>
      <c r="AS34" s="167"/>
      <c r="AT34" s="168"/>
      <c r="AU34" s="364" t="s">
        <v>718</v>
      </c>
      <c r="AV34" s="364"/>
      <c r="AW34" s="364"/>
      <c r="AX34" s="365"/>
    </row>
    <row r="35" spans="1:51" ht="23.25" customHeight="1" x14ac:dyDescent="0.15">
      <c r="A35" s="895" t="s">
        <v>380</v>
      </c>
      <c r="B35" s="896"/>
      <c r="C35" s="896"/>
      <c r="D35" s="896"/>
      <c r="E35" s="896"/>
      <c r="F35" s="897"/>
      <c r="G35" s="901" t="s">
        <v>726</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35" t="s">
        <v>390</v>
      </c>
      <c r="AF65" s="335"/>
      <c r="AG65" s="335"/>
      <c r="AH65" s="335"/>
      <c r="AI65" s="335" t="s">
        <v>412</v>
      </c>
      <c r="AJ65" s="335"/>
      <c r="AK65" s="335"/>
      <c r="AL65" s="335"/>
      <c r="AM65" s="335" t="s">
        <v>509</v>
      </c>
      <c r="AN65" s="335"/>
      <c r="AO65" s="335"/>
      <c r="AP65" s="335"/>
      <c r="AQ65" s="215" t="s">
        <v>232</v>
      </c>
      <c r="AR65" s="199"/>
      <c r="AS65" s="199"/>
      <c r="AT65" s="200"/>
      <c r="AU65" s="974" t="s">
        <v>134</v>
      </c>
      <c r="AV65" s="974"/>
      <c r="AW65" s="974"/>
      <c r="AX65" s="975"/>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5"/>
      <c r="AF66" s="335"/>
      <c r="AG66" s="335"/>
      <c r="AH66" s="335"/>
      <c r="AI66" s="335"/>
      <c r="AJ66" s="335"/>
      <c r="AK66" s="335"/>
      <c r="AL66" s="335"/>
      <c r="AM66" s="335"/>
      <c r="AN66" s="335"/>
      <c r="AO66" s="335"/>
      <c r="AP66" s="335"/>
      <c r="AQ66" s="231"/>
      <c r="AR66" s="178"/>
      <c r="AS66" s="179" t="s">
        <v>233</v>
      </c>
      <c r="AT66" s="202"/>
      <c r="AU66" s="271"/>
      <c r="AV66" s="271"/>
      <c r="AW66" s="865" t="s">
        <v>348</v>
      </c>
      <c r="AX66" s="976"/>
      <c r="AY66">
        <f>$AY$65</f>
        <v>0</v>
      </c>
    </row>
    <row r="67" spans="1:51" ht="23.25" hidden="1" customHeight="1" x14ac:dyDescent="0.15">
      <c r="A67" s="851"/>
      <c r="B67" s="852"/>
      <c r="C67" s="852"/>
      <c r="D67" s="852"/>
      <c r="E67" s="852"/>
      <c r="F67" s="853"/>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370</v>
      </c>
      <c r="AC67" s="949"/>
      <c r="AD67" s="949"/>
      <c r="AE67" s="363"/>
      <c r="AF67" s="364"/>
      <c r="AG67" s="364"/>
      <c r="AH67" s="364"/>
      <c r="AI67" s="363"/>
      <c r="AJ67" s="364"/>
      <c r="AK67" s="364"/>
      <c r="AL67" s="364"/>
      <c r="AM67" s="363"/>
      <c r="AN67" s="364"/>
      <c r="AO67" s="364"/>
      <c r="AP67" s="364"/>
      <c r="AQ67" s="363"/>
      <c r="AR67" s="364"/>
      <c r="AS67" s="364"/>
      <c r="AT67" s="816"/>
      <c r="AU67" s="364"/>
      <c r="AV67" s="364"/>
      <c r="AW67" s="364"/>
      <c r="AX67" s="365"/>
      <c r="AY67">
        <f t="shared" ref="AY67:AY72" si="8">$AY$65</f>
        <v>0</v>
      </c>
    </row>
    <row r="68" spans="1:51" ht="23.25" hidden="1" customHeight="1" x14ac:dyDescent="0.15">
      <c r="A68" s="851"/>
      <c r="B68" s="852"/>
      <c r="C68" s="852"/>
      <c r="D68" s="852"/>
      <c r="E68" s="852"/>
      <c r="F68" s="853"/>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370</v>
      </c>
      <c r="AC68" s="972"/>
      <c r="AD68" s="972"/>
      <c r="AE68" s="363"/>
      <c r="AF68" s="364"/>
      <c r="AG68" s="364"/>
      <c r="AH68" s="364"/>
      <c r="AI68" s="363"/>
      <c r="AJ68" s="364"/>
      <c r="AK68" s="364"/>
      <c r="AL68" s="364"/>
      <c r="AM68" s="363"/>
      <c r="AN68" s="364"/>
      <c r="AO68" s="364"/>
      <c r="AP68" s="364"/>
      <c r="AQ68" s="363"/>
      <c r="AR68" s="364"/>
      <c r="AS68" s="364"/>
      <c r="AT68" s="816"/>
      <c r="AU68" s="364"/>
      <c r="AV68" s="364"/>
      <c r="AW68" s="364"/>
      <c r="AX68" s="365"/>
      <c r="AY68">
        <f t="shared" si="8"/>
        <v>0</v>
      </c>
    </row>
    <row r="69" spans="1:51" ht="23.25" hidden="1" customHeight="1" x14ac:dyDescent="0.15">
      <c r="A69" s="851"/>
      <c r="B69" s="852"/>
      <c r="C69" s="852"/>
      <c r="D69" s="852"/>
      <c r="E69" s="852"/>
      <c r="F69" s="853"/>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371</v>
      </c>
      <c r="AC69" s="973"/>
      <c r="AD69" s="973"/>
      <c r="AE69" s="371"/>
      <c r="AF69" s="372"/>
      <c r="AG69" s="372"/>
      <c r="AH69" s="372"/>
      <c r="AI69" s="371"/>
      <c r="AJ69" s="372"/>
      <c r="AK69" s="372"/>
      <c r="AL69" s="372"/>
      <c r="AM69" s="371"/>
      <c r="AN69" s="372"/>
      <c r="AO69" s="372"/>
      <c r="AP69" s="372"/>
      <c r="AQ69" s="363"/>
      <c r="AR69" s="364"/>
      <c r="AS69" s="364"/>
      <c r="AT69" s="816"/>
      <c r="AU69" s="364"/>
      <c r="AV69" s="364"/>
      <c r="AW69" s="364"/>
      <c r="AX69" s="365"/>
      <c r="AY69">
        <f t="shared" si="8"/>
        <v>0</v>
      </c>
    </row>
    <row r="70" spans="1:51" ht="23.25" hidden="1" customHeight="1" x14ac:dyDescent="0.15">
      <c r="A70" s="851" t="s">
        <v>355</v>
      </c>
      <c r="B70" s="852"/>
      <c r="C70" s="852"/>
      <c r="D70" s="852"/>
      <c r="E70" s="852"/>
      <c r="F70" s="853"/>
      <c r="G70" s="937" t="s">
        <v>235</v>
      </c>
      <c r="H70" s="938"/>
      <c r="I70" s="938"/>
      <c r="J70" s="938"/>
      <c r="K70" s="938"/>
      <c r="L70" s="938"/>
      <c r="M70" s="938"/>
      <c r="N70" s="938"/>
      <c r="O70" s="938"/>
      <c r="P70" s="938"/>
      <c r="Q70" s="938"/>
      <c r="R70" s="938"/>
      <c r="S70" s="938"/>
      <c r="T70" s="938"/>
      <c r="U70" s="938"/>
      <c r="V70" s="938"/>
      <c r="W70" s="941" t="s">
        <v>369</v>
      </c>
      <c r="X70" s="942"/>
      <c r="Y70" s="947" t="s">
        <v>12</v>
      </c>
      <c r="Z70" s="947"/>
      <c r="AA70" s="948"/>
      <c r="AB70" s="949" t="s">
        <v>370</v>
      </c>
      <c r="AC70" s="949"/>
      <c r="AD70" s="949"/>
      <c r="AE70" s="363"/>
      <c r="AF70" s="364"/>
      <c r="AG70" s="364"/>
      <c r="AH70" s="364"/>
      <c r="AI70" s="363"/>
      <c r="AJ70" s="364"/>
      <c r="AK70" s="364"/>
      <c r="AL70" s="364"/>
      <c r="AM70" s="363"/>
      <c r="AN70" s="364"/>
      <c r="AO70" s="364"/>
      <c r="AP70" s="364"/>
      <c r="AQ70" s="363"/>
      <c r="AR70" s="364"/>
      <c r="AS70" s="364"/>
      <c r="AT70" s="816"/>
      <c r="AU70" s="364"/>
      <c r="AV70" s="364"/>
      <c r="AW70" s="364"/>
      <c r="AX70" s="365"/>
      <c r="AY70">
        <f t="shared" si="8"/>
        <v>0</v>
      </c>
    </row>
    <row r="71" spans="1:51" ht="23.25" hidden="1" customHeight="1" x14ac:dyDescent="0.15">
      <c r="A71" s="851"/>
      <c r="B71" s="852"/>
      <c r="C71" s="852"/>
      <c r="D71" s="852"/>
      <c r="E71" s="852"/>
      <c r="F71" s="853"/>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370</v>
      </c>
      <c r="AC71" s="972"/>
      <c r="AD71" s="972"/>
      <c r="AE71" s="363"/>
      <c r="AF71" s="364"/>
      <c r="AG71" s="364"/>
      <c r="AH71" s="364"/>
      <c r="AI71" s="363"/>
      <c r="AJ71" s="364"/>
      <c r="AK71" s="364"/>
      <c r="AL71" s="364"/>
      <c r="AM71" s="363"/>
      <c r="AN71" s="364"/>
      <c r="AO71" s="364"/>
      <c r="AP71" s="364"/>
      <c r="AQ71" s="363"/>
      <c r="AR71" s="364"/>
      <c r="AS71" s="364"/>
      <c r="AT71" s="816"/>
      <c r="AU71" s="364"/>
      <c r="AV71" s="364"/>
      <c r="AW71" s="364"/>
      <c r="AX71" s="365"/>
      <c r="AY71">
        <f t="shared" si="8"/>
        <v>0</v>
      </c>
    </row>
    <row r="72" spans="1:51" ht="23.25" hidden="1" customHeight="1" x14ac:dyDescent="0.15">
      <c r="A72" s="854"/>
      <c r="B72" s="855"/>
      <c r="C72" s="855"/>
      <c r="D72" s="855"/>
      <c r="E72" s="855"/>
      <c r="F72" s="856"/>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371</v>
      </c>
      <c r="AC72" s="973"/>
      <c r="AD72" s="973"/>
      <c r="AE72" s="371"/>
      <c r="AF72" s="372"/>
      <c r="AG72" s="372"/>
      <c r="AH72" s="372"/>
      <c r="AI72" s="371"/>
      <c r="AJ72" s="372"/>
      <c r="AK72" s="372"/>
      <c r="AL72" s="372"/>
      <c r="AM72" s="371"/>
      <c r="AN72" s="372"/>
      <c r="AO72" s="372"/>
      <c r="AP72" s="936"/>
      <c r="AQ72" s="363"/>
      <c r="AR72" s="364"/>
      <c r="AS72" s="364"/>
      <c r="AT72" s="816"/>
      <c r="AU72" s="364"/>
      <c r="AV72" s="364"/>
      <c r="AW72" s="364"/>
      <c r="AX72" s="365"/>
      <c r="AY72">
        <f t="shared" si="8"/>
        <v>0</v>
      </c>
    </row>
    <row r="73" spans="1:51" ht="18.75" hidden="1" customHeight="1" x14ac:dyDescent="0.15">
      <c r="A73" s="837" t="s">
        <v>350</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0"/>
      <c r="B75" s="841"/>
      <c r="C75" s="841"/>
      <c r="D75" s="841"/>
      <c r="E75" s="841"/>
      <c r="F75" s="842"/>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0"/>
      <c r="B77" s="841"/>
      <c r="C77" s="841"/>
      <c r="D77" s="841"/>
      <c r="E77" s="841"/>
      <c r="F77" s="842"/>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383</v>
      </c>
      <c r="B78" s="911"/>
      <c r="C78" s="911"/>
      <c r="D78" s="911"/>
      <c r="E78" s="908" t="s">
        <v>328</v>
      </c>
      <c r="F78" s="909"/>
      <c r="G78" s="54" t="s">
        <v>235</v>
      </c>
      <c r="H78" s="794"/>
      <c r="I78" s="245"/>
      <c r="J78" s="245"/>
      <c r="K78" s="245"/>
      <c r="L78" s="245"/>
      <c r="M78" s="245"/>
      <c r="N78" s="245"/>
      <c r="O78" s="795"/>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6" t="s">
        <v>341</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20"/>
      <c r="B81" s="849"/>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58" t="s">
        <v>11</v>
      </c>
      <c r="AC85" s="459"/>
      <c r="AD85" s="460"/>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801"/>
      <c r="R87" s="801"/>
      <c r="S87" s="801"/>
      <c r="T87" s="801"/>
      <c r="U87" s="801"/>
      <c r="V87" s="801"/>
      <c r="W87" s="801"/>
      <c r="X87" s="802"/>
      <c r="Y87" s="757" t="s">
        <v>62</v>
      </c>
      <c r="Z87" s="758"/>
      <c r="AA87" s="759"/>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3"/>
      <c r="Q88" s="803"/>
      <c r="R88" s="803"/>
      <c r="S88" s="803"/>
      <c r="T88" s="803"/>
      <c r="U88" s="803"/>
      <c r="V88" s="803"/>
      <c r="W88" s="803"/>
      <c r="X88" s="804"/>
      <c r="Y88" s="734" t="s">
        <v>54</v>
      </c>
      <c r="Z88" s="735"/>
      <c r="AA88" s="736"/>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5"/>
      <c r="Y89" s="734" t="s">
        <v>13</v>
      </c>
      <c r="Z89" s="735"/>
      <c r="AA89" s="736"/>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58" t="s">
        <v>11</v>
      </c>
      <c r="AC90" s="459"/>
      <c r="AD90" s="460"/>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801"/>
      <c r="R92" s="801"/>
      <c r="S92" s="801"/>
      <c r="T92" s="801"/>
      <c r="U92" s="801"/>
      <c r="V92" s="801"/>
      <c r="W92" s="801"/>
      <c r="X92" s="802"/>
      <c r="Y92" s="757" t="s">
        <v>62</v>
      </c>
      <c r="Z92" s="758"/>
      <c r="AA92" s="759"/>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3"/>
      <c r="Q93" s="803"/>
      <c r="R93" s="803"/>
      <c r="S93" s="803"/>
      <c r="T93" s="803"/>
      <c r="U93" s="803"/>
      <c r="V93" s="803"/>
      <c r="W93" s="803"/>
      <c r="X93" s="804"/>
      <c r="Y93" s="734" t="s">
        <v>54</v>
      </c>
      <c r="Z93" s="735"/>
      <c r="AA93" s="736"/>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5"/>
      <c r="Y94" s="734" t="s">
        <v>13</v>
      </c>
      <c r="Z94" s="735"/>
      <c r="AA94" s="736"/>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58" t="s">
        <v>11</v>
      </c>
      <c r="AC95" s="459"/>
      <c r="AD95" s="460"/>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801"/>
      <c r="R97" s="801"/>
      <c r="S97" s="801"/>
      <c r="T97" s="801"/>
      <c r="U97" s="801"/>
      <c r="V97" s="801"/>
      <c r="W97" s="801"/>
      <c r="X97" s="802"/>
      <c r="Y97" s="757" t="s">
        <v>62</v>
      </c>
      <c r="Z97" s="758"/>
      <c r="AA97" s="759"/>
      <c r="AB97" s="403"/>
      <c r="AC97" s="404"/>
      <c r="AD97" s="405"/>
      <c r="AE97" s="363"/>
      <c r="AF97" s="364"/>
      <c r="AG97" s="364"/>
      <c r="AH97" s="816"/>
      <c r="AI97" s="363"/>
      <c r="AJ97" s="364"/>
      <c r="AK97" s="364"/>
      <c r="AL97" s="816"/>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3"/>
      <c r="Q98" s="803"/>
      <c r="R98" s="803"/>
      <c r="S98" s="803"/>
      <c r="T98" s="803"/>
      <c r="U98" s="803"/>
      <c r="V98" s="803"/>
      <c r="W98" s="803"/>
      <c r="X98" s="804"/>
      <c r="Y98" s="734" t="s">
        <v>54</v>
      </c>
      <c r="Z98" s="735"/>
      <c r="AA98" s="736"/>
      <c r="AB98" s="300"/>
      <c r="AC98" s="301"/>
      <c r="AD98" s="302"/>
      <c r="AE98" s="363"/>
      <c r="AF98" s="364"/>
      <c r="AG98" s="364"/>
      <c r="AH98" s="816"/>
      <c r="AI98" s="363"/>
      <c r="AJ98" s="364"/>
      <c r="AK98" s="364"/>
      <c r="AL98" s="81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390</v>
      </c>
      <c r="AF100" s="824"/>
      <c r="AG100" s="824"/>
      <c r="AH100" s="825"/>
      <c r="AI100" s="823" t="s">
        <v>412</v>
      </c>
      <c r="AJ100" s="824"/>
      <c r="AK100" s="824"/>
      <c r="AL100" s="825"/>
      <c r="AM100" s="823" t="s">
        <v>509</v>
      </c>
      <c r="AN100" s="824"/>
      <c r="AO100" s="824"/>
      <c r="AP100" s="825"/>
      <c r="AQ100" s="924" t="s">
        <v>417</v>
      </c>
      <c r="AR100" s="925"/>
      <c r="AS100" s="925"/>
      <c r="AT100" s="926"/>
      <c r="AU100" s="924" t="s">
        <v>541</v>
      </c>
      <c r="AV100" s="925"/>
      <c r="AW100" s="925"/>
      <c r="AX100" s="927"/>
    </row>
    <row r="101" spans="1:60" ht="23.25" customHeight="1" x14ac:dyDescent="0.15">
      <c r="A101" s="491"/>
      <c r="B101" s="492"/>
      <c r="C101" s="492"/>
      <c r="D101" s="492"/>
      <c r="E101" s="492"/>
      <c r="F101" s="493"/>
      <c r="G101" s="191" t="s">
        <v>727</v>
      </c>
      <c r="H101" s="191"/>
      <c r="I101" s="191"/>
      <c r="J101" s="191"/>
      <c r="K101" s="191"/>
      <c r="L101" s="191"/>
      <c r="M101" s="191"/>
      <c r="N101" s="191"/>
      <c r="O101" s="191"/>
      <c r="P101" s="191"/>
      <c r="Q101" s="191"/>
      <c r="R101" s="191"/>
      <c r="S101" s="191"/>
      <c r="T101" s="191"/>
      <c r="U101" s="191"/>
      <c r="V101" s="191"/>
      <c r="W101" s="191"/>
      <c r="X101" s="233"/>
      <c r="Y101" s="815" t="s">
        <v>55</v>
      </c>
      <c r="Z101" s="720"/>
      <c r="AA101" s="721"/>
      <c r="AB101" s="551" t="s">
        <v>728</v>
      </c>
      <c r="AC101" s="551"/>
      <c r="AD101" s="551"/>
      <c r="AE101" s="358">
        <v>2</v>
      </c>
      <c r="AF101" s="358"/>
      <c r="AG101" s="358"/>
      <c r="AH101" s="358"/>
      <c r="AI101" s="358">
        <v>2</v>
      </c>
      <c r="AJ101" s="358"/>
      <c r="AK101" s="358"/>
      <c r="AL101" s="358"/>
      <c r="AM101" s="358">
        <v>1</v>
      </c>
      <c r="AN101" s="358"/>
      <c r="AO101" s="358"/>
      <c r="AP101" s="358"/>
      <c r="AQ101" s="358" t="s">
        <v>746</v>
      </c>
      <c r="AR101" s="358"/>
      <c r="AS101" s="358"/>
      <c r="AT101" s="358"/>
      <c r="AU101" s="363" t="s">
        <v>807</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728</v>
      </c>
      <c r="AC102" s="551"/>
      <c r="AD102" s="551"/>
      <c r="AE102" s="358">
        <v>2</v>
      </c>
      <c r="AF102" s="358"/>
      <c r="AG102" s="358"/>
      <c r="AH102" s="358"/>
      <c r="AI102" s="358">
        <v>2</v>
      </c>
      <c r="AJ102" s="358"/>
      <c r="AK102" s="358"/>
      <c r="AL102" s="358"/>
      <c r="AM102" s="358">
        <v>1</v>
      </c>
      <c r="AN102" s="358"/>
      <c r="AO102" s="358"/>
      <c r="AP102" s="358"/>
      <c r="AQ102" s="358">
        <v>1</v>
      </c>
      <c r="AR102" s="358"/>
      <c r="AS102" s="358"/>
      <c r="AT102" s="358"/>
      <c r="AU102" s="371" t="s">
        <v>807</v>
      </c>
      <c r="AV102" s="372"/>
      <c r="AW102" s="372"/>
      <c r="AX102" s="928"/>
    </row>
    <row r="103" spans="1:60" ht="31.5" hidden="1" customHeight="1" x14ac:dyDescent="0.15">
      <c r="A103" s="488" t="s">
        <v>351</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6"/>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6"/>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10</v>
      </c>
      <c r="AF116" s="358"/>
      <c r="AG116" s="358"/>
      <c r="AH116" s="358"/>
      <c r="AI116" s="358">
        <v>10</v>
      </c>
      <c r="AJ116" s="358"/>
      <c r="AK116" s="358"/>
      <c r="AL116" s="358"/>
      <c r="AM116" s="358">
        <v>8</v>
      </c>
      <c r="AN116" s="358"/>
      <c r="AO116" s="358"/>
      <c r="AP116" s="358"/>
      <c r="AQ116" s="363">
        <v>19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733</v>
      </c>
      <c r="AJ117" s="306"/>
      <c r="AK117" s="306"/>
      <c r="AL117" s="306"/>
      <c r="AM117" s="306" t="s">
        <v>755</v>
      </c>
      <c r="AN117" s="306"/>
      <c r="AO117" s="306"/>
      <c r="AP117" s="306"/>
      <c r="AQ117" s="306" t="s">
        <v>747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734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405</v>
      </c>
      <c r="B130" s="989"/>
      <c r="C130" s="988" t="s">
        <v>236</v>
      </c>
      <c r="D130" s="989"/>
      <c r="E130" s="308" t="s">
        <v>265</v>
      </c>
      <c r="F130" s="309"/>
      <c r="G130" s="310" t="s">
        <v>808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92"/>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736</v>
      </c>
      <c r="H154" s="191"/>
      <c r="I154" s="191"/>
      <c r="J154" s="191"/>
      <c r="K154" s="191"/>
      <c r="L154" s="191"/>
      <c r="M154" s="191"/>
      <c r="N154" s="191"/>
      <c r="O154" s="191"/>
      <c r="P154" s="233"/>
      <c r="Q154" s="190" t="s">
        <v>737</v>
      </c>
      <c r="R154" s="191"/>
      <c r="S154" s="191"/>
      <c r="T154" s="191"/>
      <c r="U154" s="191"/>
      <c r="V154" s="191"/>
      <c r="W154" s="191"/>
      <c r="X154" s="191"/>
      <c r="Y154" s="191"/>
      <c r="Z154" s="191"/>
      <c r="AA154" s="919"/>
      <c r="AB154" s="256" t="s">
        <v>802</v>
      </c>
      <c r="AC154" s="257"/>
      <c r="AD154" s="257"/>
      <c r="AE154" s="262" t="s">
        <v>738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9.85"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t="s">
        <v>748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671</v>
      </c>
      <c r="D430" s="251"/>
      <c r="E430" s="239" t="s">
        <v>399</v>
      </c>
      <c r="F430" s="448"/>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2"/>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799</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800</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801</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92"/>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800</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800</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800</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92"/>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92"/>
      <c r="B698" s="253"/>
      <c r="C698" s="252"/>
      <c r="D698" s="253"/>
      <c r="E698" s="190" t="s">
        <v>784</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69.599999999999994" customHeight="1" x14ac:dyDescent="0.15">
      <c r="A702" s="529" t="s">
        <v>140</v>
      </c>
      <c r="B702" s="530"/>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585" t="s">
        <v>745</v>
      </c>
      <c r="AE702" s="586"/>
      <c r="AF702" s="586"/>
      <c r="AG702" s="885" t="s">
        <v>749</v>
      </c>
      <c r="AH702" s="886"/>
      <c r="AI702" s="886"/>
      <c r="AJ702" s="886"/>
      <c r="AK702" s="886"/>
      <c r="AL702" s="886"/>
      <c r="AM702" s="886"/>
      <c r="AN702" s="886"/>
      <c r="AO702" s="886"/>
      <c r="AP702" s="886"/>
      <c r="AQ702" s="886"/>
      <c r="AR702" s="886"/>
      <c r="AS702" s="886"/>
      <c r="AT702" s="886"/>
      <c r="AU702" s="886"/>
      <c r="AV702" s="886"/>
      <c r="AW702" s="886"/>
      <c r="AX702" s="887"/>
    </row>
    <row r="703" spans="1:51" ht="47.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585" t="s">
        <v>745</v>
      </c>
      <c r="AE703" s="586"/>
      <c r="AF703" s="586"/>
      <c r="AG703" s="669" t="s">
        <v>750</v>
      </c>
      <c r="AH703" s="670"/>
      <c r="AI703" s="670"/>
      <c r="AJ703" s="670"/>
      <c r="AK703" s="670"/>
      <c r="AL703" s="670"/>
      <c r="AM703" s="670"/>
      <c r="AN703" s="670"/>
      <c r="AO703" s="670"/>
      <c r="AP703" s="670"/>
      <c r="AQ703" s="670"/>
      <c r="AR703" s="670"/>
      <c r="AS703" s="670"/>
      <c r="AT703" s="670"/>
      <c r="AU703" s="670"/>
      <c r="AV703" s="670"/>
      <c r="AW703" s="670"/>
      <c r="AX703" s="671"/>
    </row>
    <row r="704" spans="1:51" ht="91.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745</v>
      </c>
      <c r="AE704" s="586"/>
      <c r="AF704" s="586"/>
      <c r="AG704" s="424" t="s">
        <v>751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7" t="s">
        <v>745</v>
      </c>
      <c r="AE705" s="738"/>
      <c r="AF705" s="738"/>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0"/>
      <c r="B706" s="772"/>
      <c r="C706" s="614"/>
      <c r="D706" s="615"/>
      <c r="E706" s="688" t="s">
        <v>381</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753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60"/>
      <c r="B707" s="772"/>
      <c r="C707" s="616"/>
      <c r="D707" s="617"/>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754</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60"/>
      <c r="B708" s="661"/>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2" t="s">
        <v>757</v>
      </c>
      <c r="AE708" s="673"/>
      <c r="AF708" s="673"/>
      <c r="AG708" s="526" t="s">
        <v>807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0"/>
      <c r="B709" s="661"/>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745</v>
      </c>
      <c r="AE709" s="185"/>
      <c r="AF709" s="185"/>
      <c r="AG709" s="669" t="s">
        <v>756</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757</v>
      </c>
      <c r="AE710" s="185"/>
      <c r="AF710" s="185"/>
      <c r="AG710" s="669" t="s">
        <v>807</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745</v>
      </c>
      <c r="AE711" s="185"/>
      <c r="AF711" s="185"/>
      <c r="AG711" s="669" t="s">
        <v>758</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657" t="s">
        <v>745</v>
      </c>
      <c r="AE712" s="658"/>
      <c r="AF712" s="658"/>
      <c r="AG712" s="594" t="s">
        <v>759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0"/>
      <c r="B713" s="66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69" t="s">
        <v>807</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745</v>
      </c>
      <c r="AE714" s="592"/>
      <c r="AF714" s="593"/>
      <c r="AG714" s="694" t="s">
        <v>760</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1" t="s">
        <v>40</v>
      </c>
      <c r="B715" s="659"/>
      <c r="C715" s="664" t="s">
        <v>326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745</v>
      </c>
      <c r="AE715" s="673"/>
      <c r="AF715" s="779"/>
      <c r="AG715" s="526" t="s">
        <v>761</v>
      </c>
      <c r="AH715" s="527"/>
      <c r="AI715" s="527"/>
      <c r="AJ715" s="527"/>
      <c r="AK715" s="527"/>
      <c r="AL715" s="527"/>
      <c r="AM715" s="527"/>
      <c r="AN715" s="527"/>
      <c r="AO715" s="527"/>
      <c r="AP715" s="527"/>
      <c r="AQ715" s="527"/>
      <c r="AR715" s="527"/>
      <c r="AS715" s="527"/>
      <c r="AT715" s="527"/>
      <c r="AU715" s="527"/>
      <c r="AV715" s="527"/>
      <c r="AW715" s="527"/>
      <c r="AX715" s="528"/>
    </row>
    <row r="716" spans="1:50" ht="78"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745</v>
      </c>
      <c r="AE716" s="761"/>
      <c r="AF716" s="761"/>
      <c r="AG716" s="669" t="s">
        <v>762</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745</v>
      </c>
      <c r="AE717" s="185"/>
      <c r="AF717" s="185"/>
      <c r="AG717" s="669" t="s">
        <v>763</v>
      </c>
      <c r="AH717" s="670"/>
      <c r="AI717" s="670"/>
      <c r="AJ717" s="670"/>
      <c r="AK717" s="670"/>
      <c r="AL717" s="670"/>
      <c r="AM717" s="670"/>
      <c r="AN717" s="670"/>
      <c r="AO717" s="670"/>
      <c r="AP717" s="670"/>
      <c r="AQ717" s="670"/>
      <c r="AR717" s="670"/>
      <c r="AS717" s="670"/>
      <c r="AT717" s="670"/>
      <c r="AU717" s="670"/>
      <c r="AV717" s="670"/>
      <c r="AW717" s="670"/>
      <c r="AX717" s="671"/>
    </row>
    <row r="718" spans="1:50" ht="45" customHeight="1" x14ac:dyDescent="0.15">
      <c r="A718" s="662"/>
      <c r="B718" s="663"/>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745</v>
      </c>
      <c r="AE718" s="185"/>
      <c r="AF718" s="185"/>
      <c r="AG718" s="193" t="s">
        <v>764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72" t="s">
        <v>757</v>
      </c>
      <c r="AE719" s="673"/>
      <c r="AF719" s="673"/>
      <c r="AG719" s="190" t="s">
        <v>807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9" t="s">
        <v>809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3"/>
      <c r="B727" s="624"/>
      <c r="C727" s="700" t="s">
        <v>57</v>
      </c>
      <c r="D727" s="701"/>
      <c r="E727" s="701"/>
      <c r="F727" s="702"/>
      <c r="G727" s="797" t="s">
        <v>798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67"/>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7" t="s">
        <v>672</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711</v>
      </c>
      <c r="F746" s="113"/>
      <c r="G746" s="113"/>
      <c r="H746" s="100" t="str">
        <f>IF(E746="","","-")</f>
        <v>-</v>
      </c>
      <c r="I746" s="113"/>
      <c r="J746" s="113"/>
      <c r="K746" s="100" t="str">
        <f>IF(I746="","","-")</f>
        <v/>
      </c>
      <c r="L746" s="104">
        <v>193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711</v>
      </c>
      <c r="F747" s="113"/>
      <c r="G747" s="113"/>
      <c r="H747" s="100" t="str">
        <f>IF(E747="","","-")</f>
        <v>-</v>
      </c>
      <c r="I747" s="113"/>
      <c r="J747" s="113"/>
      <c r="K747" s="100" t="str">
        <f>IF(I747="","","-")</f>
        <v/>
      </c>
      <c r="L747" s="104">
        <v>198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386</v>
      </c>
      <c r="B787" s="763"/>
      <c r="C787" s="763"/>
      <c r="D787" s="763"/>
      <c r="E787" s="763"/>
      <c r="F787" s="764"/>
      <c r="G787" s="439" t="s">
        <v>777</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778</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5"/>
      <c r="C788" s="765"/>
      <c r="D788" s="765"/>
      <c r="E788" s="765"/>
      <c r="F788" s="766"/>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5"/>
      <c r="C789" s="765"/>
      <c r="D789" s="765"/>
      <c r="E789" s="765"/>
      <c r="F789" s="766"/>
      <c r="G789" s="449" t="s">
        <v>767</v>
      </c>
      <c r="H789" s="450"/>
      <c r="I789" s="450"/>
      <c r="J789" s="450"/>
      <c r="K789" s="451"/>
      <c r="L789" s="452" t="s">
        <v>768</v>
      </c>
      <c r="M789" s="453"/>
      <c r="N789" s="453"/>
      <c r="O789" s="453"/>
      <c r="P789" s="453"/>
      <c r="Q789" s="453"/>
      <c r="R789" s="453"/>
      <c r="S789" s="453"/>
      <c r="T789" s="453"/>
      <c r="U789" s="453"/>
      <c r="V789" s="453"/>
      <c r="W789" s="453"/>
      <c r="X789" s="454"/>
      <c r="Y789" s="455">
        <v>2.6</v>
      </c>
      <c r="Z789" s="456"/>
      <c r="AA789" s="456"/>
      <c r="AB789" s="557"/>
      <c r="AC789" s="449" t="s">
        <v>786</v>
      </c>
      <c r="AD789" s="450"/>
      <c r="AE789" s="450"/>
      <c r="AF789" s="450"/>
      <c r="AG789" s="451"/>
      <c r="AH789" s="452" t="s">
        <v>788</v>
      </c>
      <c r="AI789" s="453"/>
      <c r="AJ789" s="453"/>
      <c r="AK789" s="453"/>
      <c r="AL789" s="453"/>
      <c r="AM789" s="453"/>
      <c r="AN789" s="453"/>
      <c r="AO789" s="453"/>
      <c r="AP789" s="453"/>
      <c r="AQ789" s="453"/>
      <c r="AR789" s="453"/>
      <c r="AS789" s="453"/>
      <c r="AT789" s="454"/>
      <c r="AU789" s="455">
        <v>0.6</v>
      </c>
      <c r="AV789" s="456"/>
      <c r="AW789" s="456"/>
      <c r="AX789" s="457"/>
    </row>
    <row r="790" spans="1:51" ht="24.75" customHeight="1" x14ac:dyDescent="0.15">
      <c r="A790" s="556"/>
      <c r="B790" s="765"/>
      <c r="C790" s="765"/>
      <c r="D790" s="765"/>
      <c r="E790" s="765"/>
      <c r="F790" s="766"/>
      <c r="G790" s="348" t="s">
        <v>769</v>
      </c>
      <c r="H790" s="349"/>
      <c r="I790" s="349"/>
      <c r="J790" s="349"/>
      <c r="K790" s="350"/>
      <c r="L790" s="398" t="s">
        <v>770</v>
      </c>
      <c r="M790" s="399"/>
      <c r="N790" s="399"/>
      <c r="O790" s="399"/>
      <c r="P790" s="399"/>
      <c r="Q790" s="399"/>
      <c r="R790" s="399"/>
      <c r="S790" s="399"/>
      <c r="T790" s="399"/>
      <c r="U790" s="399"/>
      <c r="V790" s="399"/>
      <c r="W790" s="399"/>
      <c r="X790" s="400"/>
      <c r="Y790" s="395">
        <v>1</v>
      </c>
      <c r="Z790" s="396"/>
      <c r="AA790" s="396"/>
      <c r="AB790" s="402"/>
      <c r="AC790" s="348" t="s">
        <v>787</v>
      </c>
      <c r="AD790" s="349"/>
      <c r="AE790" s="349"/>
      <c r="AF790" s="349"/>
      <c r="AG790" s="350"/>
      <c r="AH790" s="398" t="s">
        <v>789</v>
      </c>
      <c r="AI790" s="399"/>
      <c r="AJ790" s="399"/>
      <c r="AK790" s="399"/>
      <c r="AL790" s="399"/>
      <c r="AM790" s="399"/>
      <c r="AN790" s="399"/>
      <c r="AO790" s="399"/>
      <c r="AP790" s="399"/>
      <c r="AQ790" s="399"/>
      <c r="AR790" s="399"/>
      <c r="AS790" s="399"/>
      <c r="AT790" s="400"/>
      <c r="AU790" s="395">
        <v>0</v>
      </c>
      <c r="AV790" s="396"/>
      <c r="AW790" s="396"/>
      <c r="AX790" s="397"/>
    </row>
    <row r="791" spans="1:51" ht="24.75" customHeight="1" x14ac:dyDescent="0.15">
      <c r="A791" s="556"/>
      <c r="B791" s="765"/>
      <c r="C791" s="765"/>
      <c r="D791" s="765"/>
      <c r="E791" s="765"/>
      <c r="F791" s="766"/>
      <c r="G791" s="348" t="s">
        <v>771</v>
      </c>
      <c r="H791" s="349"/>
      <c r="I791" s="349"/>
      <c r="J791" s="349"/>
      <c r="K791" s="350"/>
      <c r="L791" s="398" t="s">
        <v>772</v>
      </c>
      <c r="M791" s="399"/>
      <c r="N791" s="399"/>
      <c r="O791" s="399"/>
      <c r="P791" s="399"/>
      <c r="Q791" s="399"/>
      <c r="R791" s="399"/>
      <c r="S791" s="399"/>
      <c r="T791" s="399"/>
      <c r="U791" s="399"/>
      <c r="V791" s="399"/>
      <c r="W791" s="399"/>
      <c r="X791" s="400"/>
      <c r="Y791" s="395">
        <v>0.5</v>
      </c>
      <c r="Z791" s="396"/>
      <c r="AA791" s="396"/>
      <c r="AB791" s="402"/>
      <c r="AC791" s="348" t="s">
        <v>790</v>
      </c>
      <c r="AD791" s="349"/>
      <c r="AE791" s="349"/>
      <c r="AF791" s="349"/>
      <c r="AG791" s="350"/>
      <c r="AH791" s="398" t="s">
        <v>797</v>
      </c>
      <c r="AI791" s="399"/>
      <c r="AJ791" s="399"/>
      <c r="AK791" s="399"/>
      <c r="AL791" s="399"/>
      <c r="AM791" s="399"/>
      <c r="AN791" s="399"/>
      <c r="AO791" s="399"/>
      <c r="AP791" s="399"/>
      <c r="AQ791" s="399"/>
      <c r="AR791" s="399"/>
      <c r="AS791" s="399"/>
      <c r="AT791" s="400"/>
      <c r="AU791" s="395">
        <v>0</v>
      </c>
      <c r="AV791" s="396"/>
      <c r="AW791" s="396"/>
      <c r="AX791" s="397"/>
    </row>
    <row r="792" spans="1:51" ht="24.75" customHeight="1" x14ac:dyDescent="0.15">
      <c r="A792" s="556"/>
      <c r="B792" s="765"/>
      <c r="C792" s="765"/>
      <c r="D792" s="765"/>
      <c r="E792" s="765"/>
      <c r="F792" s="766"/>
      <c r="G792" s="348" t="s">
        <v>773</v>
      </c>
      <c r="H792" s="349"/>
      <c r="I792" s="349"/>
      <c r="J792" s="349"/>
      <c r="K792" s="350"/>
      <c r="L792" s="398" t="s">
        <v>774</v>
      </c>
      <c r="M792" s="399"/>
      <c r="N792" s="399"/>
      <c r="O792" s="399"/>
      <c r="P792" s="399"/>
      <c r="Q792" s="399"/>
      <c r="R792" s="399"/>
      <c r="S792" s="399"/>
      <c r="T792" s="399"/>
      <c r="U792" s="399"/>
      <c r="V792" s="399"/>
      <c r="W792" s="399"/>
      <c r="X792" s="400"/>
      <c r="Y792" s="395">
        <v>0.1</v>
      </c>
      <c r="Z792" s="396"/>
      <c r="AA792" s="396"/>
      <c r="AB792" s="402"/>
      <c r="AC792" s="348" t="s">
        <v>791</v>
      </c>
      <c r="AD792" s="349"/>
      <c r="AE792" s="349"/>
      <c r="AF792" s="349"/>
      <c r="AG792" s="350"/>
      <c r="AH792" s="398" t="s">
        <v>796</v>
      </c>
      <c r="AI792" s="399"/>
      <c r="AJ792" s="399"/>
      <c r="AK792" s="399"/>
      <c r="AL792" s="399"/>
      <c r="AM792" s="399"/>
      <c r="AN792" s="399"/>
      <c r="AO792" s="399"/>
      <c r="AP792" s="399"/>
      <c r="AQ792" s="399"/>
      <c r="AR792" s="399"/>
      <c r="AS792" s="399"/>
      <c r="AT792" s="400"/>
      <c r="AU792" s="395">
        <v>0</v>
      </c>
      <c r="AV792" s="396"/>
      <c r="AW792" s="396"/>
      <c r="AX792" s="397"/>
    </row>
    <row r="793" spans="1:51" ht="24.75" customHeight="1" x14ac:dyDescent="0.15">
      <c r="A793" s="556"/>
      <c r="B793" s="765"/>
      <c r="C793" s="765"/>
      <c r="D793" s="765"/>
      <c r="E793" s="765"/>
      <c r="F793" s="766"/>
      <c r="G793" s="348" t="s">
        <v>775</v>
      </c>
      <c r="H793" s="349"/>
      <c r="I793" s="349"/>
      <c r="J793" s="349"/>
      <c r="K793" s="350"/>
      <c r="L793" s="398" t="s">
        <v>776</v>
      </c>
      <c r="M793" s="399"/>
      <c r="N793" s="399"/>
      <c r="O793" s="399"/>
      <c r="P793" s="399"/>
      <c r="Q793" s="399"/>
      <c r="R793" s="399"/>
      <c r="S793" s="399"/>
      <c r="T793" s="399"/>
      <c r="U793" s="399"/>
      <c r="V793" s="399"/>
      <c r="W793" s="399"/>
      <c r="X793" s="400"/>
      <c r="Y793" s="395">
        <v>2.7</v>
      </c>
      <c r="Z793" s="396"/>
      <c r="AA793" s="396"/>
      <c r="AB793" s="402"/>
      <c r="AC793" s="348" t="s">
        <v>792</v>
      </c>
      <c r="AD793" s="349"/>
      <c r="AE793" s="349"/>
      <c r="AF793" s="349"/>
      <c r="AG793" s="350"/>
      <c r="AH793" s="398" t="s">
        <v>795</v>
      </c>
      <c r="AI793" s="399"/>
      <c r="AJ793" s="399"/>
      <c r="AK793" s="399"/>
      <c r="AL793" s="399"/>
      <c r="AM793" s="399"/>
      <c r="AN793" s="399"/>
      <c r="AO793" s="399"/>
      <c r="AP793" s="399"/>
      <c r="AQ793" s="399"/>
      <c r="AR793" s="399"/>
      <c r="AS793" s="399"/>
      <c r="AT793" s="400"/>
      <c r="AU793" s="395">
        <v>0</v>
      </c>
      <c r="AV793" s="396"/>
      <c r="AW793" s="396"/>
      <c r="AX793" s="397"/>
    </row>
    <row r="794" spans="1:51" ht="24.75" customHeight="1" x14ac:dyDescent="0.15">
      <c r="A794" s="556"/>
      <c r="B794" s="765"/>
      <c r="C794" s="765"/>
      <c r="D794" s="765"/>
      <c r="E794" s="765"/>
      <c r="F794" s="766"/>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t="s">
        <v>793</v>
      </c>
      <c r="AD794" s="349"/>
      <c r="AE794" s="349"/>
      <c r="AF794" s="349"/>
      <c r="AG794" s="350"/>
      <c r="AH794" s="398" t="s">
        <v>794</v>
      </c>
      <c r="AI794" s="399"/>
      <c r="AJ794" s="399"/>
      <c r="AK794" s="399"/>
      <c r="AL794" s="399"/>
      <c r="AM794" s="399"/>
      <c r="AN794" s="399"/>
      <c r="AO794" s="399"/>
      <c r="AP794" s="399"/>
      <c r="AQ794" s="399"/>
      <c r="AR794" s="399"/>
      <c r="AS794" s="399"/>
      <c r="AT794" s="400"/>
      <c r="AU794" s="395">
        <v>0.39</v>
      </c>
      <c r="AV794" s="396"/>
      <c r="AW794" s="396"/>
      <c r="AX794" s="397"/>
    </row>
    <row r="795" spans="1:51" ht="24.75" customHeight="1" x14ac:dyDescent="0.15">
      <c r="A795" s="556"/>
      <c r="B795" s="765"/>
      <c r="C795" s="765"/>
      <c r="D795" s="765"/>
      <c r="E795" s="765"/>
      <c r="F795" s="766"/>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6"/>
      <c r="B796" s="765"/>
      <c r="C796" s="765"/>
      <c r="D796" s="765"/>
      <c r="E796" s="765"/>
      <c r="F796" s="766"/>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6"/>
      <c r="B797" s="765"/>
      <c r="C797" s="765"/>
      <c r="D797" s="765"/>
      <c r="E797" s="765"/>
      <c r="F797" s="766"/>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65"/>
      <c r="C798" s="765"/>
      <c r="D798" s="765"/>
      <c r="E798" s="765"/>
      <c r="F798" s="766"/>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5"/>
      <c r="C799" s="765"/>
      <c r="D799" s="765"/>
      <c r="E799" s="765"/>
      <c r="F799" s="766"/>
      <c r="G799" s="406" t="s">
        <v>20</v>
      </c>
      <c r="H799" s="407"/>
      <c r="I799" s="407"/>
      <c r="J799" s="407"/>
      <c r="K799" s="407"/>
      <c r="L799" s="408"/>
      <c r="M799" s="409"/>
      <c r="N799" s="409"/>
      <c r="O799" s="409"/>
      <c r="P799" s="409"/>
      <c r="Q799" s="409"/>
      <c r="R799" s="409"/>
      <c r="S799" s="409"/>
      <c r="T799" s="409"/>
      <c r="U799" s="409"/>
      <c r="V799" s="409"/>
      <c r="W799" s="409"/>
      <c r="X799" s="410"/>
      <c r="Y799" s="411">
        <f>SUM(Y789:AB798)</f>
        <v>6.8999999999999995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0.99</v>
      </c>
      <c r="AV799" s="412"/>
      <c r="AW799" s="412"/>
      <c r="AX799" s="414"/>
    </row>
    <row r="800" spans="1:51" ht="24.75" hidden="1" customHeight="1" x14ac:dyDescent="0.15">
      <c r="A800" s="556"/>
      <c r="B800" s="765"/>
      <c r="C800" s="765"/>
      <c r="D800" s="765"/>
      <c r="E800" s="765"/>
      <c r="F800" s="766"/>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5"/>
      <c r="C801" s="765"/>
      <c r="D801" s="765"/>
      <c r="E801" s="765"/>
      <c r="F801" s="766"/>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5"/>
      <c r="C802" s="765"/>
      <c r="D802" s="765"/>
      <c r="E802" s="765"/>
      <c r="F802" s="766"/>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5"/>
      <c r="C803" s="765"/>
      <c r="D803" s="765"/>
      <c r="E803" s="765"/>
      <c r="F803" s="766"/>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5"/>
      <c r="C804" s="765"/>
      <c r="D804" s="765"/>
      <c r="E804" s="765"/>
      <c r="F804" s="766"/>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5"/>
      <c r="C805" s="765"/>
      <c r="D805" s="765"/>
      <c r="E805" s="765"/>
      <c r="F805" s="766"/>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5"/>
      <c r="C806" s="765"/>
      <c r="D806" s="765"/>
      <c r="E806" s="765"/>
      <c r="F806" s="766"/>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5"/>
      <c r="C807" s="765"/>
      <c r="D807" s="765"/>
      <c r="E807" s="765"/>
      <c r="F807" s="766"/>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5"/>
      <c r="C808" s="765"/>
      <c r="D808" s="765"/>
      <c r="E808" s="765"/>
      <c r="F808" s="766"/>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5"/>
      <c r="C809" s="765"/>
      <c r="D809" s="765"/>
      <c r="E809" s="765"/>
      <c r="F809" s="766"/>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5"/>
      <c r="C810" s="765"/>
      <c r="D810" s="765"/>
      <c r="E810" s="765"/>
      <c r="F810" s="766"/>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5"/>
      <c r="C811" s="765"/>
      <c r="D811" s="765"/>
      <c r="E811" s="765"/>
      <c r="F811" s="766"/>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5"/>
      <c r="C812" s="765"/>
      <c r="D812" s="765"/>
      <c r="E812" s="765"/>
      <c r="F812" s="766"/>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5"/>
      <c r="C813" s="765"/>
      <c r="D813" s="765"/>
      <c r="E813" s="765"/>
      <c r="F813" s="766"/>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5"/>
      <c r="C814" s="765"/>
      <c r="D814" s="765"/>
      <c r="E814" s="765"/>
      <c r="F814" s="766"/>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5"/>
      <c r="C815" s="765"/>
      <c r="D815" s="765"/>
      <c r="E815" s="765"/>
      <c r="F815" s="766"/>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5"/>
      <c r="C816" s="765"/>
      <c r="D816" s="765"/>
      <c r="E816" s="765"/>
      <c r="F816" s="766"/>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5"/>
      <c r="C817" s="765"/>
      <c r="D817" s="765"/>
      <c r="E817" s="765"/>
      <c r="F817" s="766"/>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5"/>
      <c r="C818" s="765"/>
      <c r="D818" s="765"/>
      <c r="E818" s="765"/>
      <c r="F818" s="766"/>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5"/>
      <c r="C819" s="765"/>
      <c r="D819" s="765"/>
      <c r="E819" s="765"/>
      <c r="F819" s="766"/>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5"/>
      <c r="C820" s="765"/>
      <c r="D820" s="765"/>
      <c r="E820" s="765"/>
      <c r="F820" s="766"/>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5"/>
      <c r="C821" s="765"/>
      <c r="D821" s="765"/>
      <c r="E821" s="765"/>
      <c r="F821" s="766"/>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5"/>
      <c r="C822" s="765"/>
      <c r="D822" s="765"/>
      <c r="E822" s="765"/>
      <c r="F822" s="766"/>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5"/>
      <c r="C823" s="765"/>
      <c r="D823" s="765"/>
      <c r="E823" s="765"/>
      <c r="F823" s="766"/>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5"/>
      <c r="C824" s="765"/>
      <c r="D824" s="765"/>
      <c r="E824" s="765"/>
      <c r="F824" s="766"/>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5"/>
      <c r="C825" s="765"/>
      <c r="D825" s="765"/>
      <c r="E825" s="765"/>
      <c r="F825" s="766"/>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5"/>
      <c r="C826" s="765"/>
      <c r="D826" s="765"/>
      <c r="E826" s="765"/>
      <c r="F826" s="766"/>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5"/>
      <c r="C827" s="765"/>
      <c r="D827" s="765"/>
      <c r="E827" s="765"/>
      <c r="F827" s="766"/>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5"/>
      <c r="C828" s="765"/>
      <c r="D828" s="765"/>
      <c r="E828" s="765"/>
      <c r="F828" s="766"/>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5"/>
      <c r="C829" s="765"/>
      <c r="D829" s="765"/>
      <c r="E829" s="765"/>
      <c r="F829" s="766"/>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5"/>
      <c r="C830" s="765"/>
      <c r="D830" s="765"/>
      <c r="E830" s="765"/>
      <c r="F830" s="766"/>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5"/>
      <c r="C831" s="765"/>
      <c r="D831" s="765"/>
      <c r="E831" s="765"/>
      <c r="F831" s="766"/>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5"/>
      <c r="C832" s="765"/>
      <c r="D832" s="765"/>
      <c r="E832" s="765"/>
      <c r="F832" s="766"/>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5"/>
      <c r="C833" s="765"/>
      <c r="D833" s="765"/>
      <c r="E833" s="765"/>
      <c r="F833" s="766"/>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5"/>
      <c r="C834" s="765"/>
      <c r="D834" s="765"/>
      <c r="E834" s="765"/>
      <c r="F834" s="766"/>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5"/>
      <c r="C835" s="765"/>
      <c r="D835" s="765"/>
      <c r="E835" s="765"/>
      <c r="F835" s="766"/>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5"/>
      <c r="C836" s="765"/>
      <c r="D836" s="765"/>
      <c r="E836" s="765"/>
      <c r="F836" s="766"/>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5"/>
      <c r="C837" s="765"/>
      <c r="D837" s="765"/>
      <c r="E837" s="765"/>
      <c r="F837" s="766"/>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5"/>
      <c r="C838" s="765"/>
      <c r="D838" s="765"/>
      <c r="E838" s="765"/>
      <c r="F838" s="766"/>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765</v>
      </c>
      <c r="D845" s="415"/>
      <c r="E845" s="415"/>
      <c r="F845" s="415"/>
      <c r="G845" s="415"/>
      <c r="H845" s="415"/>
      <c r="I845" s="415"/>
      <c r="J845" s="416">
        <v>5010005018866</v>
      </c>
      <c r="K845" s="417"/>
      <c r="L845" s="417"/>
      <c r="M845" s="417"/>
      <c r="N845" s="417"/>
      <c r="O845" s="417"/>
      <c r="P845" s="426" t="s">
        <v>766</v>
      </c>
      <c r="Q845" s="427"/>
      <c r="R845" s="427"/>
      <c r="S845" s="427"/>
      <c r="T845" s="427"/>
      <c r="U845" s="427"/>
      <c r="V845" s="427"/>
      <c r="W845" s="427"/>
      <c r="X845" s="427"/>
      <c r="Y845" s="318">
        <v>6.9</v>
      </c>
      <c r="Z845" s="319"/>
      <c r="AA845" s="319"/>
      <c r="AB845" s="320"/>
      <c r="AC845" s="431" t="s">
        <v>372</v>
      </c>
      <c r="AD845" s="432"/>
      <c r="AE845" s="432"/>
      <c r="AF845" s="432"/>
      <c r="AG845" s="432"/>
      <c r="AH845" s="418">
        <v>1</v>
      </c>
      <c r="AI845" s="419"/>
      <c r="AJ845" s="419"/>
      <c r="AK845" s="419"/>
      <c r="AL845" s="326">
        <v>94</v>
      </c>
      <c r="AM845" s="327"/>
      <c r="AN845" s="327"/>
      <c r="AO845" s="328"/>
      <c r="AP845" s="321" t="s">
        <v>718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8.1" customHeight="1" x14ac:dyDescent="0.15">
      <c r="A878" s="401">
        <v>1</v>
      </c>
      <c r="B878" s="401">
        <v>1</v>
      </c>
      <c r="C878" s="420" t="s">
        <v>779</v>
      </c>
      <c r="D878" s="415"/>
      <c r="E878" s="415"/>
      <c r="F878" s="415"/>
      <c r="G878" s="415"/>
      <c r="H878" s="415"/>
      <c r="I878" s="415"/>
      <c r="J878" s="416">
        <v>9011001012710</v>
      </c>
      <c r="K878" s="417"/>
      <c r="L878" s="417"/>
      <c r="M878" s="417"/>
      <c r="N878" s="417"/>
      <c r="O878" s="417"/>
      <c r="P878" s="421" t="s">
        <v>780</v>
      </c>
      <c r="Q878" s="317"/>
      <c r="R878" s="317"/>
      <c r="S878" s="317"/>
      <c r="T878" s="317"/>
      <c r="U878" s="317"/>
      <c r="V878" s="317"/>
      <c r="W878" s="317"/>
      <c r="X878" s="317"/>
      <c r="Y878" s="318">
        <v>1</v>
      </c>
      <c r="Z878" s="319"/>
      <c r="AA878" s="319"/>
      <c r="AB878" s="320"/>
      <c r="AC878" s="322" t="s">
        <v>378</v>
      </c>
      <c r="AD878" s="323"/>
      <c r="AE878" s="323"/>
      <c r="AF878" s="323"/>
      <c r="AG878" s="323"/>
      <c r="AH878" s="418" t="s">
        <v>781</v>
      </c>
      <c r="AI878" s="419"/>
      <c r="AJ878" s="419"/>
      <c r="AK878" s="419"/>
      <c r="AL878" s="326" t="s">
        <v>781</v>
      </c>
      <c r="AM878" s="327"/>
      <c r="AN878" s="327"/>
      <c r="AO878" s="328"/>
      <c r="AP878" s="321" t="s">
        <v>718</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1"/>
      <c r="E1109" s="277" t="s">
        <v>262</v>
      </c>
      <c r="F1109" s="891"/>
      <c r="G1109" s="891"/>
      <c r="H1109" s="891"/>
      <c r="I1109" s="891"/>
      <c r="J1109" s="277" t="s">
        <v>297</v>
      </c>
      <c r="K1109" s="277"/>
      <c r="L1109" s="277"/>
      <c r="M1109" s="277"/>
      <c r="N1109" s="277"/>
      <c r="O1109" s="277"/>
      <c r="P1109" s="345" t="s">
        <v>27</v>
      </c>
      <c r="Q1109" s="345"/>
      <c r="R1109" s="345"/>
      <c r="S1109" s="345"/>
      <c r="T1109" s="345"/>
      <c r="U1109" s="345"/>
      <c r="V1109" s="345"/>
      <c r="W1109" s="345"/>
      <c r="X1109" s="345"/>
      <c r="Y1109" s="277" t="s">
        <v>299</v>
      </c>
      <c r="Z1109" s="891"/>
      <c r="AA1109" s="891"/>
      <c r="AB1109" s="891"/>
      <c r="AC1109" s="277" t="s">
        <v>245</v>
      </c>
      <c r="AD1109" s="277"/>
      <c r="AE1109" s="277"/>
      <c r="AF1109" s="277"/>
      <c r="AG1109" s="277"/>
      <c r="AH1109" s="345" t="s">
        <v>258</v>
      </c>
      <c r="AI1109" s="346"/>
      <c r="AJ1109" s="346"/>
      <c r="AK1109" s="346"/>
      <c r="AL1109" s="346" t="s">
        <v>21</v>
      </c>
      <c r="AM1109" s="346"/>
      <c r="AN1109" s="346"/>
      <c r="AO1109" s="894"/>
      <c r="AP1109" s="423" t="s">
        <v>330</v>
      </c>
      <c r="AQ1109" s="423"/>
      <c r="AR1109" s="423"/>
      <c r="AS1109" s="423"/>
      <c r="AT1109" s="423"/>
      <c r="AU1109" s="423"/>
      <c r="AV1109" s="423"/>
      <c r="AW1109" s="423"/>
      <c r="AX1109" s="423"/>
    </row>
    <row r="1110" spans="1:51" ht="30" customHeight="1" x14ac:dyDescent="0.15">
      <c r="A1110" s="401">
        <v>1</v>
      </c>
      <c r="B1110" s="401">
        <v>1</v>
      </c>
      <c r="C1110" s="893"/>
      <c r="D1110" s="893"/>
      <c r="E1110" s="262" t="s">
        <v>803</v>
      </c>
      <c r="F1110" s="892"/>
      <c r="G1110" s="892"/>
      <c r="H1110" s="892"/>
      <c r="I1110" s="892"/>
      <c r="J1110" s="416" t="s">
        <v>803</v>
      </c>
      <c r="K1110" s="417"/>
      <c r="L1110" s="417"/>
      <c r="M1110" s="417"/>
      <c r="N1110" s="417"/>
      <c r="O1110" s="417"/>
      <c r="P1110" s="421" t="s">
        <v>804</v>
      </c>
      <c r="Q1110" s="317"/>
      <c r="R1110" s="317"/>
      <c r="S1110" s="317"/>
      <c r="T1110" s="317"/>
      <c r="U1110" s="317"/>
      <c r="V1110" s="317"/>
      <c r="W1110" s="317"/>
      <c r="X1110" s="317"/>
      <c r="Y1110" s="318" t="s">
        <v>805</v>
      </c>
      <c r="Z1110" s="319"/>
      <c r="AA1110" s="319"/>
      <c r="AB1110" s="320"/>
      <c r="AC1110" s="322"/>
      <c r="AD1110" s="323"/>
      <c r="AE1110" s="323"/>
      <c r="AF1110" s="323"/>
      <c r="AG1110" s="323"/>
      <c r="AH1110" s="324" t="s">
        <v>805</v>
      </c>
      <c r="AI1110" s="325"/>
      <c r="AJ1110" s="325"/>
      <c r="AK1110" s="325"/>
      <c r="AL1110" s="326" t="s">
        <v>805</v>
      </c>
      <c r="AM1110" s="327"/>
      <c r="AN1110" s="327"/>
      <c r="AO1110" s="328"/>
      <c r="AP1110" s="321" t="s">
        <v>806</v>
      </c>
      <c r="AQ1110" s="321"/>
      <c r="AR1110" s="321"/>
      <c r="AS1110" s="321"/>
      <c r="AT1110" s="321"/>
      <c r="AU1110" s="321"/>
      <c r="AV1110" s="321"/>
      <c r="AW1110" s="321"/>
      <c r="AX1110" s="321"/>
    </row>
    <row r="1111" spans="1:51" ht="30" hidden="1" customHeight="1" x14ac:dyDescent="0.15">
      <c r="A1111" s="401">
        <v>2</v>
      </c>
      <c r="B1111" s="401">
        <v>1</v>
      </c>
      <c r="C1111" s="893"/>
      <c r="D1111" s="893"/>
      <c r="E1111" s="892"/>
      <c r="F1111" s="892"/>
      <c r="G1111" s="892"/>
      <c r="H1111" s="892"/>
      <c r="I1111" s="89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3"/>
      <c r="D1112" s="893"/>
      <c r="E1112" s="892"/>
      <c r="F1112" s="892"/>
      <c r="G1112" s="892"/>
      <c r="H1112" s="892"/>
      <c r="I1112" s="89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3"/>
      <c r="D1113" s="893"/>
      <c r="E1113" s="892"/>
      <c r="F1113" s="892"/>
      <c r="G1113" s="892"/>
      <c r="H1113" s="892"/>
      <c r="I1113" s="89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3"/>
      <c r="D1114" s="893"/>
      <c r="E1114" s="892"/>
      <c r="F1114" s="892"/>
      <c r="G1114" s="892"/>
      <c r="H1114" s="892"/>
      <c r="I1114" s="89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3"/>
      <c r="D1115" s="893"/>
      <c r="E1115" s="892"/>
      <c r="F1115" s="892"/>
      <c r="G1115" s="892"/>
      <c r="H1115" s="892"/>
      <c r="I1115" s="89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3"/>
      <c r="D1116" s="893"/>
      <c r="E1116" s="892"/>
      <c r="F1116" s="892"/>
      <c r="G1116" s="892"/>
      <c r="H1116" s="892"/>
      <c r="I1116" s="89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3"/>
      <c r="D1117" s="893"/>
      <c r="E1117" s="892"/>
      <c r="F1117" s="892"/>
      <c r="G1117" s="892"/>
      <c r="H1117" s="892"/>
      <c r="I1117" s="89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3"/>
      <c r="D1118" s="893"/>
      <c r="E1118" s="892"/>
      <c r="F1118" s="892"/>
      <c r="G1118" s="892"/>
      <c r="H1118" s="892"/>
      <c r="I1118" s="89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3"/>
      <c r="D1119" s="893"/>
      <c r="E1119" s="892"/>
      <c r="F1119" s="892"/>
      <c r="G1119" s="892"/>
      <c r="H1119" s="892"/>
      <c r="I1119" s="89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3"/>
      <c r="D1120" s="893"/>
      <c r="E1120" s="892"/>
      <c r="F1120" s="892"/>
      <c r="G1120" s="892"/>
      <c r="H1120" s="892"/>
      <c r="I1120" s="89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3"/>
      <c r="D1121" s="893"/>
      <c r="E1121" s="892"/>
      <c r="F1121" s="892"/>
      <c r="G1121" s="892"/>
      <c r="H1121" s="892"/>
      <c r="I1121" s="89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3"/>
      <c r="D1122" s="893"/>
      <c r="E1122" s="892"/>
      <c r="F1122" s="892"/>
      <c r="G1122" s="892"/>
      <c r="H1122" s="892"/>
      <c r="I1122" s="89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3"/>
      <c r="D1123" s="893"/>
      <c r="E1123" s="892"/>
      <c r="F1123" s="892"/>
      <c r="G1123" s="892"/>
      <c r="H1123" s="892"/>
      <c r="I1123" s="89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3"/>
      <c r="D1124" s="893"/>
      <c r="E1124" s="892"/>
      <c r="F1124" s="892"/>
      <c r="G1124" s="892"/>
      <c r="H1124" s="892"/>
      <c r="I1124" s="89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3"/>
      <c r="D1125" s="893"/>
      <c r="E1125" s="892"/>
      <c r="F1125" s="892"/>
      <c r="G1125" s="892"/>
      <c r="H1125" s="892"/>
      <c r="I1125" s="89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3"/>
      <c r="D1126" s="893"/>
      <c r="E1126" s="892"/>
      <c r="F1126" s="892"/>
      <c r="G1126" s="892"/>
      <c r="H1126" s="892"/>
      <c r="I1126" s="89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3"/>
      <c r="D1127" s="893"/>
      <c r="E1127" s="262"/>
      <c r="F1127" s="892"/>
      <c r="G1127" s="892"/>
      <c r="H1127" s="892"/>
      <c r="I1127" s="89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3"/>
      <c r="D1128" s="893"/>
      <c r="E1128" s="892"/>
      <c r="F1128" s="892"/>
      <c r="G1128" s="892"/>
      <c r="H1128" s="892"/>
      <c r="I1128" s="89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3"/>
      <c r="D1129" s="893"/>
      <c r="E1129" s="892"/>
      <c r="F1129" s="892"/>
      <c r="G1129" s="892"/>
      <c r="H1129" s="892"/>
      <c r="I1129" s="89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3"/>
      <c r="D1130" s="893"/>
      <c r="E1130" s="892"/>
      <c r="F1130" s="892"/>
      <c r="G1130" s="892"/>
      <c r="H1130" s="892"/>
      <c r="I1130" s="89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3"/>
      <c r="D1131" s="893"/>
      <c r="E1131" s="892"/>
      <c r="F1131" s="892"/>
      <c r="G1131" s="892"/>
      <c r="H1131" s="892"/>
      <c r="I1131" s="89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3"/>
      <c r="D1132" s="893"/>
      <c r="E1132" s="892"/>
      <c r="F1132" s="892"/>
      <c r="G1132" s="892"/>
      <c r="H1132" s="892"/>
      <c r="I1132" s="892"/>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3"/>
      <c r="D1133" s="893"/>
      <c r="E1133" s="892"/>
      <c r="F1133" s="892"/>
      <c r="G1133" s="892"/>
      <c r="H1133" s="892"/>
      <c r="I1133" s="892"/>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3"/>
      <c r="D1134" s="893"/>
      <c r="E1134" s="892"/>
      <c r="F1134" s="892"/>
      <c r="G1134" s="892"/>
      <c r="H1134" s="892"/>
      <c r="I1134" s="892"/>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3"/>
      <c r="D1135" s="893"/>
      <c r="E1135" s="892"/>
      <c r="F1135" s="892"/>
      <c r="G1135" s="892"/>
      <c r="H1135" s="892"/>
      <c r="I1135" s="892"/>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3"/>
      <c r="D1136" s="893"/>
      <c r="E1136" s="892"/>
      <c r="F1136" s="892"/>
      <c r="G1136" s="892"/>
      <c r="H1136" s="892"/>
      <c r="I1136" s="892"/>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3"/>
      <c r="D1137" s="893"/>
      <c r="E1137" s="892"/>
      <c r="F1137" s="892"/>
      <c r="G1137" s="892"/>
      <c r="H1137" s="892"/>
      <c r="I1137" s="892"/>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3"/>
      <c r="D1138" s="893"/>
      <c r="E1138" s="892"/>
      <c r="F1138" s="892"/>
      <c r="G1138" s="892"/>
      <c r="H1138" s="892"/>
      <c r="I1138" s="892"/>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3"/>
      <c r="D1139" s="893"/>
      <c r="E1139" s="892"/>
      <c r="F1139" s="892"/>
      <c r="G1139" s="892"/>
      <c r="H1139" s="892"/>
      <c r="I1139" s="892"/>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0">
    <cfRule type="expression" dxfId="2793" priority="13883">
      <formula>IF(RIGHT(TEXT(Y790,"0.#"),1)=".",FALSE,TRUE)</formula>
    </cfRule>
    <cfRule type="expression" dxfId="2792" priority="13884">
      <formula>IF(RIGHT(TEXT(Y790,"0.#"),1)=".",TRUE,FALSE)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91:Y798 Y789">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AM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7" max="49" man="1"/>
    <brk id="699" max="49" man="1"/>
    <brk id="731" max="49" man="1"/>
    <brk id="76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6" t="s">
        <v>146</v>
      </c>
      <c r="H2" s="781"/>
      <c r="I2" s="781"/>
      <c r="J2" s="781"/>
      <c r="K2" s="781"/>
      <c r="L2" s="781"/>
      <c r="M2" s="781"/>
      <c r="N2" s="781"/>
      <c r="O2" s="782"/>
      <c r="P2" s="780" t="s">
        <v>59</v>
      </c>
      <c r="Q2" s="781"/>
      <c r="R2" s="781"/>
      <c r="S2" s="781"/>
      <c r="T2" s="781"/>
      <c r="U2" s="781"/>
      <c r="V2" s="781"/>
      <c r="W2" s="781"/>
      <c r="X2" s="782"/>
      <c r="Y2" s="1002"/>
      <c r="Z2" s="409"/>
      <c r="AA2" s="410"/>
      <c r="AB2" s="1006" t="s">
        <v>11</v>
      </c>
      <c r="AC2" s="1007"/>
      <c r="AD2" s="1008"/>
      <c r="AE2" s="994" t="s">
        <v>390</v>
      </c>
      <c r="AF2" s="994"/>
      <c r="AG2" s="994"/>
      <c r="AH2" s="994"/>
      <c r="AI2" s="994" t="s">
        <v>412</v>
      </c>
      <c r="AJ2" s="994"/>
      <c r="AK2" s="994"/>
      <c r="AL2" s="458"/>
      <c r="AM2" s="994" t="s">
        <v>509</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6" t="s">
        <v>146</v>
      </c>
      <c r="H9" s="781"/>
      <c r="I9" s="781"/>
      <c r="J9" s="781"/>
      <c r="K9" s="781"/>
      <c r="L9" s="781"/>
      <c r="M9" s="781"/>
      <c r="N9" s="781"/>
      <c r="O9" s="782"/>
      <c r="P9" s="780" t="s">
        <v>59</v>
      </c>
      <c r="Q9" s="781"/>
      <c r="R9" s="781"/>
      <c r="S9" s="781"/>
      <c r="T9" s="781"/>
      <c r="U9" s="781"/>
      <c r="V9" s="781"/>
      <c r="W9" s="781"/>
      <c r="X9" s="782"/>
      <c r="Y9" s="1002"/>
      <c r="Z9" s="409"/>
      <c r="AA9" s="410"/>
      <c r="AB9" s="1006" t="s">
        <v>11</v>
      </c>
      <c r="AC9" s="1007"/>
      <c r="AD9" s="1008"/>
      <c r="AE9" s="994" t="s">
        <v>390</v>
      </c>
      <c r="AF9" s="994"/>
      <c r="AG9" s="994"/>
      <c r="AH9" s="994"/>
      <c r="AI9" s="994" t="s">
        <v>412</v>
      </c>
      <c r="AJ9" s="994"/>
      <c r="AK9" s="994"/>
      <c r="AL9" s="458"/>
      <c r="AM9" s="994" t="s">
        <v>509</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6" t="s">
        <v>146</v>
      </c>
      <c r="H16" s="781"/>
      <c r="I16" s="781"/>
      <c r="J16" s="781"/>
      <c r="K16" s="781"/>
      <c r="L16" s="781"/>
      <c r="M16" s="781"/>
      <c r="N16" s="781"/>
      <c r="O16" s="782"/>
      <c r="P16" s="780" t="s">
        <v>59</v>
      </c>
      <c r="Q16" s="781"/>
      <c r="R16" s="781"/>
      <c r="S16" s="781"/>
      <c r="T16" s="781"/>
      <c r="U16" s="781"/>
      <c r="V16" s="781"/>
      <c r="W16" s="781"/>
      <c r="X16" s="782"/>
      <c r="Y16" s="1002"/>
      <c r="Z16" s="409"/>
      <c r="AA16" s="410"/>
      <c r="AB16" s="1006" t="s">
        <v>11</v>
      </c>
      <c r="AC16" s="1007"/>
      <c r="AD16" s="1008"/>
      <c r="AE16" s="994" t="s">
        <v>390</v>
      </c>
      <c r="AF16" s="994"/>
      <c r="AG16" s="994"/>
      <c r="AH16" s="994"/>
      <c r="AI16" s="994" t="s">
        <v>412</v>
      </c>
      <c r="AJ16" s="994"/>
      <c r="AK16" s="994"/>
      <c r="AL16" s="458"/>
      <c r="AM16" s="994" t="s">
        <v>509</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6" t="s">
        <v>146</v>
      </c>
      <c r="H23" s="781"/>
      <c r="I23" s="781"/>
      <c r="J23" s="781"/>
      <c r="K23" s="781"/>
      <c r="L23" s="781"/>
      <c r="M23" s="781"/>
      <c r="N23" s="781"/>
      <c r="O23" s="782"/>
      <c r="P23" s="780" t="s">
        <v>59</v>
      </c>
      <c r="Q23" s="781"/>
      <c r="R23" s="781"/>
      <c r="S23" s="781"/>
      <c r="T23" s="781"/>
      <c r="U23" s="781"/>
      <c r="V23" s="781"/>
      <c r="W23" s="781"/>
      <c r="X23" s="782"/>
      <c r="Y23" s="1002"/>
      <c r="Z23" s="409"/>
      <c r="AA23" s="410"/>
      <c r="AB23" s="1006" t="s">
        <v>11</v>
      </c>
      <c r="AC23" s="1007"/>
      <c r="AD23" s="1008"/>
      <c r="AE23" s="994" t="s">
        <v>390</v>
      </c>
      <c r="AF23" s="994"/>
      <c r="AG23" s="994"/>
      <c r="AH23" s="994"/>
      <c r="AI23" s="994" t="s">
        <v>412</v>
      </c>
      <c r="AJ23" s="994"/>
      <c r="AK23" s="994"/>
      <c r="AL23" s="458"/>
      <c r="AM23" s="994" t="s">
        <v>509</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6" t="s">
        <v>146</v>
      </c>
      <c r="H30" s="781"/>
      <c r="I30" s="781"/>
      <c r="J30" s="781"/>
      <c r="K30" s="781"/>
      <c r="L30" s="781"/>
      <c r="M30" s="781"/>
      <c r="N30" s="781"/>
      <c r="O30" s="782"/>
      <c r="P30" s="780" t="s">
        <v>59</v>
      </c>
      <c r="Q30" s="781"/>
      <c r="R30" s="781"/>
      <c r="S30" s="781"/>
      <c r="T30" s="781"/>
      <c r="U30" s="781"/>
      <c r="V30" s="781"/>
      <c r="W30" s="781"/>
      <c r="X30" s="782"/>
      <c r="Y30" s="1002"/>
      <c r="Z30" s="409"/>
      <c r="AA30" s="410"/>
      <c r="AB30" s="1006" t="s">
        <v>11</v>
      </c>
      <c r="AC30" s="1007"/>
      <c r="AD30" s="1008"/>
      <c r="AE30" s="994" t="s">
        <v>390</v>
      </c>
      <c r="AF30" s="994"/>
      <c r="AG30" s="994"/>
      <c r="AH30" s="994"/>
      <c r="AI30" s="994" t="s">
        <v>412</v>
      </c>
      <c r="AJ30" s="994"/>
      <c r="AK30" s="994"/>
      <c r="AL30" s="458"/>
      <c r="AM30" s="994" t="s">
        <v>509</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6" t="s">
        <v>146</v>
      </c>
      <c r="H37" s="781"/>
      <c r="I37" s="781"/>
      <c r="J37" s="781"/>
      <c r="K37" s="781"/>
      <c r="L37" s="781"/>
      <c r="M37" s="781"/>
      <c r="N37" s="781"/>
      <c r="O37" s="782"/>
      <c r="P37" s="780" t="s">
        <v>59</v>
      </c>
      <c r="Q37" s="781"/>
      <c r="R37" s="781"/>
      <c r="S37" s="781"/>
      <c r="T37" s="781"/>
      <c r="U37" s="781"/>
      <c r="V37" s="781"/>
      <c r="W37" s="781"/>
      <c r="X37" s="782"/>
      <c r="Y37" s="1002"/>
      <c r="Z37" s="409"/>
      <c r="AA37" s="410"/>
      <c r="AB37" s="1006" t="s">
        <v>11</v>
      </c>
      <c r="AC37" s="1007"/>
      <c r="AD37" s="1008"/>
      <c r="AE37" s="994" t="s">
        <v>390</v>
      </c>
      <c r="AF37" s="994"/>
      <c r="AG37" s="994"/>
      <c r="AH37" s="994"/>
      <c r="AI37" s="994" t="s">
        <v>412</v>
      </c>
      <c r="AJ37" s="994"/>
      <c r="AK37" s="994"/>
      <c r="AL37" s="458"/>
      <c r="AM37" s="994" t="s">
        <v>509</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6" t="s">
        <v>146</v>
      </c>
      <c r="H44" s="781"/>
      <c r="I44" s="781"/>
      <c r="J44" s="781"/>
      <c r="K44" s="781"/>
      <c r="L44" s="781"/>
      <c r="M44" s="781"/>
      <c r="N44" s="781"/>
      <c r="O44" s="782"/>
      <c r="P44" s="780" t="s">
        <v>59</v>
      </c>
      <c r="Q44" s="781"/>
      <c r="R44" s="781"/>
      <c r="S44" s="781"/>
      <c r="T44" s="781"/>
      <c r="U44" s="781"/>
      <c r="V44" s="781"/>
      <c r="W44" s="781"/>
      <c r="X44" s="782"/>
      <c r="Y44" s="1002"/>
      <c r="Z44" s="409"/>
      <c r="AA44" s="410"/>
      <c r="AB44" s="1006" t="s">
        <v>11</v>
      </c>
      <c r="AC44" s="1007"/>
      <c r="AD44" s="1008"/>
      <c r="AE44" s="994" t="s">
        <v>390</v>
      </c>
      <c r="AF44" s="994"/>
      <c r="AG44" s="994"/>
      <c r="AH44" s="994"/>
      <c r="AI44" s="994" t="s">
        <v>412</v>
      </c>
      <c r="AJ44" s="994"/>
      <c r="AK44" s="994"/>
      <c r="AL44" s="458"/>
      <c r="AM44" s="994" t="s">
        <v>509</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6" t="s">
        <v>146</v>
      </c>
      <c r="H51" s="781"/>
      <c r="I51" s="781"/>
      <c r="J51" s="781"/>
      <c r="K51" s="781"/>
      <c r="L51" s="781"/>
      <c r="M51" s="781"/>
      <c r="N51" s="781"/>
      <c r="O51" s="782"/>
      <c r="P51" s="780" t="s">
        <v>59</v>
      </c>
      <c r="Q51" s="781"/>
      <c r="R51" s="781"/>
      <c r="S51" s="781"/>
      <c r="T51" s="781"/>
      <c r="U51" s="781"/>
      <c r="V51" s="781"/>
      <c r="W51" s="781"/>
      <c r="X51" s="782"/>
      <c r="Y51" s="1002"/>
      <c r="Z51" s="409"/>
      <c r="AA51" s="410"/>
      <c r="AB51" s="458" t="s">
        <v>11</v>
      </c>
      <c r="AC51" s="1007"/>
      <c r="AD51" s="1008"/>
      <c r="AE51" s="994" t="s">
        <v>390</v>
      </c>
      <c r="AF51" s="994"/>
      <c r="AG51" s="994"/>
      <c r="AH51" s="994"/>
      <c r="AI51" s="994" t="s">
        <v>412</v>
      </c>
      <c r="AJ51" s="994"/>
      <c r="AK51" s="994"/>
      <c r="AL51" s="458"/>
      <c r="AM51" s="994" t="s">
        <v>509</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6" t="s">
        <v>146</v>
      </c>
      <c r="H58" s="781"/>
      <c r="I58" s="781"/>
      <c r="J58" s="781"/>
      <c r="K58" s="781"/>
      <c r="L58" s="781"/>
      <c r="M58" s="781"/>
      <c r="N58" s="781"/>
      <c r="O58" s="782"/>
      <c r="P58" s="780" t="s">
        <v>59</v>
      </c>
      <c r="Q58" s="781"/>
      <c r="R58" s="781"/>
      <c r="S58" s="781"/>
      <c r="T58" s="781"/>
      <c r="U58" s="781"/>
      <c r="V58" s="781"/>
      <c r="W58" s="781"/>
      <c r="X58" s="782"/>
      <c r="Y58" s="1002"/>
      <c r="Z58" s="409"/>
      <c r="AA58" s="410"/>
      <c r="AB58" s="1006" t="s">
        <v>11</v>
      </c>
      <c r="AC58" s="1007"/>
      <c r="AD58" s="1008"/>
      <c r="AE58" s="994" t="s">
        <v>390</v>
      </c>
      <c r="AF58" s="994"/>
      <c r="AG58" s="994"/>
      <c r="AH58" s="994"/>
      <c r="AI58" s="994" t="s">
        <v>412</v>
      </c>
      <c r="AJ58" s="994"/>
      <c r="AK58" s="994"/>
      <c r="AL58" s="458"/>
      <c r="AM58" s="994" t="s">
        <v>509</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6" t="s">
        <v>146</v>
      </c>
      <c r="H65" s="781"/>
      <c r="I65" s="781"/>
      <c r="J65" s="781"/>
      <c r="K65" s="781"/>
      <c r="L65" s="781"/>
      <c r="M65" s="781"/>
      <c r="N65" s="781"/>
      <c r="O65" s="782"/>
      <c r="P65" s="780" t="s">
        <v>59</v>
      </c>
      <c r="Q65" s="781"/>
      <c r="R65" s="781"/>
      <c r="S65" s="781"/>
      <c r="T65" s="781"/>
      <c r="U65" s="781"/>
      <c r="V65" s="781"/>
      <c r="W65" s="781"/>
      <c r="X65" s="782"/>
      <c r="Y65" s="1002"/>
      <c r="Z65" s="409"/>
      <c r="AA65" s="410"/>
      <c r="AB65" s="1006" t="s">
        <v>11</v>
      </c>
      <c r="AC65" s="1007"/>
      <c r="AD65" s="1008"/>
      <c r="AE65" s="994" t="s">
        <v>390</v>
      </c>
      <c r="AF65" s="994"/>
      <c r="AG65" s="994"/>
      <c r="AH65" s="994"/>
      <c r="AI65" s="994" t="s">
        <v>412</v>
      </c>
      <c r="AJ65" s="994"/>
      <c r="AK65" s="994"/>
      <c r="AL65" s="458"/>
      <c r="AM65" s="994" t="s">
        <v>509</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2"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09"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366</v>
      </c>
      <c r="H2" s="440"/>
      <c r="I2" s="440"/>
      <c r="J2" s="440"/>
      <c r="K2" s="440"/>
      <c r="L2" s="440"/>
      <c r="M2" s="440"/>
      <c r="N2" s="440"/>
      <c r="O2" s="440"/>
      <c r="P2" s="440"/>
      <c r="Q2" s="440"/>
      <c r="R2" s="440"/>
      <c r="S2" s="440"/>
      <c r="T2" s="440"/>
      <c r="U2" s="440"/>
      <c r="V2" s="440"/>
      <c r="W2" s="440"/>
      <c r="X2" s="440"/>
      <c r="Y2" s="440"/>
      <c r="Z2" s="440"/>
      <c r="AA2" s="440"/>
      <c r="AB2" s="441"/>
      <c r="AC2" s="439"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Z3" sqref="AZ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2021-06-21T02:50:47Z</cp:lastPrinted>
  <dcterms:created xsi:type="dcterms:W3CDTF">2012-03-13T00:50:25Z</dcterms:created>
  <dcterms:modified xsi:type="dcterms:W3CDTF">2021-07-02T04:23:02Z</dcterms:modified>
</cp:coreProperties>
</file>