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3900" yWindow="0" windowWidth="28800" windowHeight="14100"/>
  </bookViews>
  <sheets>
    <sheet name="行政事業レビューシート" sheetId="3" r:id="rId1"/>
    <sheet name="入力規則等" sheetId="4" r:id="rId2"/>
  </sheets>
  <definedNames>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606" i="3"/>
  <c r="AY616" i="3"/>
  <c r="AY645" i="3"/>
  <c r="AY213" i="3"/>
  <c r="AY235" i="3"/>
  <c r="AY271" i="3"/>
  <c r="AY417"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<sst xmlns="http://schemas.openxmlformats.org/spreadsheetml/2006/main" count="2349" uniqueCount="699">
  <si>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</si>
  <si>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</si>
  <si>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</si>
  <si>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</si>
  <si>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</si>
  <si>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</si>
  <si>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</si>
  <si>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</si>
  <si>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</si>
  <si>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</si>
  <si>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</si>
  <si>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</si>
  <si>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</si>
  <si>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</si>
  <si>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</si>
  <si>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</si>
  <si>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</si>
  <si>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</si>
  <si>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</si>
  <si>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</si>
  <si>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</si>
  <si>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</si>
  <si>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</si>
  <si>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</si>
  <si>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</si>
  <si>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</si>
  <si>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</si>
  <si>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</si>
  <si>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</si>
  <si>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</si>
  <si>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</si>
  <si>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</si>
  <si>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</si>
  <si>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</si>
  <si>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</si>
  <si>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</si>
  <si>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</si>
  <si>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</si>
  <si>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</si>
  <si>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</si>
  <si>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</si>
  <si>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</si>
  <si>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</si>
  <si>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</si>
  <si>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</si>
  <si>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</si>
  <si>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</si>
  <si>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</si>
  <si>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</si>
  <si>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</si>
  <si>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</si>
  <si>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</si>
  <si>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</si>
  <si>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</si>
  <si>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</si>
  <si>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</si>
  <si>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</si>
  <si>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</si>
  <si>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</si>
  <si>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</si>
  <si>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</si>
  <si>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</si>
  <si>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</si>
  <si>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</si>
  <si>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</si>
  <si>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</si>
  <si>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</si>
  <si>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</si>
  <si>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</si>
  <si>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</si>
  <si>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</si>
  <si>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</si>
  <si>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</si>
  <si>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</si>
  <si>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</si>
  <si>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</si>
  <si>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</si>
  <si>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</si>
  <si>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</si>
  <si>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</si>
  <si>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</si>
  <si>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</si>
  <si>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</si>
  <si>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</si>
  <si>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</si>
  <si>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</si>
  <si>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</si>
  <si>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</si>
  <si>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</si>
  <si>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</si>
  <si>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</si>
  <si>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</si>
  <si>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</si>
  <si>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</si>
  <si>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</si>
  <si>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</si>
  <si>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</si>
  <si>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</si>
  <si>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</si>
  <si>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</si>
  <si>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</si>
  <si>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</si>
  <si>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</si>
  <si>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</si>
  <si>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</si>
  <si>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</si>
  <si>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</si>
  <si>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</si>
  <si>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</si>
  <si>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</si>
  <si>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</si>
  <si>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</si>
  <si>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</si>
  <si>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</si>
  <si>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</si>
  <si>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</si>
  <si>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</si>
  <si>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</si>
  <si>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</si>
  <si>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</si>
  <si>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</si>
  <si>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</si>
  <si>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</si>
  <si>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</si>
  <si>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</si>
  <si>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</si>
  <si>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</si>
  <si>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</si>
  <si>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</si>
  <si>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</si>
  <si>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</si>
  <si>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</si>
  <si>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</si>
  <si>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</si>
  <si>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</si>
  <si>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</si>
  <si>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</si>
  <si>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</si>
  <si>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</si>
  <si>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</si>
  <si>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</si>
  <si>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</si>
  <si>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</si>
  <si>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</si>
  <si>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</si>
  <si>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</si>
  <si>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</si>
  <si>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</si>
  <si>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</si>
  <si>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</si>
  <si>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</si>
  <si>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</si>
  <si>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</si>
  <si>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</si>
  <si>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</si>
  <si>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</si>
  <si>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</si>
  <si>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</si>
  <si>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</si>
  <si>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</si>
  <si>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</si>
  <si>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</si>
  <si>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</si>
  <si>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</si>
  <si>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</si>
  <si>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</si>
  <si>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</si>
  <si>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</si>
  <si>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</si>
  <si>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</si>
  <si>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</si>
  <si>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</si>
  <si>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</si>
  <si>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</si>
  <si>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</si>
  <si>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</si>
  <si>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</si>
  <si>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</si>
  <si>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</si>
  <si>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</si>
  <si>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</si>
  <si>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</si>
  <si>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</si>
  <si>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</si>
  <si>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</si>
  <si>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</si>
  <si>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</si>
  <si>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</si>
  <si>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</si>
  <si>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</si>
  <si>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</si>
  <si>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</si>
  <si>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</si>
  <si>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</si>
  <si>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</si>
  <si>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</si>
  <si>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</si>
  <si>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</si>
  <si>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</si>
  <si>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</si>
  <si>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</si>
  <si>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</si>
  <si>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</si>
  <si>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</si>
  <si>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</si>
  <si>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</si>
  <si>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</si>
  <si>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</si>
  <si>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</si>
  <si>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</si>
  <si>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</si>
  <si>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</si>
  <si>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</si>
  <si>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</si>
  <si>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</si>
  <si>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</si>
  <si>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</si>
  <si>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</si>
  <si>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</si>
  <si>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</si>
  <si>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</si>
  <si>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</si>
  <si>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</si>
  <si>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</si>
  <si>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</si>
  <si>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</si>
  <si>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</si>
  <si>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</si>
  <si>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</si>
  <si>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</si>
  <si>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</si>
  <si>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</si>
  <si>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</si>
  <si>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</si>
  <si>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</si>
  <si>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</si>
  <si>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</si>
  <si>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</si>
  <si>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</si>
  <si>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</si>
  <si>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</si>
  <si>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</si>
  <si>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</si>
  <si>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</si>
  <si>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</si>
  <si>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</si>
  <si>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</si>
  <si>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</si>
  <si>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</si>
  <si>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</si>
  <si>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</si>
  <si>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</si>
  <si>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</si>
  <si>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</si>
  <si>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</si>
  <si>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</si>
  <si>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</si>
  <si>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</si>
  <si>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</si>
  <si>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</si>
  <si>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</si>
  <si>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</si>
  <si>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</si>
  <si>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</si>
  <si>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</si>
  <si>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</si>
  <si>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</si>
  <si>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</si>
  <si>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</si>
  <si>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</si>
  <si>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</si>
  <si>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</si>
  <si>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</si>
  <si>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</si>
  <si>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</si>
  <si>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</si>
  <si>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</si>
  <si>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</si>
  <si>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</si>
  <si>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</si>
  <si>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</si>
  <si>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</si>
  <si>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</si>
  <si>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</si>
  <si>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</si>
  <si>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</si>
  <si>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</si>
  <si>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</si>
  <si>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</si>
  <si>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</si>
  <si>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</si>
  <si>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</si>
  <si>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</si>
  <si>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</si>
  <si>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</si>
  <si>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</si>
  <si>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</si>
  <si>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</si>
  <si>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</si>
  <si>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</si>
  <si>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</si>
  <si>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</si>
  <si>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</si>
  <si>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</si>
  <si>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</si>
  <si>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</si>
  <si>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</si>
  <si>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</si>
  <si>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</si>
  <si>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</si>
  <si>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</si>
  <si>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</si>
  <si>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</si>
  <si>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</si>
  <si>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</si>
  <si>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</si>
  <si>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</si>
  <si>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</si>
  <si>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</si>
  <si>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</si>
  <si>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</si>
  <si>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</si>
  <si>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</si>
  <si>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</si>
  <si>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</si>
  <si>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</si>
  <si>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</si>
  <si>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</si>
  <si>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</si>
  <si>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</si>
  <si>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</si>
  <si>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</si>
  <si>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</si>
  <si>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</si>
  <si>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</si>
  <si>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</si>
  <si>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</si>
  <si>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</si>
  <si>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</si>
  <si>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</si>
  <si>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</si>
  <si>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</si>
  <si>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</si>
  <si>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</si>
  <si>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</si>
  <si>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</si>
  <si>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</si>
  <si>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</si>
  <si>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</si>
  <si>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</si>
  <si>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</si>
  <si>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</si>
  <si>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</si>
  <si>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</si>
  <si>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</si>
  <si>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</si>
  <si>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</si>
  <si>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</si>
  <si>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</si>
  <si>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</si>
  <si>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</si>
  <si>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</si>
  <si>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</si>
  <si>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</si>
  <si>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</si>
  <si>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</si>
  <si>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</si>
  <si>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</si>
  <si>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</si>
  <si>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</si>
  <si>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</si>
  <si>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</si>
  <si>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</si>
  <si>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</si>
  <si>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</si>
  <si>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</si>
  <si>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</si>
  <si>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</si>
  <si>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</si>
  <si>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</si>
  <si>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</si>
  <si>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</si>
  <si>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</si>
  <si>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</si>
  <si>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</si>
  <si>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</si>
  <si>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</si>
  <si>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</si>
  <si>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</si>
  <si>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</si>
  <si>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</si>
  <si>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</si>
  <si>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</si>
  <si>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</si>
  <si>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</si>
  <si>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</si>
  <si>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</si>
  <si>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</si>
  <si>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</si>
  <si>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</si>
  <si>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</si>
  <si>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</si>
  <si>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</si>
  <si>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</si>
  <si>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</si>
  <si>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</si>
  <si>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</si>
  <si>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</si>
  <si>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</si>
  <si>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</si>
  <si>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</si>
  <si>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</si>
  <si>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</si>
  <si>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</si>
  <si>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</si>
  <si>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</si>
  <si>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</si>
  <si>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</si>
  <si>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</si>
  <si>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</si>
  <si>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</si>
  <si>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</si>
  <si>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</si>
  <si>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</si>
  <si>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</si>
  <si>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</si>
  <si>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</si>
  <si>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</si>
  <si>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</si>
  <si>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</si>
  <si>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</si>
  <si>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</si>
  <si>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</si>
  <si>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</si>
  <si>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</si>
  <si>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</si>
  <si>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</si>
  <si>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</si>
  <si>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</si>
  <si>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</si>
  <si>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</si>
  <si>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</si>
  <si>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</si>
  <si>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</si>
  <si>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</si>
  <si>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</si>
  <si>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</si>
  <si>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</si>
  <si>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</si>
  <si>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</si>
  <si>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</si>
  <si>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</si>
  <si>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</si>
  <si>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</si>
  <si>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</si>
  <si>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</si>
  <si>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</si>
  <si>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</si>
  <si>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</si>
  <si>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</si>
  <si>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</si>
  <si>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</si>
  <si>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</si>
  <si>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</si>
  <si>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</si>
  <si>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</si>
  <si>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</si>
  <si>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</si>
  <si>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</si>
  <si>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</si>
  <si>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</si>
  <si>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</si>
  <si>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</si>
  <si>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</si>
  <si>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</si>
  <si>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</si>
  <si>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</si>
  <si>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</si>
  <si>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</si>
  <si>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</si>
  <si>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</si>
  <si>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</si>
  <si>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</si>
  <si>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</si>
  <si>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</si>
  <si>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</si>
  <si>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</si>
  <si>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</si>
  <si>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</si>
  <si>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</si>
  <si>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</si>
  <si>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</si>
  <si>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</si>
  <si>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</si>
  <si>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</si>
  <si>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</si>
  <si>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</si>
  <si>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</si>
  <si>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</si>
  <si>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</si>
  <si>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</si>
  <si>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</si>
  <si>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</si>
  <si>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</si>
  <si>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</si>
  <si>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</si>
  <si>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</si>
  <si>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</si>
  <si>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</si>
  <si>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</si>
  <si>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</si>
  <si>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</si>
  <si>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</si>
  <si>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</si>
  <si>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</si>
  <si>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</si>
  <si>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</si>
  <si>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</si>
  <si>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</si>
  <si>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</si>
  <si>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</si>
  <si>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</si>
  <si>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</si>
  <si>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</si>
  <si>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</si>
  <si>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</si>
  <si>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</si>
  <si>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</si>
  <si>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</si>
  <si>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</si>
  <si>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</si>
  <si>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</si>
  <si>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</si>
  <si>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</si>
  <si>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</si>
  <si>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</si>
  <si>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</si>
  <si>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</si>
  <si>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</si>
  <si>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</si>
  <si>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</si>
  <si>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</si>
  <si>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</si>
  <si>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</si>
  <si>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</si>
  <si>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</si>
  <si>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</si>
  <si>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</si>
  <si>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</si>
  <si>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</si>
  <si>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</si>
  <si>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</si>
  <si>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</si>
  <si>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</si>
  <si>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</si>
  <si>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</si>
  <si>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</si>
  <si>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</si>
  <si>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</si>
  <si>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</si>
  <si>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</si>
  <si>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</si>
  <si>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</si>
  <si>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</si>
  <si>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</si>
  <si>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</si>
  <si>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</si>
  <si>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</si>
  <si>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</si>
  <si>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</si>
  <si>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</si>
  <si>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</si>
  <si>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</si>
  <si>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</si>
  <si>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</si>
  <si>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</si>
  <si>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</si>
  <si>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</si>
  <si>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</si>
  <si>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</si>
  <si>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</si>
  <si>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</si>
  <si>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</si>
  <si>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</si>
  <si>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</si>
  <si>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</si>
  <si>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</si>
  <si>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</si>
  <si>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</si>
  <si>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</si>
  <si>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</si>
  <si>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</si>
  <si>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</si>
  <si>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</si>
  <si>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</si>
  <si>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</si>
  <si>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</si>
  <si>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</si>
  <si>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</si>
  <si>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</si>
  <si>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</si>
  <si>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</si>
  <si>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</si>
  <si>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</si>
  <si>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</si>
  <si>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</si>
  <si>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</si>
  <si>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</si>
  <si>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</si>
  <si>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</si>
  <si>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</si>
  <si>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</si>
  <si>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</si>
  <si>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</si>
  <si>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</si>
  <si>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</si>
  <si>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</si>
  <si>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</si>
  <si>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</si>
  <si>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</si>
  <si>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</si>
  <si>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</si>
  <si>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</si>
  <si>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</si>
  <si>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</si>
  <si>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</si>
  <si>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</si>
  <si>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</si>
  <si>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</si>
  <si>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廃棄物適正処理推進課長　名倉良雄</t>
  </si>
  <si>
    <t>令和2年度</t>
  </si>
  <si>
    <t>令和3年度</t>
  </si>
  <si>
    <t>廃棄物適正処理推進課</t>
  </si>
  <si>
    <t>-</t>
  </si>
  <si>
    <t>環境保全調査費</t>
  </si>
  <si>
    <t>●●</t>
    <phoneticPr fontId="5"/>
  </si>
  <si>
    <t>箇所</t>
  </si>
  <si>
    <t>百万円/件</t>
  </si>
  <si>
    <t>X/Y</t>
    <phoneticPr fontId="5"/>
  </si>
  <si>
    <t>／　</t>
    <phoneticPr fontId="5"/>
  </si>
  <si>
    <t>　　/</t>
    <phoneticPr fontId="5"/>
  </si>
  <si>
    <t>／　　　　　　　　　　　　　　</t>
    <phoneticPr fontId="5"/>
  </si>
  <si>
    <t>４．廃棄物・リサイクル対策の推進</t>
  </si>
  <si>
    <t>新32</t>
  </si>
  <si>
    <t>○</t>
  </si>
  <si>
    <t>第四次循環型社会形成推進基本計画（平成30年６月閣議決定）
「プラスチック資源循環戦略」(令和元年5月31日策定)
「バイオプラスチック導入ロードマップ」（令和3年1月策定）</t>
    <rPh sb="84" eb="86">
      <t>サクテイ</t>
    </rPh>
    <phoneticPr fontId="5"/>
  </si>
  <si>
    <t>-</t>
    <phoneticPr fontId="5"/>
  </si>
  <si>
    <t>-</t>
    <phoneticPr fontId="5"/>
  </si>
  <si>
    <t>-</t>
    <phoneticPr fontId="5"/>
  </si>
  <si>
    <t>-</t>
    <phoneticPr fontId="5"/>
  </si>
  <si>
    <t>-</t>
    <phoneticPr fontId="5"/>
  </si>
  <si>
    <t>・諸外国におけるバイオプラスチック等製ごみ袋に関する調査
・生分解性プラスチック製ごみ袋の導入による温室効果ガス排出削減効果の推計
・導入に向けたガイドラインの作成、地方公共団体への周知</t>
    <phoneticPr fontId="5"/>
  </si>
  <si>
    <t>現在、気候変動等の観点から、石油由来プラスチックからバイオマス由来のプラスチックへの転換が求められている。「プラスチック資源循環戦略」においても、マイルストーンとして2030年までにバイオマスプラスチックを約200万トン導入することを掲げており、重点戦略として、可燃ごみ指定袋等へのバイオマスプラスチックの使用や、生分解性プラスチックの分解機能の発揮場面（堆肥化、バイオガス化等）整理等を掲げている。本事業では、バイオプラスチック等の導入に向けた取組のうち、廃棄物処理の効率向上の観点等から地方公共団体での導入を技術的に支援し、地方公共団体でのごみ袋等へのバイオプラスチック等の導入促進を目指す。</t>
    <phoneticPr fontId="5"/>
  </si>
  <si>
    <t>指定袋へのバイオプラスチックの導入に係る取組</t>
    <phoneticPr fontId="5"/>
  </si>
  <si>
    <t>-</t>
    <phoneticPr fontId="5"/>
  </si>
  <si>
    <t>8百万/3件</t>
    <rPh sb="1" eb="3">
      <t>ヒャクマン</t>
    </rPh>
    <rPh sb="5" eb="6">
      <t>ケン</t>
    </rPh>
    <phoneticPr fontId="5"/>
  </si>
  <si>
    <t>-</t>
    <phoneticPr fontId="5"/>
  </si>
  <si>
    <t>‐</t>
  </si>
  <si>
    <t>-</t>
    <phoneticPr fontId="5"/>
  </si>
  <si>
    <t>-</t>
    <phoneticPr fontId="5"/>
  </si>
  <si>
    <t>-</t>
    <phoneticPr fontId="5"/>
  </si>
  <si>
    <t>-</t>
    <phoneticPr fontId="5"/>
  </si>
  <si>
    <t>現在、気候変動等の観点から、石油由来のプラスチックからバイオマス由来のプラスチックへの転換が求められており、社会的ニーズは高い。</t>
    <phoneticPr fontId="5"/>
  </si>
  <si>
    <t>プラスチック資源循環戦略において、可燃ごみ用指定収集袋等は、原則としてバイオマスプラスチックが使用されるよう、取組を進めることとしており、自治体がスムーズに取り組めるよう、国が積極的に情報発信するなどの施策が求められている。</t>
    <phoneticPr fontId="5"/>
  </si>
  <si>
    <t>気候変動や海洋汚染等への対策は世界的にも喫緊の課題となっており、優先度は高い。</t>
    <phoneticPr fontId="5"/>
  </si>
  <si>
    <t>人件費</t>
    <phoneticPr fontId="5"/>
  </si>
  <si>
    <t>アンケート調査、各種調査、ガイドライン骨子案作成等</t>
    <phoneticPr fontId="5"/>
  </si>
  <si>
    <t>A.三菱UFJリサーチ&amp;コンサルティング株式会社</t>
    <rPh sb="20" eb="24">
      <t>カブシキガイシャ</t>
    </rPh>
    <phoneticPr fontId="5"/>
  </si>
  <si>
    <t>バイオマスプラスチック利活用検討業務</t>
    <phoneticPr fontId="5"/>
  </si>
  <si>
    <t>バイオマスプラスチック利活用検討業務</t>
    <phoneticPr fontId="5"/>
  </si>
  <si>
    <t>三菱UFJリサーチ&amp;コンサルティング株式会社</t>
    <phoneticPr fontId="5"/>
  </si>
  <si>
    <t>無</t>
  </si>
  <si>
    <t>競争入札等により、競争性を確保している。</t>
    <phoneticPr fontId="5"/>
  </si>
  <si>
    <t>見込みどおり活動できている。</t>
    <phoneticPr fontId="5"/>
  </si>
  <si>
    <t>一般競争入札により実施しており、妥当な水準である。</t>
    <phoneticPr fontId="5"/>
  </si>
  <si>
    <t>費目・使途を精査し、必要な経費に限定している。</t>
    <phoneticPr fontId="5"/>
  </si>
  <si>
    <t>成果実績及び活動実績から見て、他の手段と比較して実行性の高い手段といえる。</t>
    <phoneticPr fontId="5"/>
  </si>
  <si>
    <t>成果物は今年度以降の当該事業を実施する上で必要であり、十分に活用できる。</t>
    <phoneticPr fontId="5"/>
  </si>
  <si>
    <t>7.4百万/3件</t>
    <phoneticPr fontId="5"/>
  </si>
  <si>
    <t>諸謝金</t>
    <rPh sb="0" eb="1">
      <t>ショ</t>
    </rPh>
    <rPh sb="1" eb="3">
      <t>シャキン</t>
    </rPh>
    <phoneticPr fontId="5"/>
  </si>
  <si>
    <t>賃金</t>
    <rPh sb="0" eb="2">
      <t>チンギン</t>
    </rPh>
    <phoneticPr fontId="5"/>
  </si>
  <si>
    <t>検討会委員謝金</t>
    <rPh sb="0" eb="3">
      <t>ケントウカイ</t>
    </rPh>
    <rPh sb="3" eb="5">
      <t>イイン</t>
    </rPh>
    <rPh sb="5" eb="7">
      <t>シャキン</t>
    </rPh>
    <phoneticPr fontId="5"/>
  </si>
  <si>
    <t>その他</t>
    <rPh sb="2" eb="3">
      <t>ホカ</t>
    </rPh>
    <phoneticPr fontId="5"/>
  </si>
  <si>
    <t>実施に当たっては、競争性のある契約方式を採用し、また進捗状況も的確に把握した。</t>
    <phoneticPr fontId="5"/>
  </si>
  <si>
    <t>引き続き競争性のある調達手続きを行いながら、仕様書の見直しなどコスト削減等に努める。</t>
    <phoneticPr fontId="5"/>
  </si>
  <si>
    <t>パートタイマー賃金</t>
    <rPh sb="7" eb="9">
      <t>チンギン</t>
    </rPh>
    <phoneticPr fontId="5"/>
  </si>
  <si>
    <t>出張旅費、交通費、資料購入費、郵便料金、議事録テープ起こし</t>
    <rPh sb="0" eb="2">
      <t>シュッチョウ</t>
    </rPh>
    <rPh sb="2" eb="4">
      <t>リョヒ</t>
    </rPh>
    <rPh sb="5" eb="8">
      <t>コウツウヒ</t>
    </rPh>
    <rPh sb="9" eb="11">
      <t>シリョウ</t>
    </rPh>
    <rPh sb="11" eb="14">
      <t>コウニュウヒ</t>
    </rPh>
    <rPh sb="15" eb="17">
      <t>ユウビン</t>
    </rPh>
    <rPh sb="17" eb="19">
      <t>リョウキン</t>
    </rPh>
    <rPh sb="20" eb="23">
      <t>ギジロク</t>
    </rPh>
    <rPh sb="26" eb="27">
      <t>オ</t>
    </rPh>
    <phoneticPr fontId="5"/>
  </si>
  <si>
    <t>バイオマスプラスチック等を自治体の指定袋に導入している事例等の調査数</t>
    <phoneticPr fontId="5"/>
  </si>
  <si>
    <t>X：契約金額／Y：バイオマスプラスチック等を自治体の指定袋に導入している事例等の調査数</t>
    <phoneticPr fontId="5"/>
  </si>
  <si>
    <t>必要に応じて業務の効率化に向けた協議等を行っている。</t>
    <phoneticPr fontId="5"/>
  </si>
  <si>
    <t>-</t>
    <phoneticPr fontId="5"/>
  </si>
  <si>
    <t>-</t>
    <phoneticPr fontId="5"/>
  </si>
  <si>
    <t>-</t>
    <phoneticPr fontId="5"/>
  </si>
  <si>
    <t>-</t>
    <phoneticPr fontId="5"/>
  </si>
  <si>
    <t>-</t>
    <phoneticPr fontId="5"/>
  </si>
  <si>
    <t>指定袋へのバイオプラスチックの導入済み及び導入検討自治体数の割合</t>
    <rPh sb="17" eb="18">
      <t>ズ</t>
    </rPh>
    <rPh sb="19" eb="20">
      <t>オヨ</t>
    </rPh>
    <rPh sb="21" eb="23">
      <t>ドウニュウ</t>
    </rPh>
    <rPh sb="23" eb="25">
      <t>ケントウ</t>
    </rPh>
    <rPh sb="25" eb="28">
      <t>ジチタイ</t>
    </rPh>
    <rPh sb="28" eb="29">
      <t>スウ</t>
    </rPh>
    <rPh sb="30" eb="32">
      <t>ワリアイ</t>
    </rPh>
    <phoneticPr fontId="5"/>
  </si>
  <si>
    <t>-</t>
    <phoneticPr fontId="5"/>
  </si>
  <si>
    <t>-</t>
    <phoneticPr fontId="5"/>
  </si>
  <si>
    <t>自治体に対する指定ごみ袋へのバイオプラスチック等の導入に係るアンケート調査を実施。
令和2年度の成果実績を基準値として、成果目標を設定。</t>
    <rPh sb="0" eb="3">
      <t>ジチタイ</t>
    </rPh>
    <rPh sb="4" eb="5">
      <t>タイ</t>
    </rPh>
    <rPh sb="7" eb="9">
      <t>シテイ</t>
    </rPh>
    <rPh sb="38" eb="4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</si>
</sst>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100852</xdr:colOff>
      <xdr:row>748</xdr:row>
      <xdr:rowOff>313765</xdr:rowOff>
    </xdr:from>
    <xdr:to>
      <xdr:col>33</xdr:col>
      <xdr:colOff>167433</xdr:colOff>
      <xdr:row>760</xdr:row>
      <xdr:rowOff>72651</xdr:rowOff>
    </xdr:to>
    <xdr:grpSp>
      <xdr:nvGrpSpPr>
        <xdr:cNvPr id="8" name="グループ化 7"/>
        <xdr:cNvGrpSpPr/>
      </xdr:nvGrpSpPr>
      <xdr:grpSpPr>
        <a:xfrm>
          <a:off x="4368052" y="38147065"/>
          <a:ext cx="2504981" cy="4026086"/>
          <a:chOff x="4437529" y="43837412"/>
          <a:chExt cx="2487051" cy="3927474"/>
        </a:xfrm>
      </xdr:grpSpPr>
      <xdr:sp macro="" textlink="">
        <xdr:nvSpPr>
          <xdr:cNvPr id="2" name="正方形/長方形 1"/>
          <xdr:cNvSpPr/>
        </xdr:nvSpPr>
        <xdr:spPr>
          <a:xfrm>
            <a:off x="4612333" y="43837412"/>
            <a:ext cx="2157156" cy="652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7.4</a:t>
            </a:r>
            <a:r>
              <a:rPr kumimoji="1" lang="ja-JP" altLang="en-US" sz="1100" baseline="0">
                <a:solidFill>
                  <a:schemeClr val="tx1"/>
                </a:solidFill>
                <a:latin typeface="+mn-ea"/>
                <a:ea typeface="+mn-ea"/>
              </a:rPr>
              <a:t>百万円</a:t>
            </a:r>
          </a:p>
        </xdr:txBody>
      </xdr:sp>
      <xdr:sp macro="" textlink="">
        <xdr:nvSpPr>
          <xdr:cNvPr id="3" name="大かっこ 2"/>
          <xdr:cNvSpPr/>
        </xdr:nvSpPr>
        <xdr:spPr>
          <a:xfrm>
            <a:off x="4595400" y="44643861"/>
            <a:ext cx="2148405" cy="48789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sp macro="" textlink="">
        <xdr:nvSpPr>
          <xdr:cNvPr id="4" name="大かっこ 3"/>
          <xdr:cNvSpPr/>
        </xdr:nvSpPr>
        <xdr:spPr>
          <a:xfrm>
            <a:off x="4505611" y="46995480"/>
            <a:ext cx="2365031" cy="769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バイオマスプラスチック利活用検討業務</a:t>
            </a:r>
            <a:endParaRPr lang="ja-JP" altLang="ja-JP" sz="800">
              <a:effectLst/>
            </a:endParaRPr>
          </a:p>
        </xdr:txBody>
      </xdr:sp>
      <xdr:sp macro="" textlink="">
        <xdr:nvSpPr>
          <xdr:cNvPr id="5" name="下矢印 4"/>
          <xdr:cNvSpPr/>
        </xdr:nvSpPr>
        <xdr:spPr>
          <a:xfrm>
            <a:off x="5547295" y="45272511"/>
            <a:ext cx="302426" cy="39036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正方形/長方形 5"/>
          <xdr:cNvSpPr/>
        </xdr:nvSpPr>
        <xdr:spPr>
          <a:xfrm>
            <a:off x="4437529" y="46048179"/>
            <a:ext cx="2487051" cy="8449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三菱</a:t>
            </a:r>
            <a:r>
              <a:rPr kumimoji="1" lang="en-US" altLang="ja-JP" sz="1200" baseline="0">
                <a:solidFill>
                  <a:schemeClr val="tx1"/>
                </a:solidFill>
                <a:latin typeface="+mn-ea"/>
                <a:ea typeface="+mn-ea"/>
              </a:rPr>
              <a:t>UFJ</a:t>
            </a:r>
            <a:r>
              <a:rPr kumimoji="1" lang="ja-JP" altLang="en-US" sz="1200" baseline="0">
                <a:solidFill>
                  <a:schemeClr val="tx1"/>
                </a:solidFill>
                <a:latin typeface="+mn-ea"/>
                <a:ea typeface="+mn-ea"/>
              </a:rPr>
              <a:t>リサーチ</a:t>
            </a:r>
            <a:r>
              <a:rPr kumimoji="1" lang="en-US" altLang="ja-JP" sz="1200" baseline="0">
                <a:solidFill>
                  <a:schemeClr val="tx1"/>
                </a:solidFill>
                <a:latin typeface="+mn-ea"/>
                <a:ea typeface="+mn-ea"/>
              </a:rPr>
              <a:t>&amp;</a:t>
            </a:r>
            <a:r>
              <a:rPr kumimoji="1" lang="ja-JP" altLang="en-US" sz="1200" baseline="0">
                <a:solidFill>
                  <a:schemeClr val="tx1"/>
                </a:solidFill>
                <a:latin typeface="+mn-ea"/>
                <a:ea typeface="+mn-ea"/>
              </a:rPr>
              <a:t>コンサルティング株式会社</a:t>
            </a:r>
            <a:endParaRPr kumimoji="1" lang="en-US" altLang="ja-JP" sz="1200" baseline="0">
              <a:solidFill>
                <a:schemeClr val="tx1"/>
              </a:solidFill>
              <a:latin typeface="+mn-ea"/>
              <a:ea typeface="+mn-ea"/>
            </a:endParaRPr>
          </a:p>
          <a:p>
            <a:pPr algn="ctr">
              <a:lnSpc>
                <a:spcPts val="1200"/>
              </a:lnSpc>
            </a:pPr>
            <a:r>
              <a:rPr kumimoji="1" lang="en-US" altLang="ja-JP" sz="1200" baseline="0">
                <a:solidFill>
                  <a:schemeClr val="tx1"/>
                </a:solidFill>
                <a:latin typeface="+mn-ea"/>
                <a:ea typeface="+mn-ea"/>
              </a:rPr>
              <a:t>7.4</a:t>
            </a:r>
            <a:r>
              <a:rPr kumimoji="1" lang="ja-JP" altLang="en-US" sz="1200" baseline="0">
                <a:solidFill>
                  <a:schemeClr val="tx1"/>
                </a:solidFill>
                <a:latin typeface="+mn-ea"/>
                <a:ea typeface="+mn-ea"/>
              </a:rPr>
              <a:t>百万円</a:t>
            </a:r>
          </a:p>
        </xdr:txBody>
      </xdr:sp>
      <xdr:sp macro="" textlink="">
        <xdr:nvSpPr>
          <xdr:cNvPr id="7" name="正方形/長方形 6"/>
          <xdr:cNvSpPr/>
        </xdr:nvSpPr>
        <xdr:spPr>
          <a:xfrm>
            <a:off x="4505611" y="45671618"/>
            <a:ext cx="2300223" cy="30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一般競争契約（総合評価）</a:t>
            </a:r>
            <a:r>
              <a:rPr kumimoji="1" lang="en-US" altLang="ja-JP" sz="1050" baseline="0">
                <a:solidFill>
                  <a:schemeClr val="tx1"/>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321</v>
      </c>
      <c r="AJ2" s="925" t="s">
        <v>625</v>
      </c>
      <c r="AK2" s="925"/>
      <c r="AL2" s="925"/>
      <c r="AM2" s="925"/>
      <c r="AN2" s="83" t="s">
        <v>321</v>
      </c>
      <c r="AO2" s="925">
        <v>20</v>
      </c>
      <c r="AP2" s="925"/>
      <c r="AQ2" s="925"/>
      <c r="AR2" s="84" t="s">
        <v>624</v>
      </c>
      <c r="AS2" s="931">
        <v>193</v>
      </c>
      <c r="AT2" s="931"/>
      <c r="AU2" s="931"/>
      <c r="AV2" s="83" t="str">
        <f>IF(AW2="","","-")</f>
        <v/>
      </c>
      <c r="AW2" s="891"/>
      <c r="AX2" s="891"/>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630</v>
      </c>
      <c r="H5" s="820"/>
      <c r="I5" s="820"/>
      <c r="J5" s="820"/>
      <c r="K5" s="820"/>
      <c r="L5" s="820"/>
      <c r="M5" s="821" t="s">
        <v>65</v>
      </c>
      <c r="N5" s="822"/>
      <c r="O5" s="822"/>
      <c r="P5" s="822"/>
      <c r="Q5" s="822"/>
      <c r="R5" s="823"/>
      <c r="S5" s="824" t="s">
        <v>631</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629</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0"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3" t="s">
        <v>304</v>
      </c>
      <c r="Z7" s="424"/>
      <c r="AA7" s="424"/>
      <c r="AB7" s="424"/>
      <c r="AC7" s="424"/>
      <c r="AD7" s="904"/>
      <c r="AE7" s="892" t="s">
        <v>645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63.75" customHeight="1" x14ac:dyDescent="0.15">
      <c r="A9" s="829" t="s">
        <v>23</v>
      </c>
      <c r="B9" s="830"/>
      <c r="C9" s="830"/>
      <c r="D9" s="830"/>
      <c r="E9" s="830"/>
      <c r="F9" s="830"/>
      <c r="G9" s="831" t="s">
        <v>652</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651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633</v>
      </c>
      <c r="Q13" s="641"/>
      <c r="R13" s="641"/>
      <c r="S13" s="641"/>
      <c r="T13" s="641"/>
      <c r="U13" s="641"/>
      <c r="V13" s="642"/>
      <c r="W13" s="640" t="s">
        <v>633</v>
      </c>
      <c r="X13" s="641"/>
      <c r="Y13" s="641"/>
      <c r="Z13" s="641"/>
      <c r="AA13" s="641"/>
      <c r="AB13" s="641"/>
      <c r="AC13" s="642"/>
      <c r="AD13" s="640">
        <v>8</v>
      </c>
      <c r="AE13" s="641"/>
      <c r="AF13" s="641"/>
      <c r="AG13" s="641"/>
      <c r="AH13" s="641"/>
      <c r="AI13" s="641"/>
      <c r="AJ13" s="642"/>
      <c r="AK13" s="640">
        <v>8</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633</v>
      </c>
      <c r="Q14" s="641"/>
      <c r="R14" s="641"/>
      <c r="S14" s="641"/>
      <c r="T14" s="641"/>
      <c r="U14" s="641"/>
      <c r="V14" s="642"/>
      <c r="W14" s="640" t="s">
        <v>633</v>
      </c>
      <c r="X14" s="641"/>
      <c r="Y14" s="641"/>
      <c r="Z14" s="641"/>
      <c r="AA14" s="641"/>
      <c r="AB14" s="641"/>
      <c r="AC14" s="642"/>
      <c r="AD14" s="640" t="s">
        <v>646</v>
      </c>
      <c r="AE14" s="641"/>
      <c r="AF14" s="641"/>
      <c r="AG14" s="641"/>
      <c r="AH14" s="641"/>
      <c r="AI14" s="641"/>
      <c r="AJ14" s="642"/>
      <c r="AK14" s="640" t="s">
        <v>647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633</v>
      </c>
      <c r="Q15" s="641"/>
      <c r="R15" s="641"/>
      <c r="S15" s="641"/>
      <c r="T15" s="641"/>
      <c r="U15" s="641"/>
      <c r="V15" s="642"/>
      <c r="W15" s="640" t="s">
        <v>633</v>
      </c>
      <c r="X15" s="641"/>
      <c r="Y15" s="641"/>
      <c r="Z15" s="641"/>
      <c r="AA15" s="641"/>
      <c r="AB15" s="641"/>
      <c r="AC15" s="642"/>
      <c r="AD15" s="640" t="s">
        <v>633</v>
      </c>
      <c r="AE15" s="641"/>
      <c r="AF15" s="641"/>
      <c r="AG15" s="641"/>
      <c r="AH15" s="641"/>
      <c r="AI15" s="641"/>
      <c r="AJ15" s="642"/>
      <c r="AK15" s="640" t="s">
        <v>648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633</v>
      </c>
      <c r="Q16" s="641"/>
      <c r="R16" s="641"/>
      <c r="S16" s="641"/>
      <c r="T16" s="641"/>
      <c r="U16" s="641"/>
      <c r="V16" s="642"/>
      <c r="W16" s="640" t="s">
        <v>633</v>
      </c>
      <c r="X16" s="641"/>
      <c r="Y16" s="641"/>
      <c r="Z16" s="641"/>
      <c r="AA16" s="641"/>
      <c r="AB16" s="641"/>
      <c r="AC16" s="642"/>
      <c r="AD16" s="640" t="s">
        <v>633</v>
      </c>
      <c r="AE16" s="641"/>
      <c r="AF16" s="641"/>
      <c r="AG16" s="641"/>
      <c r="AH16" s="641"/>
      <c r="AI16" s="641"/>
      <c r="AJ16" s="642"/>
      <c r="AK16" s="640" t="s">
        <v>648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633</v>
      </c>
      <c r="Q17" s="641"/>
      <c r="R17" s="641"/>
      <c r="S17" s="641"/>
      <c r="T17" s="641"/>
      <c r="U17" s="641"/>
      <c r="V17" s="642"/>
      <c r="W17" s="640" t="s">
        <v>633</v>
      </c>
      <c r="X17" s="641"/>
      <c r="Y17" s="641"/>
      <c r="Z17" s="641"/>
      <c r="AA17" s="641"/>
      <c r="AB17" s="641"/>
      <c r="AC17" s="642"/>
      <c r="AD17" s="640" t="s">
        <v>633</v>
      </c>
      <c r="AE17" s="641"/>
      <c r="AF17" s="641"/>
      <c r="AG17" s="641"/>
      <c r="AH17" s="641"/>
      <c r="AI17" s="641"/>
      <c r="AJ17" s="642"/>
      <c r="AK17" s="640" t="s">
        <v>648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8</v>
      </c>
      <c r="AE18" s="859"/>
      <c r="AF18" s="859"/>
      <c r="AG18" s="859"/>
      <c r="AH18" s="859"/>
      <c r="AI18" s="859"/>
      <c r="AJ18" s="860"/>
      <c r="AK18" s="858">
        <f>SUM(AK13:AQ17)</f>
        <v>8</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633</v>
      </c>
      <c r="Q19" s="641"/>
      <c r="R19" s="641"/>
      <c r="S19" s="641"/>
      <c r="T19" s="641"/>
      <c r="U19" s="641"/>
      <c r="V19" s="642"/>
      <c r="W19" s="640" t="s">
        <v>633</v>
      </c>
      <c r="X19" s="641"/>
      <c r="Y19" s="641"/>
      <c r="Z19" s="641"/>
      <c r="AA19" s="641"/>
      <c r="AB19" s="641"/>
      <c r="AC19" s="642"/>
      <c r="AD19" s="640">
        <v>7.4</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0.92500000000000004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f t="shared" ref="AD21" si="3">IF(AD19=0, "-", SUM(AD19)/SUM(AD13,AD14))</f>
        <v>0.92500000000000004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622</v>
      </c>
      <c r="B22" s="954"/>
      <c r="C22" s="954"/>
      <c r="D22" s="954"/>
      <c r="E22" s="954"/>
      <c r="F22" s="955"/>
      <c r="G22" s="949" t="s">
        <v>254</v>
      </c>
      <c r="H22" s="207"/>
      <c r="I22" s="207"/>
      <c r="J22" s="207"/>
      <c r="K22" s="207"/>
      <c r="L22" s="207"/>
      <c r="M22" s="207"/>
      <c r="N22" s="207"/>
      <c r="O22" s="208"/>
      <c r="P22" s="914" t="s">
        <v>620</v>
      </c>
      <c r="Q22" s="207"/>
      <c r="R22" s="207"/>
      <c r="S22" s="207"/>
      <c r="T22" s="207"/>
      <c r="U22" s="207"/>
      <c r="V22" s="208"/>
      <c r="W22" s="914" t="s">
        <v>621</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634</v>
      </c>
      <c r="H23" s="951"/>
      <c r="I23" s="951"/>
      <c r="J23" s="951"/>
      <c r="K23" s="951"/>
      <c r="L23" s="951"/>
      <c r="M23" s="951"/>
      <c r="N23" s="951"/>
      <c r="O23" s="952"/>
      <c r="P23" s="900">
        <v>8</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8</v>
      </c>
      <c r="Q29" s="641"/>
      <c r="R29" s="641"/>
      <c r="S29" s="641"/>
      <c r="T29" s="641"/>
      <c r="U29" s="641"/>
      <c r="V29" s="642"/>
      <c r="W29" s="932">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5" t="s">
        <v>327</v>
      </c>
      <c r="AJ30" s="895"/>
      <c r="AK30" s="895"/>
      <c r="AL30" s="838"/>
      <c r="AM30" s="895" t="s">
        <v>424</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633</v>
      </c>
      <c r="AR31" s="186"/>
      <c r="AS31" s="121" t="s">
        <v>185</v>
      </c>
      <c r="AT31" s="122"/>
      <c r="AU31" s="185">
        <v>12</v>
      </c>
      <c r="AV31" s="185"/>
      <c r="AW31" s="377" t="s">
        <v>175</v>
      </c>
      <c r="AX31" s="378"/>
    </row>
    <row r="32" spans="1:50" ht="23.25" customHeight="1" x14ac:dyDescent="0.15">
      <c r="A32" s="382"/>
      <c r="B32" s="380"/>
      <c r="C32" s="380"/>
      <c r="D32" s="380"/>
      <c r="E32" s="380"/>
      <c r="F32" s="381"/>
      <c r="G32" s="548" t="s">
        <v>653</v>
      </c>
      <c r="H32" s="549"/>
      <c r="I32" s="549"/>
      <c r="J32" s="549"/>
      <c r="K32" s="549"/>
      <c r="L32" s="549"/>
      <c r="M32" s="549"/>
      <c r="N32" s="549"/>
      <c r="O32" s="550"/>
      <c r="P32" s="93" t="s">
        <v>695</v>
      </c>
      <c r="Q32" s="93"/>
      <c r="R32" s="93"/>
      <c r="S32" s="93"/>
      <c r="T32" s="93"/>
      <c r="U32" s="93"/>
      <c r="V32" s="93"/>
      <c r="W32" s="93"/>
      <c r="X32" s="94"/>
      <c r="Y32" s="455" t="s">
        <v>12</v>
      </c>
      <c r="Z32" s="515"/>
      <c r="AA32" s="516"/>
      <c r="AB32" s="445" t="s">
        <v>14</v>
      </c>
      <c r="AC32" s="445"/>
      <c r="AD32" s="445"/>
      <c r="AE32" s="203" t="s">
        <v>633</v>
      </c>
      <c r="AF32" s="204"/>
      <c r="AG32" s="204"/>
      <c r="AH32" s="204"/>
      <c r="AI32" s="203" t="s">
        <v>633</v>
      </c>
      <c r="AJ32" s="204"/>
      <c r="AK32" s="204"/>
      <c r="AL32" s="204"/>
      <c r="AM32" s="203">
        <v>15.2</v>
      </c>
      <c r="AN32" s="204"/>
      <c r="AO32" s="204"/>
      <c r="AP32" s="204"/>
      <c r="AQ32" s="321" t="s">
        <v>633</v>
      </c>
      <c r="AR32" s="193"/>
      <c r="AS32" s="193"/>
      <c r="AT32" s="322"/>
      <c r="AU32" s="204" t="s">
        <v>633</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14</v>
      </c>
      <c r="AC33" s="507"/>
      <c r="AD33" s="507"/>
      <c r="AE33" s="203" t="s">
        <v>633</v>
      </c>
      <c r="AF33" s="204"/>
      <c r="AG33" s="204"/>
      <c r="AH33" s="204"/>
      <c r="AI33" s="203" t="s">
        <v>633</v>
      </c>
      <c r="AJ33" s="204"/>
      <c r="AK33" s="204"/>
      <c r="AL33" s="204"/>
      <c r="AM33" s="203" t="s">
        <v>696</v>
      </c>
      <c r="AN33" s="204"/>
      <c r="AO33" s="204"/>
      <c r="AP33" s="204"/>
      <c r="AQ33" s="321" t="s">
        <v>633</v>
      </c>
      <c r="AR33" s="193"/>
      <c r="AS33" s="193"/>
      <c r="AT33" s="322"/>
      <c r="AU33" s="204">
        <v>100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633</v>
      </c>
      <c r="AF34" s="204"/>
      <c r="AG34" s="204"/>
      <c r="AH34" s="204"/>
      <c r="AI34" s="203" t="s">
        <v>633</v>
      </c>
      <c r="AJ34" s="204"/>
      <c r="AK34" s="204"/>
      <c r="AL34" s="204"/>
      <c r="AM34" s="203" t="s">
        <v>696</v>
      </c>
      <c r="AN34" s="204"/>
      <c r="AO34" s="204"/>
      <c r="AP34" s="204"/>
      <c r="AQ34" s="321" t="s">
        <v>633</v>
      </c>
      <c r="AR34" s="193"/>
      <c r="AS34" s="193"/>
      <c r="AT34" s="322"/>
      <c r="AU34" s="204" t="s">
        <v>633</v>
      </c>
      <c r="AV34" s="204"/>
      <c r="AW34" s="204"/>
      <c r="AX34" s="206"/>
    </row>
    <row r="35" spans="1:51" ht="23.25" customHeight="1" x14ac:dyDescent="0.15">
      <c r="A35" s="213" t="s">
        <v>296</v>
      </c>
      <c r="B35" s="214"/>
      <c r="C35" s="214"/>
      <c r="D35" s="214"/>
      <c r="E35" s="214"/>
      <c r="F35" s="215"/>
      <c r="G35" s="219" t="s">
        <v>698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635</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687</v>
      </c>
      <c r="H101" s="93"/>
      <c r="I101" s="93"/>
      <c r="J101" s="93"/>
      <c r="K101" s="93"/>
      <c r="L101" s="93"/>
      <c r="M101" s="93"/>
      <c r="N101" s="93"/>
      <c r="O101" s="93"/>
      <c r="P101" s="93"/>
      <c r="Q101" s="93"/>
      <c r="R101" s="93"/>
      <c r="S101" s="93"/>
      <c r="T101" s="93"/>
      <c r="U101" s="93"/>
      <c r="V101" s="93"/>
      <c r="W101" s="93"/>
      <c r="X101" s="94"/>
      <c r="Y101" s="526" t="s">
        <v>54</v>
      </c>
      <c r="Z101" s="527"/>
      <c r="AA101" s="528"/>
      <c r="AB101" s="445" t="s">
        <v>636</v>
      </c>
      <c r="AC101" s="445"/>
      <c r="AD101" s="445"/>
      <c r="AE101" s="267" t="s">
        <v>633</v>
      </c>
      <c r="AF101" s="267"/>
      <c r="AG101" s="267"/>
      <c r="AH101" s="267"/>
      <c r="AI101" s="267" t="s">
        <v>633</v>
      </c>
      <c r="AJ101" s="267"/>
      <c r="AK101" s="267"/>
      <c r="AL101" s="267"/>
      <c r="AM101" s="267">
        <v>3</v>
      </c>
      <c r="AN101" s="267"/>
      <c r="AO101" s="267"/>
      <c r="AP101" s="267"/>
      <c r="AQ101" s="267" t="s">
        <v>654</v>
      </c>
      <c r="AR101" s="267"/>
      <c r="AS101" s="267"/>
      <c r="AT101" s="267"/>
      <c r="AU101" s="203" t="s">
        <v>654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636</v>
      </c>
      <c r="AC102" s="445"/>
      <c r="AD102" s="445"/>
      <c r="AE102" s="267" t="s">
        <v>633</v>
      </c>
      <c r="AF102" s="267"/>
      <c r="AG102" s="267"/>
      <c r="AH102" s="267"/>
      <c r="AI102" s="267" t="s">
        <v>633</v>
      </c>
      <c r="AJ102" s="267"/>
      <c r="AK102" s="267"/>
      <c r="AL102" s="267"/>
      <c r="AM102" s="267">
        <v>3</v>
      </c>
      <c r="AN102" s="267"/>
      <c r="AO102" s="267"/>
      <c r="AP102" s="267"/>
      <c r="AQ102" s="267">
        <v>3</v>
      </c>
      <c r="AR102" s="267"/>
      <c r="AS102" s="267"/>
      <c r="AT102" s="267"/>
      <c r="AU102" s="210" t="s">
        <v>654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457</v>
      </c>
      <c r="AR115" s="575"/>
      <c r="AS115" s="575"/>
      <c r="AT115" s="575"/>
      <c r="AU115" s="575"/>
      <c r="AV115" s="575"/>
      <c r="AW115" s="575"/>
      <c r="AX115" s="576"/>
    </row>
    <row r="116" spans="1:51" ht="23.25" customHeight="1" x14ac:dyDescent="0.15">
      <c r="A116" s="420"/>
      <c r="B116" s="421"/>
      <c r="C116" s="421"/>
      <c r="D116" s="421"/>
      <c r="E116" s="421"/>
      <c r="F116" s="422"/>
      <c r="G116" s="372" t="s">
        <v>688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637</v>
      </c>
      <c r="AC116" s="447"/>
      <c r="AD116" s="448"/>
      <c r="AE116" s="267" t="s">
        <v>633</v>
      </c>
      <c r="AF116" s="267"/>
      <c r="AG116" s="267"/>
      <c r="AH116" s="267"/>
      <c r="AI116" s="267" t="s">
        <v>633</v>
      </c>
      <c r="AJ116" s="267"/>
      <c r="AK116" s="267"/>
      <c r="AL116" s="267"/>
      <c r="AM116" s="267">
        <v>2.5</v>
      </c>
      <c r="AN116" s="267"/>
      <c r="AO116" s="267"/>
      <c r="AP116" s="267"/>
      <c r="AQ116" s="203">
        <v>2.7</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638</v>
      </c>
      <c r="AC117" s="457"/>
      <c r="AD117" s="458"/>
      <c r="AE117" s="535" t="s">
        <v>633</v>
      </c>
      <c r="AF117" s="535"/>
      <c r="AG117" s="535"/>
      <c r="AH117" s="535"/>
      <c r="AI117" s="535" t="s">
        <v>633</v>
      </c>
      <c r="AJ117" s="535"/>
      <c r="AK117" s="535"/>
      <c r="AL117" s="535"/>
      <c r="AM117" s="535" t="s">
        <v>678</v>
      </c>
      <c r="AN117" s="535"/>
      <c r="AO117" s="535"/>
      <c r="AP117" s="535"/>
      <c r="AQ117" s="535" t="s">
        <v>655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457</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639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640</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457</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641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457</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641</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640</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305</v>
      </c>
      <c r="AF127" s="232"/>
      <c r="AG127" s="232"/>
      <c r="AH127" s="232"/>
      <c r="AI127" s="232" t="s">
        <v>327</v>
      </c>
      <c r="AJ127" s="232"/>
      <c r="AK127" s="232"/>
      <c r="AL127" s="232"/>
      <c r="AM127" s="232" t="s">
        <v>424</v>
      </c>
      <c r="AN127" s="232"/>
      <c r="AO127" s="232"/>
      <c r="AP127" s="232"/>
      <c r="AQ127" s="574" t="s">
        <v>457</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641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640</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321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t="s">
        <v>633</v>
      </c>
      <c r="AV133" s="186"/>
      <c r="AW133" s="121" t="s">
        <v>175</v>
      </c>
      <c r="AX133" s="181"/>
      <c r="AY133">
        <f>$AY$132</f>
        <v>1</v>
      </c>
    </row>
    <row r="134" spans="1:51" ht="39.75" customHeight="1" x14ac:dyDescent="0.15">
      <c r="A134" s="175"/>
      <c r="B134" s="172"/>
      <c r="C134" s="166"/>
      <c r="D134" s="172"/>
      <c r="E134" s="166"/>
      <c r="F134" s="167"/>
      <c r="G134" s="92" t="s">
        <v>633</v>
      </c>
      <c r="H134" s="93"/>
      <c r="I134" s="93"/>
      <c r="J134" s="93"/>
      <c r="K134" s="93"/>
      <c r="L134" s="93"/>
      <c r="M134" s="93"/>
      <c r="N134" s="93"/>
      <c r="O134" s="93"/>
      <c r="P134" s="93"/>
      <c r="Q134" s="93"/>
      <c r="R134" s="93"/>
      <c r="S134" s="93"/>
      <c r="T134" s="93"/>
      <c r="U134" s="93"/>
      <c r="V134" s="93"/>
      <c r="W134" s="93"/>
      <c r="X134" s="94"/>
      <c r="Y134" s="187" t="s">
        <v>199</v>
      </c>
      <c r="Z134" s="188"/>
      <c r="AA134" s="189"/>
      <c r="AB134" s="190" t="s">
        <v>633</v>
      </c>
      <c r="AC134" s="191"/>
      <c r="AD134" s="191"/>
      <c r="AE134" s="192" t="s">
        <v>633</v>
      </c>
      <c r="AF134" s="193"/>
      <c r="AG134" s="193"/>
      <c r="AH134" s="193"/>
      <c r="AI134" s="192" t="s">
        <v>633</v>
      </c>
      <c r="AJ134" s="193"/>
      <c r="AK134" s="193"/>
      <c r="AL134" s="193"/>
      <c r="AM134" s="192" t="s">
        <v>649</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633</v>
      </c>
      <c r="AC135" s="199"/>
      <c r="AD135" s="199"/>
      <c r="AE135" s="192" t="s">
        <v>633</v>
      </c>
      <c r="AF135" s="193"/>
      <c r="AG135" s="193"/>
      <c r="AH135" s="193"/>
      <c r="AI135" s="192" t="s">
        <v>633</v>
      </c>
      <c r="AJ135" s="193"/>
      <c r="AK135" s="193"/>
      <c r="AL135" s="193"/>
      <c r="AM135" s="192" t="s">
        <v>650</v>
      </c>
      <c r="AN135" s="193"/>
      <c r="AO135" s="193"/>
      <c r="AP135" s="193"/>
      <c r="AQ135" s="192" t="s">
        <v>633</v>
      </c>
      <c r="AR135" s="193"/>
      <c r="AS135" s="193"/>
      <c r="AT135" s="193"/>
      <c r="AU135" s="192" t="s">
        <v>633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633</v>
      </c>
      <c r="H154" s="93"/>
      <c r="I154" s="93"/>
      <c r="J154" s="93"/>
      <c r="K154" s="93"/>
      <c r="L154" s="93"/>
      <c r="M154" s="93"/>
      <c r="N154" s="93"/>
      <c r="O154" s="93"/>
      <c r="P154" s="94"/>
      <c r="Q154" s="113" t="s">
        <v>633</v>
      </c>
      <c r="R154" s="93"/>
      <c r="S154" s="93"/>
      <c r="T154" s="93"/>
      <c r="U154" s="93"/>
      <c r="V154" s="93"/>
      <c r="W154" s="93"/>
      <c r="X154" s="93"/>
      <c r="Y154" s="93"/>
      <c r="Z154" s="93"/>
      <c r="AA154" s="275"/>
      <c r="AB154" s="129" t="s">
        <v>633</v>
      </c>
      <c r="AC154" s="130"/>
      <c r="AD154" s="130"/>
      <c r="AE154" s="135" t="s">
        <v>633</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2"/>
      <c r="E430" s="160" t="s">
        <v>314</v>
      </c>
      <c r="F430" s="878"/>
      <c r="G430" s="879" t="s">
        <v>204</v>
      </c>
      <c r="H430" s="111"/>
      <c r="I430" s="111"/>
      <c r="J430" s="880" t="s">
        <v>633</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633</v>
      </c>
      <c r="AF433" s="193"/>
      <c r="AG433" s="193"/>
      <c r="AH433" s="193"/>
      <c r="AI433" s="321" t="s">
        <v>633</v>
      </c>
      <c r="AJ433" s="193"/>
      <c r="AK433" s="193"/>
      <c r="AL433" s="193"/>
      <c r="AM433" s="321" t="s">
        <v>633</v>
      </c>
      <c r="AN433" s="193"/>
      <c r="AO433" s="193"/>
      <c r="AP433" s="193"/>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633</v>
      </c>
      <c r="AF434" s="193"/>
      <c r="AG434" s="193"/>
      <c r="AH434" s="322"/>
      <c r="AI434" s="321" t="s">
        <v>633</v>
      </c>
      <c r="AJ434" s="193"/>
      <c r="AK434" s="193"/>
      <c r="AL434" s="193"/>
      <c r="AM434" s="321" t="s">
        <v>633</v>
      </c>
      <c r="AN434" s="193"/>
      <c r="AO434" s="193"/>
      <c r="AP434" s="193"/>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633</v>
      </c>
      <c r="AF435" s="193"/>
      <c r="AG435" s="193"/>
      <c r="AH435" s="322"/>
      <c r="AI435" s="321" t="s">
        <v>633</v>
      </c>
      <c r="AJ435" s="193"/>
      <c r="AK435" s="193"/>
      <c r="AL435" s="193"/>
      <c r="AM435" s="321" t="s">
        <v>633</v>
      </c>
      <c r="AN435" s="193"/>
      <c r="AO435" s="193"/>
      <c r="AP435" s="193"/>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633</v>
      </c>
      <c r="AF458" s="193"/>
      <c r="AG458" s="193"/>
      <c r="AH458" s="193"/>
      <c r="AI458" s="321" t="s">
        <v>633</v>
      </c>
      <c r="AJ458" s="193"/>
      <c r="AK458" s="193"/>
      <c r="AL458" s="193"/>
      <c r="AM458" s="321" t="s">
        <v>633</v>
      </c>
      <c r="AN458" s="193"/>
      <c r="AO458" s="193"/>
      <c r="AP458" s="193"/>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1" t="s">
        <v>633</v>
      </c>
      <c r="AF459" s="193"/>
      <c r="AG459" s="193"/>
      <c r="AH459" s="322"/>
      <c r="AI459" s="321" t="s">
        <v>633</v>
      </c>
      <c r="AJ459" s="193"/>
      <c r="AK459" s="193"/>
      <c r="AL459" s="193"/>
      <c r="AM459" s="321" t="s">
        <v>633</v>
      </c>
      <c r="AN459" s="193"/>
      <c r="AO459" s="193"/>
      <c r="AP459" s="193"/>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633</v>
      </c>
      <c r="AF460" s="193"/>
      <c r="AG460" s="193"/>
      <c r="AH460" s="322"/>
      <c r="AI460" s="321" t="s">
        <v>633</v>
      </c>
      <c r="AJ460" s="193"/>
      <c r="AK460" s="193"/>
      <c r="AL460" s="193"/>
      <c r="AM460" s="321" t="s">
        <v>633</v>
      </c>
      <c r="AN460" s="193"/>
      <c r="AO460" s="193"/>
      <c r="AP460" s="193"/>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0.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644</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62.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644</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644</v>
      </c>
      <c r="AE704" s="766"/>
      <c r="AF704" s="766"/>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644</v>
      </c>
      <c r="AE705" s="698"/>
      <c r="AF705" s="698"/>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671</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657</v>
      </c>
      <c r="AE708" s="588"/>
      <c r="AF708" s="588"/>
      <c r="AG708" s="725" t="s">
        <v>659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644</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657</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644</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657</v>
      </c>
      <c r="AE712" s="766"/>
      <c r="AF712" s="766"/>
      <c r="AG712" s="790" t="s">
        <v>660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657</v>
      </c>
      <c r="AE713" s="308"/>
      <c r="AF713" s="646"/>
      <c r="AG713" s="89" t="s">
        <v>661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644</v>
      </c>
      <c r="AE714" s="788"/>
      <c r="AF714" s="789"/>
      <c r="AG714" s="719" t="s">
        <v>689</v>
      </c>
      <c r="AH714" s="720"/>
      <c r="AI714" s="720"/>
      <c r="AJ714" s="720"/>
      <c r="AK714" s="720"/>
      <c r="AL714" s="720"/>
      <c r="AM714" s="720"/>
      <c r="AN714" s="720"/>
      <c r="AO714" s="720"/>
      <c r="AP714" s="720"/>
      <c r="AQ714" s="720"/>
      <c r="AR714" s="720"/>
      <c r="AS714" s="720"/>
      <c r="AT714" s="720"/>
      <c r="AU714" s="720"/>
      <c r="AV714" s="720"/>
      <c r="AW714" s="720"/>
      <c r="AX714" s="721"/>
    </row>
    <row r="715" spans="1:50" ht="33.7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657</v>
      </c>
      <c r="AE715" s="588"/>
      <c r="AF715" s="639"/>
      <c r="AG715" s="725" t="s">
        <v>697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644</v>
      </c>
      <c r="AE716" s="610"/>
      <c r="AF716" s="610"/>
      <c r="AG716" s="89" t="s">
        <v>676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644</v>
      </c>
      <c r="AE717" s="308"/>
      <c r="AF717" s="308"/>
      <c r="AG717" s="89" t="s">
        <v>673</v>
      </c>
      <c r="AH717" s="90"/>
      <c r="AI717" s="90"/>
      <c r="AJ717" s="90"/>
      <c r="AK717" s="90"/>
      <c r="AL717" s="90"/>
      <c r="AM717" s="90"/>
      <c r="AN717" s="90"/>
      <c r="AO717" s="90"/>
      <c r="AP717" s="90"/>
      <c r="AQ717" s="90"/>
      <c r="AR717" s="90"/>
      <c r="AS717" s="90"/>
      <c r="AT717" s="90"/>
      <c r="AU717" s="90"/>
      <c r="AV717" s="90"/>
      <c r="AW717" s="90"/>
      <c r="AX717" s="91"/>
    </row>
    <row r="718" spans="1:50" ht="30"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644</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657</v>
      </c>
      <c r="AE719" s="588"/>
      <c r="AF719" s="588"/>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694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587</v>
      </c>
      <c r="B737" s="196"/>
      <c r="C737" s="196"/>
      <c r="D737" s="197"/>
      <c r="E737" s="935" t="s">
        <v>633</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312</v>
      </c>
      <c r="B738" s="346"/>
      <c r="C738" s="346"/>
      <c r="D738" s="346"/>
      <c r="E738" s="935" t="s">
        <v>633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311</v>
      </c>
      <c r="B739" s="346"/>
      <c r="C739" s="346"/>
      <c r="D739" s="346"/>
      <c r="E739" s="935" t="s">
        <v>633</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310</v>
      </c>
      <c r="B740" s="346"/>
      <c r="C740" s="346"/>
      <c r="D740" s="346"/>
      <c r="E740" s="935" t="s">
        <v>633</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309</v>
      </c>
      <c r="B741" s="346"/>
      <c r="C741" s="346"/>
      <c r="D741" s="346"/>
      <c r="E741" s="935" t="s">
        <v>633</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308</v>
      </c>
      <c r="B742" s="346"/>
      <c r="C742" s="346"/>
      <c r="D742" s="346"/>
      <c r="E742" s="935" t="s">
        <v>633</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307</v>
      </c>
      <c r="B743" s="346"/>
      <c r="C743" s="346"/>
      <c r="D743" s="346"/>
      <c r="E743" s="935" t="s">
        <v>633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306</v>
      </c>
      <c r="B744" s="346"/>
      <c r="C744" s="346"/>
      <c r="D744" s="346"/>
      <c r="E744" s="935" t="s">
        <v>633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305</v>
      </c>
      <c r="B745" s="346"/>
      <c r="C745" s="346"/>
      <c r="D745" s="346"/>
      <c r="E745" s="972" t="s">
        <v>633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460</v>
      </c>
      <c r="B746" s="346"/>
      <c r="C746" s="346"/>
      <c r="D746" s="346"/>
      <c r="E746" s="941" t="s">
        <v>626</v>
      </c>
      <c r="F746" s="939"/>
      <c r="G746" s="939"/>
      <c r="H746" s="85" t="str">
        <f>IF(E746="","","-")</f>
        <v>-</v>
      </c>
      <c r="I746" s="939" t="s">
        <v>643</v>
      </c>
      <c r="J746" s="939"/>
      <c r="K746" s="85" t="str">
        <f>IF(I746="","","-")</f>
        <v>-</v>
      </c>
      <c r="L746" s="940">
        <v>18</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424</v>
      </c>
      <c r="B747" s="346"/>
      <c r="C747" s="346"/>
      <c r="D747" s="346"/>
      <c r="E747" s="941" t="s">
        <v>626</v>
      </c>
      <c r="F747" s="939"/>
      <c r="G747" s="939"/>
      <c r="H747" s="85" t="str">
        <f>IF(E747="","","-")</f>
        <v>-</v>
      </c>
      <c r="I747" s="939" t="s">
        <v>328</v>
      </c>
      <c r="J747" s="939"/>
      <c r="K747" s="85" t="str">
        <f>IF(I747="","","-")</f>
        <v>-</v>
      </c>
      <c r="L747" s="940">
        <v>15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299</v>
      </c>
      <c r="B748" s="598"/>
      <c r="C748" s="598"/>
      <c r="D748" s="598"/>
      <c r="E748" s="598"/>
      <c r="F748" s="59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301</v>
      </c>
      <c r="B787" s="612"/>
      <c r="C787" s="612"/>
      <c r="D787" s="612"/>
      <c r="E787" s="612"/>
      <c r="F787" s="613"/>
      <c r="G787" s="578" t="s">
        <v>667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665</v>
      </c>
      <c r="H789" s="654"/>
      <c r="I789" s="654"/>
      <c r="J789" s="654"/>
      <c r="K789" s="655"/>
      <c r="L789" s="647" t="s">
        <v>666</v>
      </c>
      <c r="M789" s="648"/>
      <c r="N789" s="648"/>
      <c r="O789" s="648"/>
      <c r="P789" s="648"/>
      <c r="Q789" s="648"/>
      <c r="R789" s="648"/>
      <c r="S789" s="648"/>
      <c r="T789" s="648"/>
      <c r="U789" s="648"/>
      <c r="V789" s="648"/>
      <c r="W789" s="648"/>
      <c r="X789" s="649"/>
      <c r="Y789" s="367">
        <v>7</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679</v>
      </c>
      <c r="H790" s="590"/>
      <c r="I790" s="590"/>
      <c r="J790" s="590"/>
      <c r="K790" s="591"/>
      <c r="L790" s="581" t="s">
        <v>681</v>
      </c>
      <c r="M790" s="582"/>
      <c r="N790" s="582"/>
      <c r="O790" s="582"/>
      <c r="P790" s="582"/>
      <c r="Q790" s="582"/>
      <c r="R790" s="582"/>
      <c r="S790" s="582"/>
      <c r="T790" s="582"/>
      <c r="U790" s="582"/>
      <c r="V790" s="582"/>
      <c r="W790" s="582"/>
      <c r="X790" s="583"/>
      <c r="Y790" s="584">
        <v>0.2</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680</v>
      </c>
      <c r="H791" s="590"/>
      <c r="I791" s="590"/>
      <c r="J791" s="590"/>
      <c r="K791" s="591"/>
      <c r="L791" s="581" t="s">
        <v>685</v>
      </c>
      <c r="M791" s="582"/>
      <c r="N791" s="582"/>
      <c r="O791" s="582"/>
      <c r="P791" s="582"/>
      <c r="Q791" s="582"/>
      <c r="R791" s="582"/>
      <c r="S791" s="582"/>
      <c r="T791" s="582"/>
      <c r="U791" s="582"/>
      <c r="V791" s="582"/>
      <c r="W791" s="582"/>
      <c r="X791" s="583"/>
      <c r="Y791" s="584">
        <v>0.2</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682</v>
      </c>
      <c r="H792" s="590"/>
      <c r="I792" s="590"/>
      <c r="J792" s="590"/>
      <c r="K792" s="591"/>
      <c r="L792" s="581" t="s">
        <v>686</v>
      </c>
      <c r="M792" s="582"/>
      <c r="N792" s="582"/>
      <c r="O792" s="582"/>
      <c r="P792" s="582"/>
      <c r="Q792" s="582"/>
      <c r="R792" s="582"/>
      <c r="S792" s="582"/>
      <c r="T792" s="582"/>
      <c r="U792" s="582"/>
      <c r="V792" s="582"/>
      <c r="W792" s="582"/>
      <c r="X792" s="583"/>
      <c r="Y792" s="584">
        <v>0</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7.4</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0.5" customHeight="1" x14ac:dyDescent="0.15">
      <c r="A845" s="355">
        <v>1</v>
      </c>
      <c r="B845" s="355">
        <v>1</v>
      </c>
      <c r="C845" s="343" t="s">
        <v>670</v>
      </c>
      <c r="D845" s="328"/>
      <c r="E845" s="328"/>
      <c r="F845" s="328"/>
      <c r="G845" s="328"/>
      <c r="H845" s="328"/>
      <c r="I845" s="328"/>
      <c r="J845" s="329">
        <v>3010401011971</v>
      </c>
      <c r="K845" s="330"/>
      <c r="L845" s="330"/>
      <c r="M845" s="330"/>
      <c r="N845" s="330"/>
      <c r="O845" s="330"/>
      <c r="P845" s="344" t="s">
        <v>669</v>
      </c>
      <c r="Q845" s="331"/>
      <c r="R845" s="331"/>
      <c r="S845" s="331"/>
      <c r="T845" s="331"/>
      <c r="U845" s="331"/>
      <c r="V845" s="331"/>
      <c r="W845" s="331"/>
      <c r="X845" s="331"/>
      <c r="Y845" s="332">
        <v>7.4</v>
      </c>
      <c r="Z845" s="333"/>
      <c r="AA845" s="333"/>
      <c r="AB845" s="334"/>
      <c r="AC845" s="335" t="s">
        <v>289</v>
      </c>
      <c r="AD845" s="336"/>
      <c r="AE845" s="336"/>
      <c r="AF845" s="336"/>
      <c r="AG845" s="336"/>
      <c r="AH845" s="351">
        <v>5</v>
      </c>
      <c r="AI845" s="352"/>
      <c r="AJ845" s="352"/>
      <c r="AK845" s="352"/>
      <c r="AL845" s="339">
        <v>92.7</v>
      </c>
      <c r="AM845" s="340"/>
      <c r="AN845" s="340"/>
      <c r="AO845" s="341"/>
      <c r="AP845" s="342" t="s">
        <v>658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690</v>
      </c>
      <c r="F1110" s="354"/>
      <c r="G1110" s="354"/>
      <c r="H1110" s="354"/>
      <c r="I1110" s="354"/>
      <c r="J1110" s="329" t="s">
        <v>691</v>
      </c>
      <c r="K1110" s="330"/>
      <c r="L1110" s="330"/>
      <c r="M1110" s="330"/>
      <c r="N1110" s="330"/>
      <c r="O1110" s="330"/>
      <c r="P1110" s="344" t="s">
        <v>690</v>
      </c>
      <c r="Q1110" s="331"/>
      <c r="R1110" s="331"/>
      <c r="S1110" s="331"/>
      <c r="T1110" s="331"/>
      <c r="U1110" s="331"/>
      <c r="V1110" s="331"/>
      <c r="W1110" s="331"/>
      <c r="X1110" s="331"/>
      <c r="Y1110" s="332" t="s">
        <v>692</v>
      </c>
      <c r="Z1110" s="333"/>
      <c r="AA1110" s="333"/>
      <c r="AB1110" s="334"/>
      <c r="AC1110" s="335"/>
      <c r="AD1110" s="336"/>
      <c r="AE1110" s="336"/>
      <c r="AF1110" s="336"/>
      <c r="AG1110" s="336"/>
      <c r="AH1110" s="337" t="s">
        <v>692</v>
      </c>
      <c r="AI1110" s="338"/>
      <c r="AJ1110" s="338"/>
      <c r="AK1110" s="338"/>
      <c r="AL1110" s="339" t="s">
        <v>690</v>
      </c>
      <c r="AM1110" s="340"/>
      <c r="AN1110" s="340"/>
      <c r="AO1110" s="341"/>
      <c r="AP1110" s="342" t="s">
        <v>693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Y789">
    <cfRule type="expression" dxfId="2079" priority="13689">
      <formula>IF(RIGHT(TEXT(Y789,"0.#"),1)=".",FALSE,TRUE)</formula>
    </cfRule>
    <cfRule type="expression" dxfId="2078" priority="13690">
      <formula>IF(RIGHT(TEXT(Y789,"0.#"),1)=".",TRUE,FALSE)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E434">
    <cfRule type="expression" dxfId="1825" priority="13035">
      <formula>IF(RIGHT(TEXT(AE434,"0.#"),1)=".",FALSE,TRUE)</formula>
    </cfRule>
    <cfRule type="expression" dxfId="1824" priority="13036">
      <formula>IF(RIGHT(TEXT(AE434,"0.#"),1)=".",TRUE,FALSE)</formula>
    </cfRule>
  </conditionalFormatting>
  <conditionalFormatting sqref="AE435">
    <cfRule type="expression" dxfId="1823" priority="13033">
      <formula>IF(RIGHT(TEXT(AE435,"0.#"),1)=".",FALSE,TRUE)</formula>
    </cfRule>
    <cfRule type="expression" dxfId="1822" priority="13034">
      <formula>IF(RIGHT(TEXT(AE435,"0.#"),1)=".",TRUE,FALSE)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 RIGHT(TEXT(AL847,"0.#"),1)&lt;&gt;"."),TRUE,FALSE)</formula>
    </cfRule>
    <cfRule type="expression" dxfId="1802" priority="6638">
      <formula>IF(AND(AL847&gt;=0, RIGHT(TEXT(AL847,"0.#"),1)="."),TRUE,FALSE)</formula>
    </cfRule>
    <cfRule type="expression" dxfId="1801" priority="6639">
      <formula>IF(AND(AL847&lt;0, RIGHT(TEXT(AL847,"0.#"),1)&lt;&gt;"."),TRUE,FALSE)</formula>
    </cfRule>
    <cfRule type="expression" dxfId="1800" priority="6640">
      <formula>IF(AND(AL847&lt;0, 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8" max="49" man="1"/>
    <brk id="483"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20" sqref="E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644</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644</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2021-05-21T11:47:46Z</cp:lastPrinted>
  <dcterms:created xsi:type="dcterms:W3CDTF">2012-03-13T00:50:25Z</dcterms:created>
  <dcterms:modified xsi:type="dcterms:W3CDTF">2021-06-29T06:59:23Z</dcterms:modified>
</cp:coreProperties>
</file>