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4470" yWindow="0" windowWidth="19005" windowHeight="94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<sst xmlns="http://schemas.openxmlformats.org/spreadsheetml/2006/main" count="2390" uniqueCount="732">
  <si>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</si>
  <si>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</si>
  <si>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</si>
  <si>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</si>
  <si>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</si>
  <si>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</si>
  <si>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</si>
  <si>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</si>
  <si>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</si>
  <si>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</si>
  <si>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</si>
  <si>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</si>
  <si>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</si>
  <si>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</si>
  <si>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</si>
  <si>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</si>
  <si>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</si>
  <si>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</si>
  <si>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</si>
  <si>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</si>
  <si>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</si>
  <si>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</si>
  <si>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</si>
  <si>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</si>
  <si>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</si>
  <si>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</si>
  <si>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</si>
  <si>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</si>
  <si>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</si>
  <si>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</si>
  <si>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</si>
  <si>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</si>
  <si>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</si>
  <si>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</si>
  <si>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</si>
  <si>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</si>
  <si>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</si>
  <si>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</si>
  <si>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</si>
  <si>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</si>
  <si>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</si>
  <si>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</si>
  <si>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</si>
  <si>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</si>
  <si>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</si>
  <si>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</si>
  <si>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</si>
  <si>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</si>
  <si>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</si>
  <si>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</si>
  <si>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</si>
  <si>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</si>
  <si>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</si>
  <si>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</si>
  <si>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</si>
  <si>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</si>
  <si>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</si>
  <si>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</si>
  <si>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</si>
  <si>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</si>
  <si>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</si>
  <si>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</si>
  <si>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</si>
  <si>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</si>
  <si>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</si>
  <si>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</si>
  <si>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</si>
  <si>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</si>
  <si>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</si>
  <si>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</si>
  <si>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</si>
  <si>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</si>
  <si>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</si>
  <si>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</si>
  <si>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</si>
  <si>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</si>
  <si>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</si>
  <si>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</si>
  <si>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</si>
  <si>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</si>
  <si>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</si>
  <si>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</si>
  <si>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</si>
  <si>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</si>
  <si>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</si>
  <si>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</si>
  <si>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</si>
  <si>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</si>
  <si>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</si>
  <si>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</si>
  <si>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</si>
  <si>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</si>
  <si>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</si>
  <si>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</si>
  <si>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</si>
  <si>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</si>
  <si>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</si>
  <si>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</si>
  <si>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</si>
  <si>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</si>
  <si>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</si>
  <si>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</si>
  <si>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</si>
  <si>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</si>
  <si>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</si>
  <si>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</si>
  <si>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</si>
  <si>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</si>
  <si>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</si>
  <si>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</si>
  <si>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</si>
  <si>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</si>
  <si>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</si>
  <si>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</si>
  <si>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</si>
  <si>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</si>
  <si>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</si>
  <si>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</si>
  <si>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</si>
  <si>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</si>
  <si>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</si>
  <si>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</si>
  <si>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</si>
  <si>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</si>
  <si>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</si>
  <si>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</si>
  <si>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</si>
  <si>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</si>
  <si>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</si>
  <si>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</si>
  <si>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</si>
  <si>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</si>
  <si>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</si>
  <si>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</si>
  <si>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</si>
  <si>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</si>
  <si>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</si>
  <si>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</si>
  <si>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</si>
  <si>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</si>
  <si>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</si>
  <si>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</si>
  <si>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</si>
  <si>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</si>
  <si>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</si>
  <si>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</si>
  <si>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</si>
  <si>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</si>
  <si>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</si>
  <si>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</si>
  <si>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</si>
  <si>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</si>
  <si>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</si>
  <si>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</si>
  <si>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</si>
  <si>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</si>
  <si>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</si>
  <si>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</si>
  <si>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</si>
  <si>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</si>
  <si>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</si>
  <si>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</si>
  <si>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</si>
  <si>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</si>
  <si>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</si>
  <si>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</si>
  <si>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</si>
  <si>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</si>
  <si>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</si>
  <si>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</si>
  <si>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</si>
  <si>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</si>
  <si>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</si>
  <si>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</si>
  <si>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</si>
  <si>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</si>
  <si>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</si>
  <si>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</si>
  <si>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</si>
  <si>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</si>
  <si>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</si>
  <si>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</si>
  <si>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</si>
  <si>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</si>
  <si>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</si>
  <si>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</si>
  <si>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</si>
  <si>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</si>
  <si>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</si>
  <si>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</si>
  <si>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</si>
  <si>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</si>
  <si>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</si>
  <si>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</si>
  <si>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</si>
  <si>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</si>
  <si>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</si>
  <si>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</si>
  <si>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</si>
  <si>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</si>
  <si>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</si>
  <si>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</si>
  <si>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</si>
  <si>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</si>
  <si>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</si>
  <si>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</si>
  <si>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</si>
  <si>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</si>
  <si>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</si>
  <si>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</si>
  <si>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</si>
  <si>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</si>
  <si>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</si>
  <si>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</si>
  <si>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</si>
  <si>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</si>
  <si>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</si>
  <si>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</si>
  <si>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</si>
  <si>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</si>
  <si>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</si>
  <si>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</si>
  <si>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</si>
  <si>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</si>
  <si>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</si>
  <si>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</si>
  <si>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</si>
  <si>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</si>
  <si>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</si>
  <si>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</si>
  <si>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</si>
  <si>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</si>
  <si>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</si>
  <si>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</si>
  <si>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</si>
  <si>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</si>
  <si>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</si>
  <si>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</si>
  <si>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</si>
  <si>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</si>
  <si>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</si>
  <si>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</si>
  <si>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</si>
  <si>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</si>
  <si>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</si>
  <si>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</si>
  <si>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</si>
  <si>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</si>
  <si>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</si>
  <si>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</si>
  <si>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</si>
  <si>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</si>
  <si>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</si>
  <si>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</si>
  <si>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</si>
  <si>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</si>
  <si>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</si>
  <si>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</si>
  <si>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</si>
  <si>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</si>
  <si>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</si>
  <si>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</si>
  <si>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</si>
  <si>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</si>
  <si>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</si>
  <si>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</si>
  <si>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</si>
  <si>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</si>
  <si>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</si>
  <si>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</si>
  <si>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</si>
  <si>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</si>
  <si>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</si>
  <si>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</si>
  <si>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</si>
  <si>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</si>
  <si>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</si>
  <si>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</si>
  <si>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</si>
  <si>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</si>
  <si>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</si>
  <si>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</si>
  <si>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</si>
  <si>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</si>
  <si>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</si>
  <si>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</si>
  <si>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</si>
  <si>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</si>
  <si>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</si>
  <si>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</si>
  <si>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</si>
  <si>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</si>
  <si>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</si>
  <si>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</si>
  <si>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</si>
  <si>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</si>
  <si>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</si>
  <si>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</si>
  <si>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</si>
  <si>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</si>
  <si>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</si>
  <si>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</si>
  <si>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</si>
  <si>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</si>
  <si>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</si>
  <si>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</si>
  <si>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</si>
  <si>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</si>
  <si>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</si>
  <si>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</si>
  <si>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</si>
  <si>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</si>
  <si>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</si>
  <si>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</si>
  <si>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</si>
  <si>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</si>
  <si>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</si>
  <si>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</si>
  <si>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</si>
  <si>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</si>
  <si>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</si>
  <si>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</si>
  <si>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</si>
  <si>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</si>
  <si>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</si>
  <si>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</si>
  <si>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</si>
  <si>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</si>
  <si>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</si>
  <si>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</si>
  <si>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</si>
  <si>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</si>
  <si>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</si>
  <si>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</si>
  <si>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</si>
  <si>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</si>
  <si>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</si>
  <si>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</si>
  <si>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</si>
  <si>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</si>
  <si>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</si>
  <si>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</si>
  <si>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</si>
  <si>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</si>
  <si>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</si>
  <si>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</si>
  <si>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</si>
  <si>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</si>
  <si>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</si>
  <si>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</si>
  <si>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</si>
  <si>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</si>
  <si>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</si>
  <si>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</si>
  <si>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</si>
  <si>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</si>
  <si>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</si>
  <si>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</si>
  <si>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</si>
  <si>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</si>
  <si>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</si>
  <si>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</si>
  <si>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</si>
  <si>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</si>
  <si>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</si>
  <si>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</si>
  <si>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</si>
  <si>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</si>
  <si>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</si>
  <si>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</si>
  <si>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</si>
  <si>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</si>
  <si>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</si>
  <si>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</si>
  <si>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</si>
  <si>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</si>
  <si>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</si>
  <si>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</si>
  <si>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</si>
  <si>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</si>
  <si>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</si>
  <si>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</si>
  <si>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</si>
  <si>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</si>
  <si>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</si>
  <si>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</si>
  <si>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</si>
  <si>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</si>
  <si>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</si>
  <si>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</si>
  <si>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</si>
  <si>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</si>
  <si>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</si>
  <si>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</si>
  <si>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</si>
  <si>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</si>
  <si>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</si>
  <si>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</si>
  <si>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</si>
  <si>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</si>
  <si>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</si>
  <si>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</si>
  <si>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</si>
  <si>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</si>
  <si>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</si>
  <si>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</si>
  <si>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</si>
  <si>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</si>
  <si>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</si>
  <si>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</si>
  <si>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</si>
  <si>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</si>
  <si>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</si>
  <si>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</si>
  <si>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</si>
  <si>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</si>
  <si>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</si>
  <si>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</si>
  <si>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</si>
  <si>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</si>
  <si>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</si>
  <si>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</si>
  <si>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</si>
  <si>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</si>
  <si>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</si>
  <si>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</si>
  <si>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</si>
  <si>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</si>
  <si>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</si>
  <si>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</si>
  <si>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</si>
  <si>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</si>
  <si>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</si>
  <si>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</si>
  <si>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</si>
  <si>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</si>
  <si>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</si>
  <si>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</si>
  <si>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</si>
  <si>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</si>
  <si>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</si>
  <si>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</si>
  <si>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</si>
  <si>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</si>
  <si>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</si>
  <si>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</si>
  <si>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</si>
  <si>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</si>
  <si>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</si>
  <si>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</si>
  <si>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</si>
  <si>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</si>
  <si>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</si>
  <si>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</si>
  <si>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</si>
  <si>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</si>
  <si>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</si>
  <si>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</si>
  <si>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</si>
  <si>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</si>
  <si>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</si>
  <si>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</si>
  <si>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</si>
  <si>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</si>
  <si>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</si>
  <si>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</si>
  <si>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</si>
  <si>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</si>
  <si>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</si>
  <si>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</si>
  <si>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</si>
  <si>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</si>
  <si>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</si>
  <si>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</si>
  <si>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</si>
  <si>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</si>
  <si>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</si>
  <si>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</si>
  <si>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</si>
  <si>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</si>
  <si>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</si>
  <si>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</si>
  <si>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</si>
  <si>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</si>
  <si>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</si>
  <si>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</si>
  <si>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</si>
  <si>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</si>
  <si>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</si>
  <si>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</si>
  <si>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</si>
  <si>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</si>
  <si>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</si>
  <si>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</si>
  <si>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</si>
  <si>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</si>
  <si>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</si>
  <si>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</si>
  <si>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</si>
  <si>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</si>
  <si>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</si>
  <si>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</si>
  <si>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</si>
  <si>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</si>
  <si>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</si>
  <si>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</si>
  <si>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</si>
  <si>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</si>
  <si>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</si>
  <si>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</si>
  <si>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</si>
  <si>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</si>
  <si>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</si>
  <si>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</si>
  <si>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</si>
  <si>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</si>
  <si>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</si>
  <si>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</si>
  <si>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</si>
  <si>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</si>
  <si>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</si>
  <si>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</si>
  <si>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</si>
  <si>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</si>
  <si>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</si>
  <si>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</si>
  <si>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</si>
  <si>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</si>
  <si>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</si>
  <si>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</si>
  <si>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</si>
  <si>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</si>
  <si>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</si>
  <si>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</si>
  <si>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</si>
  <si>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</si>
  <si>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</si>
  <si>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</si>
  <si>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</si>
  <si>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</si>
  <si>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</si>
  <si>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</si>
  <si>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</si>
  <si>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</si>
  <si>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</si>
  <si>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</si>
  <si>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</si>
  <si>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</si>
  <si>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</si>
  <si>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</si>
  <si>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</si>
  <si>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</si>
  <si>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</si>
  <si>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</si>
  <si>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</si>
  <si>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</si>
  <si>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</si>
  <si>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</si>
  <si>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</si>
  <si>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</si>
  <si>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</si>
  <si>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</si>
  <si>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</si>
  <si>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</si>
  <si>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</si>
  <si>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</si>
  <si>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</si>
  <si>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</si>
  <si>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</si>
  <si>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</si>
  <si>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</si>
  <si>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</si>
  <si>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</si>
  <si>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</si>
  <si>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</si>
  <si>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</si>
  <si>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</si>
  <si>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</si>
  <si>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</si>
  <si>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</si>
  <si>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</si>
  <si>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</si>
  <si>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</si>
  <si>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</si>
  <si>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</si>
  <si>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</si>
  <si>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</si>
  <si>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</si>
  <si>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</si>
  <si>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</si>
  <si>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</si>
  <si>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</si>
  <si>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</si>
  <si>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</si>
  <si>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</si>
  <si>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</si>
  <si>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</si>
  <si>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</si>
  <si>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</si>
  <si>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</si>
  <si>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</si>
  <si>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</si>
  <si>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</si>
  <si>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</si>
  <si>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</si>
  <si>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</si>
  <si>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</si>
  <si>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</si>
  <si>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</si>
  <si>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</si>
  <si>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</si>
  <si>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</si>
  <si>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</si>
  <si>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</si>
  <si>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</si>
  <si>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</si>
  <si>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</si>
  <si>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</si>
  <si>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</si>
  <si>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</si>
  <si>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</si>
  <si>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</si>
  <si>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水俣条約に基づく水銀廃棄物の環境上適正な管理推進事業</t>
  </si>
  <si>
    <t>環境再生・資源循環局</t>
  </si>
  <si>
    <t>廃棄物規制課長
神谷　洋一</t>
  </si>
  <si>
    <t>平成26年度</t>
  </si>
  <si>
    <t>終了予定なし</t>
  </si>
  <si>
    <t>廃棄物規制課</t>
  </si>
  <si>
    <t>廃棄物の処理及び清掃に関する法律（昭和45年法律第137号）第12条第1項（産業廃棄物処理基準）等</t>
  </si>
  <si>
    <t>-</t>
  </si>
  <si>
    <t>金属水銀はこれまで有価物として取引されてきたが、水銀に関する水俣条約の発効により、水銀の使用用途が制限され、余剰となった金属水銀及び水銀含有物が廃棄物として処分される事態が想定される。このため、これらの水銀廃棄物の処理方策について検討を行い、国内外における環境上適正な水銀廃棄物の処理体制を確保する施策を推進する必要がある。</t>
  </si>
  <si>
    <t>水銀使用廃製品等の回収スキームの調査検討、金属水銀の安定化・固形化技術の調査研究、廃水銀の長期的な管理体制の調査検討等を実施し、水銀廃棄物の環境上適正な処理方法について検討を行う。また、我が国が有する水銀廃棄物処理に関する知見を基に、途上国を始めとする諸外国の水銀廃棄物の環境上適正な管理の能力向上に貢献する。</t>
  </si>
  <si>
    <t>環境保全調査費</t>
  </si>
  <si>
    <t>件</t>
  </si>
  <si>
    <t>●●</t>
    <phoneticPr fontId="5"/>
  </si>
  <si>
    <t>団体</t>
  </si>
  <si>
    <t>水銀血圧計等回収促進業務の執行額（千円）／水銀血圧計等の回収事業を実施している団体数（団体）　　　　　　　　　　　　　　</t>
    <phoneticPr fontId="5"/>
  </si>
  <si>
    <t>千円/団体</t>
  </si>
  <si>
    <t>執行額／団体</t>
    <phoneticPr fontId="5"/>
  </si>
  <si>
    <t>4,300/214</t>
  </si>
  <si>
    <t>2,860/213</t>
  </si>
  <si>
    <t>　　/</t>
    <phoneticPr fontId="5"/>
  </si>
  <si>
    <t>／　　　　　　　　　　　　　　</t>
    <phoneticPr fontId="5"/>
  </si>
  <si>
    <t>　　/</t>
    <phoneticPr fontId="5"/>
  </si>
  <si>
    <t>４．廃棄物・リサイクル対策の推進</t>
  </si>
  <si>
    <t>廃水銀等が不法投棄又は不適正処理される件数を常に毎年度０件とする</t>
  </si>
  <si>
    <t>新26-031</t>
  </si>
  <si>
    <t>176</t>
  </si>
  <si>
    <t>166</t>
  </si>
  <si>
    <t>179</t>
  </si>
  <si>
    <t>○</t>
  </si>
  <si>
    <t>-</t>
    <phoneticPr fontId="5"/>
  </si>
  <si>
    <t>-</t>
    <phoneticPr fontId="5"/>
  </si>
  <si>
    <t>-</t>
    <phoneticPr fontId="5"/>
  </si>
  <si>
    <t>国内の環境上適正な水銀廃棄物の処理体制を構築することで、廃水銀等が不法投棄又は不適正処理されるリスクを低減する。</t>
    <phoneticPr fontId="5"/>
  </si>
  <si>
    <t>-</t>
    <phoneticPr fontId="5"/>
  </si>
  <si>
    <t>-</t>
    <phoneticPr fontId="5"/>
  </si>
  <si>
    <t>-</t>
    <phoneticPr fontId="5"/>
  </si>
  <si>
    <t>-</t>
    <phoneticPr fontId="5"/>
  </si>
  <si>
    <t>有</t>
  </si>
  <si>
    <t>無</t>
  </si>
  <si>
    <t>‐</t>
  </si>
  <si>
    <t>水銀による環境汚染を防止するものである。</t>
    <rPh sb="0" eb="2">
      <t>スイギン</t>
    </rPh>
    <rPh sb="5" eb="7">
      <t>カンキョウ</t>
    </rPh>
    <rPh sb="7" eb="9">
      <t>オセン</t>
    </rPh>
    <rPh sb="10" eb="12">
      <t>ボウシ</t>
    </rPh>
    <phoneticPr fontId="5"/>
  </si>
  <si>
    <t>水銀廃棄物の処理体制の確保をする上で、国が一元的に処理方策等の検討を行うことが必要である。</t>
    <rPh sb="0" eb="2">
      <t>スイギン</t>
    </rPh>
    <rPh sb="2" eb="5">
      <t>ハイキブツ</t>
    </rPh>
    <rPh sb="6" eb="8">
      <t>ショリ</t>
    </rPh>
    <rPh sb="8" eb="10">
      <t>タイセイ</t>
    </rPh>
    <rPh sb="11" eb="13">
      <t>カクホ</t>
    </rPh>
    <rPh sb="16" eb="17">
      <t>ウエ</t>
    </rPh>
    <rPh sb="19" eb="20">
      <t>クニ</t>
    </rPh>
    <rPh sb="21" eb="24">
      <t>イチゲンテキ</t>
    </rPh>
    <rPh sb="25" eb="27">
      <t>ショリ</t>
    </rPh>
    <rPh sb="27" eb="29">
      <t>ホウサク</t>
    </rPh>
    <rPh sb="29" eb="30">
      <t>トウ</t>
    </rPh>
    <rPh sb="31" eb="33">
      <t>ケントウ</t>
    </rPh>
    <rPh sb="34" eb="35">
      <t>オコナ</t>
    </rPh>
    <rPh sb="39" eb="41">
      <t>ヒツヨウ</t>
    </rPh>
    <phoneticPr fontId="5"/>
  </si>
  <si>
    <t>水俣条約対応のために必要となる施策を検討するものである。</t>
    <rPh sb="0" eb="2">
      <t>ミナマタ</t>
    </rPh>
    <rPh sb="2" eb="4">
      <t>ジョウヤク</t>
    </rPh>
    <rPh sb="4" eb="6">
      <t>タイオウ</t>
    </rPh>
    <rPh sb="10" eb="12">
      <t>ヒツヨウ</t>
    </rPh>
    <rPh sb="15" eb="17">
      <t>セサク</t>
    </rPh>
    <rPh sb="18" eb="20">
      <t>ケントウ</t>
    </rPh>
    <phoneticPr fontId="5"/>
  </si>
  <si>
    <t>調査範囲や実証試験における条件等を限定して実施している。</t>
    <rPh sb="0" eb="2">
      <t>チョウサ</t>
    </rPh>
    <rPh sb="2" eb="4">
      <t>ハンイ</t>
    </rPh>
    <rPh sb="5" eb="7">
      <t>ジッショウ</t>
    </rPh>
    <rPh sb="7" eb="9">
      <t>シケン</t>
    </rPh>
    <rPh sb="13" eb="15">
      <t>ジョウケン</t>
    </rPh>
    <rPh sb="15" eb="16">
      <t>トウ</t>
    </rPh>
    <rPh sb="17" eb="19">
      <t>ゲンテイ</t>
    </rPh>
    <rPh sb="21" eb="23">
      <t>ジッシ</t>
    </rPh>
    <phoneticPr fontId="5"/>
  </si>
  <si>
    <t>随時業務の進捗状況を把握し、必要に応じて指示を行った。</t>
    <rPh sb="0" eb="2">
      <t>ズイジ</t>
    </rPh>
    <rPh sb="2" eb="4">
      <t>ギョウム</t>
    </rPh>
    <rPh sb="5" eb="7">
      <t>シンチョク</t>
    </rPh>
    <rPh sb="7" eb="9">
      <t>ジョウキョウ</t>
    </rPh>
    <rPh sb="10" eb="12">
      <t>ハアク</t>
    </rPh>
    <rPh sb="14" eb="16">
      <t>ヒツヨウ</t>
    </rPh>
    <rPh sb="17" eb="18">
      <t>オウ</t>
    </rPh>
    <rPh sb="20" eb="22">
      <t>シジ</t>
    </rPh>
    <rPh sb="23" eb="24">
      <t>オコナ</t>
    </rPh>
    <phoneticPr fontId="5"/>
  </si>
  <si>
    <t>関係団体による水銀回収が促進されるよう、周知を行い、見合ったものとなっている。</t>
    <rPh sb="0" eb="2">
      <t>カンケイ</t>
    </rPh>
    <rPh sb="2" eb="4">
      <t>ダンタイ</t>
    </rPh>
    <rPh sb="7" eb="9">
      <t>スイギン</t>
    </rPh>
    <rPh sb="9" eb="11">
      <t>カイシュウ</t>
    </rPh>
    <rPh sb="12" eb="14">
      <t>ソクシン</t>
    </rPh>
    <rPh sb="20" eb="22">
      <t>シュウチ</t>
    </rPh>
    <rPh sb="23" eb="24">
      <t>オコナ</t>
    </rPh>
    <rPh sb="26" eb="28">
      <t>ミア</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</si>
  <si>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</si>
  <si>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成果物を活用して、今後の検討等を引き続き行っている。</t>
    <rPh sb="0" eb="3">
      <t>セイカブツ</t>
    </rPh>
    <rPh sb="4" eb="6">
      <t>カツヨウ</t>
    </rPh>
    <rPh sb="9" eb="11">
      <t>コンゴ</t>
    </rPh>
    <rPh sb="12" eb="14">
      <t>ケントウ</t>
    </rPh>
    <rPh sb="14" eb="15">
      <t>トウ</t>
    </rPh>
    <rPh sb="16" eb="17">
      <t>ヒ</t>
    </rPh>
    <rPh sb="18" eb="19">
      <t>ツヅ</t>
    </rPh>
    <rPh sb="20" eb="21">
      <t>オコナ</t>
    </rPh>
    <phoneticPr fontId="5"/>
  </si>
  <si>
    <t>水銀に関する水俣条約実施推進事業</t>
    <phoneticPr fontId="5"/>
  </si>
  <si>
    <t>水銀大気排出対策推進事業費</t>
    <phoneticPr fontId="5"/>
  </si>
  <si>
    <t>A.株式会社エックス都市研究所</t>
    <phoneticPr fontId="5"/>
  </si>
  <si>
    <t>B.株式会社リーテム</t>
    <phoneticPr fontId="5"/>
  </si>
  <si>
    <t>C.株式会社エックス都市研究所</t>
    <phoneticPr fontId="5"/>
  </si>
  <si>
    <t>-</t>
    <phoneticPr fontId="5"/>
  </si>
  <si>
    <t>（※百万円未満）</t>
    <phoneticPr fontId="5"/>
  </si>
  <si>
    <t>人件費</t>
    <phoneticPr fontId="5"/>
  </si>
  <si>
    <t>各国における水銀使用製品廃棄物の適正管理方策の調査・検討、水銀使用製品廃棄物の混入に関する実態調査、水銀使用製品の退蔵量に関する調査方針作成（一般管理費込）</t>
    <phoneticPr fontId="5"/>
  </si>
  <si>
    <t>諸謝金</t>
    <phoneticPr fontId="5"/>
  </si>
  <si>
    <t>賃金</t>
    <phoneticPr fontId="5"/>
  </si>
  <si>
    <t>その他</t>
    <rPh sb="2" eb="3">
      <t>タ</t>
    </rPh>
    <phoneticPr fontId="5"/>
  </si>
  <si>
    <t>消費税</t>
    <rPh sb="0" eb="3">
      <t>ショウヒゼイ</t>
    </rPh>
    <phoneticPr fontId="5"/>
  </si>
  <si>
    <t>水銀廃棄物の環境上適正管理に関する調査検討、国際的な水銀廃棄物の適正管理の推進（水銀廃棄物閾値専門家会合、バーゼル条約水銀廃棄物ガイドライン改定、バーゼル条約OEWG会合、UNEP世界水銀パートナーシップ）、検討会の設置・運営等（一般管理費込）</t>
    <phoneticPr fontId="5"/>
  </si>
  <si>
    <t>検討会委員、水銀廃棄物閾値専門家、世界水銀パートナシップ専門家謝金</t>
    <phoneticPr fontId="5"/>
  </si>
  <si>
    <t>アルバイト人件費</t>
    <phoneticPr fontId="5"/>
  </si>
  <si>
    <t>報告書印刷費、租税公課、複写費等</t>
    <phoneticPr fontId="5"/>
  </si>
  <si>
    <t>人件費</t>
    <rPh sb="0" eb="3">
      <t>ジンケンヒ</t>
    </rPh>
    <phoneticPr fontId="5"/>
  </si>
  <si>
    <t>専門家謝金、報告書印刷費、複写費等</t>
    <phoneticPr fontId="5"/>
  </si>
  <si>
    <t>株式会社リーテム</t>
    <phoneticPr fontId="5"/>
  </si>
  <si>
    <t>株式会社エックス都市研究所</t>
    <phoneticPr fontId="5"/>
  </si>
  <si>
    <t>株式会社東和テクノロジー</t>
    <rPh sb="0" eb="4">
      <t>カブシキガイシャ</t>
    </rPh>
    <rPh sb="4" eb="6">
      <t>トウワ</t>
    </rPh>
    <phoneticPr fontId="5"/>
  </si>
  <si>
    <t>株式会社東和テクノロジー</t>
    <phoneticPr fontId="5"/>
  </si>
  <si>
    <t>水銀廃棄物の環境上適正な管理に関する調査業務</t>
    <phoneticPr fontId="5"/>
  </si>
  <si>
    <t xml:space="preserve">水銀血圧計等回収促進業務 </t>
    <phoneticPr fontId="5"/>
  </si>
  <si>
    <t>水銀使用製品廃棄物の適正管理方策検討業務</t>
    <phoneticPr fontId="5"/>
  </si>
  <si>
    <t>有害廃棄物に係る国際会議等における文書等の収集及び和訳等業務</t>
    <phoneticPr fontId="5"/>
  </si>
  <si>
    <t>有害廃棄物に関連する資料翻訳業務</t>
    <phoneticPr fontId="5"/>
  </si>
  <si>
    <t>-</t>
    <phoneticPr fontId="5"/>
  </si>
  <si>
    <t>一般競争入札を利用し、競争性を確保しながら支出先を選定している。なお、一者応札への対応としては、公告期間を十分確保することで改善を図っている。</t>
    <phoneticPr fontId="5"/>
  </si>
  <si>
    <t>-</t>
    <phoneticPr fontId="5"/>
  </si>
  <si>
    <t>請負業者による業務の進捗状況を適切に把握し、指示することで、効率的かつ確実に業務が実施され、検討等を効果的に進めることができた。これらの検討のもと、水銀廃棄物の適正処理のための「水銀廃棄物ガイドライン」を改訂するなどし、水銀廃棄物の適正処理を確実に促進している。また、水銀血圧計等の回収事業も多くの団体により実施されており、着実に回収が促進されている。</t>
    <phoneticPr fontId="5"/>
  </si>
  <si>
    <t>引き続き、水銀廃棄物の適正処理推進のため、状況の把握に努めるとともに、水銀血圧計等の回収促進については、周知が行き届いていないことが想定される市町村の医師会や教育委員会、その他の事業者等において回収が促進されるよう、効果的・効率的な実施に努める。</t>
    <phoneticPr fontId="5"/>
  </si>
  <si>
    <t>D.資源循環システムズ株式会社</t>
    <phoneticPr fontId="5"/>
  </si>
  <si>
    <t>E.株式会社東和テクノロジー</t>
    <phoneticPr fontId="5"/>
  </si>
  <si>
    <t>G.株式会社東和テクノロジー</t>
    <phoneticPr fontId="5"/>
  </si>
  <si>
    <t>（※百万円未満）</t>
    <phoneticPr fontId="5"/>
  </si>
  <si>
    <t>（※百万円未満）</t>
    <phoneticPr fontId="5"/>
  </si>
  <si>
    <t>資源循環システムズ株式会社</t>
    <rPh sb="0" eb="2">
      <t>シゲン</t>
    </rPh>
    <rPh sb="2" eb="4">
      <t>ジュンカン</t>
    </rPh>
    <rPh sb="9" eb="13">
      <t>カブシキガイシャ</t>
    </rPh>
    <phoneticPr fontId="5"/>
  </si>
  <si>
    <t>産業廃棄物疑義照会等データ整理業務</t>
    <phoneticPr fontId="5"/>
  </si>
  <si>
    <t>F.一般財団法人日本環境衛生センター</t>
    <phoneticPr fontId="5"/>
  </si>
  <si>
    <t>一般財団法人日本環境衛生センター</t>
    <phoneticPr fontId="5"/>
  </si>
  <si>
    <t>H.公益社団法人全国産業資源循環連合会</t>
    <phoneticPr fontId="5"/>
  </si>
  <si>
    <t>公益社団法人全国産業資源循環連合会</t>
    <phoneticPr fontId="5"/>
  </si>
  <si>
    <t>水銀血圧計等の回収事業ののべ実施団体数（水銀使用製品産業廃棄物に関する規制が施行された平成29年度以降）</t>
    <phoneticPr fontId="5"/>
  </si>
  <si>
    <t>・周知先リサーチ及び周知
・周知等に伴う問合せ対応
・優良事例ヒアリング
・水銀製品に係る事業者へのヒアリング
・実証事業（素案作成）
・実証事業実現に向けた課題抽出のためのヒアリング
・アンケート調査</t>
    <phoneticPr fontId="5"/>
  </si>
  <si>
    <t>使用済みリチウムイオン電池の分別排出促進等に関する啓発資料作成業務</t>
    <phoneticPr fontId="5"/>
  </si>
  <si>
    <t>「特定災害防止準備金(維持管理積立金)制度の税務手続きに関する手引き」の改訂・周知業務</t>
    <phoneticPr fontId="5"/>
  </si>
  <si>
    <t>廃水銀等が不法投棄又は不適正処理される件数</t>
    <rPh sb="0" eb="1">
      <t>ハイ</t>
    </rPh>
    <rPh sb="1" eb="3">
      <t>スイギン</t>
    </rPh>
    <rPh sb="3" eb="4">
      <t>トウ</t>
    </rPh>
    <rPh sb="5" eb="7">
      <t>フホウ</t>
    </rPh>
    <rPh sb="7" eb="9">
      <t>トウキ</t>
    </rPh>
    <rPh sb="9" eb="10">
      <t>マタ</t>
    </rPh>
    <rPh sb="11" eb="12">
      <t>フ</t>
    </rPh>
    <rPh sb="12" eb="14">
      <t>テキセイ</t>
    </rPh>
    <rPh sb="14" eb="16">
      <t>ショリ</t>
    </rPh>
    <rPh sb="19" eb="21">
      <t>ケンスウ</t>
    </rPh>
    <phoneticPr fontId="5"/>
  </si>
  <si>
    <t>6,908/167</t>
    <phoneticPr fontId="5"/>
  </si>
  <si>
    <t>5,390/146</t>
    <phoneticPr fontId="5"/>
  </si>
  <si>
    <t>一般競争入札によりコスト削減に努めており、活動実績からも妥当と考える。</t>
    <rPh sb="0" eb="2">
      <t>イッパン</t>
    </rPh>
    <rPh sb="2" eb="4">
      <t>キョウソウ</t>
    </rPh>
    <rPh sb="4" eb="6">
      <t>ニュウサツ</t>
    </rPh>
    <rPh sb="12" eb="14">
      <t>サクゲン</t>
    </rPh>
    <rPh sb="15" eb="16">
      <t>ツト</t>
    </rPh>
    <rPh sb="21" eb="23">
      <t>カツドウ</t>
    </rPh>
    <rPh sb="23" eb="25">
      <t>ジッセキ</t>
    </rPh>
    <rPh sb="28" eb="30">
      <t>ダトウ</t>
    </rPh>
    <rPh sb="31" eb="32">
      <t>カンガ</t>
    </rPh>
    <phoneticPr fontId="5"/>
  </si>
  <si>
    <t>旅費、諸経費、消費税</t>
    <rPh sb="0" eb="2">
      <t>リョヒ</t>
    </rPh>
    <rPh sb="3" eb="6">
      <t>ショケイヒ</t>
    </rPh>
    <rPh sb="7" eb="10">
      <t>ショウヒゼイ</t>
    </rPh>
    <phoneticPr fontId="5"/>
  </si>
  <si>
    <t>-</t>
    <phoneticPr fontId="5"/>
  </si>
  <si>
    <t>-</t>
    <phoneticPr fontId="5"/>
  </si>
  <si>
    <t>-</t>
    <phoneticPr fontId="5"/>
  </si>
  <si>
    <t>-</t>
    <phoneticPr fontId="5"/>
  </si>
  <si>
    <t>-</t>
    <phoneticPr fontId="5"/>
  </si>
  <si>
    <t>廃水銀等が不法投棄又は不適正処理されることのないよう、そのような事案が常に毎年度０件であることを把握する。</t>
    <rPh sb="32" eb="34">
      <t>ジアン</t>
    </rPh>
    <rPh sb="35" eb="36">
      <t>ツネ</t>
    </rPh>
    <rPh sb="37" eb="40">
      <t>マイネンド</t>
    </rPh>
    <rPh sb="41" eb="42">
      <t>ケン</t>
    </rPh>
    <rPh sb="48" eb="50">
      <t>ハアク</t>
    </rPh>
    <phoneticPr fontId="5"/>
  </si>
  <si>
    <t>水銀に関する水俣条約の国内担保法として、廃棄物の処理及び清掃に関する法律以外にも、水銀の一次掘採や特定水銀使用製品の製造等の禁止、水銀等の貯蔵に関する報告等については水銀による環境の汚染の防止に関する法律、大気への排出規制等については大気汚染防止法等により、水銀による環境汚染防止が図られている。これらの法律の所管部局と共にそれぞれの事業について密接に情報共有を行い協力しながら進めている。</t>
    <rPh sb="129" eb="131">
      <t>スイギン</t>
    </rPh>
    <rPh sb="134" eb="136">
      <t>カンキョウ</t>
    </rPh>
    <rPh sb="136" eb="138">
      <t>オセン</t>
    </rPh>
    <rPh sb="138" eb="140">
      <t>ボウシ</t>
    </rPh>
    <rPh sb="141" eb="142">
      <t>ハカ</t>
    </rPh>
    <phoneticPr fontId="5"/>
  </si>
  <si>
    <t>成果実績についてはＲ3年度実施分から把握予定である。</t>
    <rPh sb="0" eb="2">
      <t>セイカ</t>
    </rPh>
    <rPh sb="2" eb="4">
      <t>ジッセキ</t>
    </rPh>
    <rPh sb="11" eb="13">
      <t>ネンド</t>
    </rPh>
    <rPh sb="13" eb="15">
      <t>ジッシ</t>
    </rPh>
    <rPh sb="15" eb="16">
      <t>ブン</t>
    </rPh>
    <rPh sb="18" eb="20">
      <t>ハアク</t>
    </rPh>
    <rPh sb="20" eb="22">
      <t>ヨテイ</t>
    </rPh>
    <phoneticPr fontId="5"/>
  </si>
  <si>
    <t>環境省が毎年実施している調査「産業廃棄物の不法投棄等の監視体制の状況について」においてＲ3年度実施分から把握予定である。</t>
    <rPh sb="47" eb="49">
      <t>ジッシ</t>
    </rPh>
    <rPh sb="49" eb="50">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</si>
</sst>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0</xdr:rowOff>
    </xdr:from>
    <xdr:to>
      <xdr:col>17</xdr:col>
      <xdr:colOff>76439</xdr:colOff>
      <xdr:row>750</xdr:row>
      <xdr:rowOff>309852</xdr:rowOff>
    </xdr:to>
    <xdr:sp macro="" textlink="">
      <xdr:nvSpPr>
        <xdr:cNvPr id="21" name="テキスト ボックス 20"/>
        <xdr:cNvSpPr txBox="1"/>
      </xdr:nvSpPr>
      <xdr:spPr>
        <a:xfrm>
          <a:off x="1814286" y="41420143"/>
          <a:ext cx="1346439" cy="66363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61.9</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15</xdr:col>
      <xdr:colOff>84457</xdr:colOff>
      <xdr:row>754</xdr:row>
      <xdr:rowOff>5609</xdr:rowOff>
    </xdr:from>
    <xdr:to>
      <xdr:col>22</xdr:col>
      <xdr:colOff>182401</xdr:colOff>
      <xdr:row>756</xdr:row>
      <xdr:rowOff>152000</xdr:rowOff>
    </xdr:to>
    <xdr:sp macro="" textlink="">
      <xdr:nvSpPr>
        <xdr:cNvPr id="22" name="テキスト ボックス 21"/>
        <xdr:cNvSpPr txBox="1"/>
      </xdr:nvSpPr>
      <xdr:spPr>
        <a:xfrm>
          <a:off x="3146064" y="43344359"/>
          <a:ext cx="1526694" cy="85396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latin typeface="+mn-ea"/>
              <a:ea typeface="+mn-ea"/>
            </a:rPr>
            <a:t>A.</a:t>
          </a:r>
          <a:r>
            <a:rPr kumimoji="1" lang="ja-JP" altLang="en-US" sz="1100" b="1">
              <a:solidFill>
                <a:sysClr val="windowText" lastClr="000000"/>
              </a:solidFill>
              <a:latin typeface="+mn-ea"/>
              <a:ea typeface="+mn-ea"/>
            </a:rPr>
            <a:t>株式会社エックス　</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都市研究所</a:t>
          </a:r>
          <a:endParaRPr kumimoji="1" lang="en-US" altLang="ja-JP" sz="1100" b="1">
            <a:solidFill>
              <a:sysClr val="windowText" lastClr="000000"/>
            </a:solidFill>
            <a:latin typeface="+mn-ea"/>
            <a:ea typeface="+mn-ea"/>
          </a:endParaRPr>
        </a:p>
        <a:p>
          <a:pPr algn="ctr">
            <a:lnSpc>
              <a:spcPts val="1300"/>
            </a:lnSpc>
          </a:pPr>
          <a:r>
            <a:rPr kumimoji="1" lang="en-US" altLang="ja-JP" sz="1100" b="1">
              <a:solidFill>
                <a:sysClr val="windowText" lastClr="000000"/>
              </a:solidFill>
              <a:latin typeface="+mn-ea"/>
              <a:ea typeface="+mn-ea"/>
            </a:rPr>
            <a:t>42.6</a:t>
          </a:r>
          <a:r>
            <a:rPr kumimoji="1" lang="ja-JP" altLang="en-US" sz="1100" b="1">
              <a:solidFill>
                <a:sysClr val="windowText" lastClr="000000"/>
              </a:solidFill>
              <a:latin typeface="+mn-ea"/>
              <a:ea typeface="+mn-ea"/>
            </a:rPr>
            <a:t>百万円</a:t>
          </a:r>
          <a:endParaRPr kumimoji="1" lang="en-US" altLang="ja-JP" sz="1100" b="1">
            <a:solidFill>
              <a:sysClr val="windowText" lastClr="000000"/>
            </a:solidFill>
            <a:latin typeface="+mn-ea"/>
            <a:ea typeface="+mn-ea"/>
          </a:endParaRPr>
        </a:p>
      </xdr:txBody>
    </xdr:sp>
    <xdr:clientData/>
  </xdr:twoCellAnchor>
  <xdr:twoCellAnchor>
    <xdr:from>
      <xdr:col>15</xdr:col>
      <xdr:colOff>82642</xdr:colOff>
      <xdr:row>758</xdr:row>
      <xdr:rowOff>195386</xdr:rowOff>
    </xdr:from>
    <xdr:to>
      <xdr:col>24</xdr:col>
      <xdr:colOff>184902</xdr:colOff>
      <xdr:row>760</xdr:row>
      <xdr:rowOff>121534</xdr:rowOff>
    </xdr:to>
    <xdr:sp macro="" textlink="">
      <xdr:nvSpPr>
        <xdr:cNvPr id="23" name="テキスト ボックス 22"/>
        <xdr:cNvSpPr txBox="1"/>
      </xdr:nvSpPr>
      <xdr:spPr>
        <a:xfrm>
          <a:off x="2858499" y="45033643"/>
          <a:ext cx="1767774" cy="64460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latin typeface="+mn-ea"/>
              <a:ea typeface="+mn-ea"/>
            </a:rPr>
            <a:t>B.</a:t>
          </a:r>
          <a:r>
            <a:rPr kumimoji="1" lang="ja-JP" altLang="en-US" sz="1100" b="1">
              <a:solidFill>
                <a:sysClr val="windowText" lastClr="000000"/>
              </a:solidFill>
              <a:latin typeface="+mn-ea"/>
              <a:ea typeface="+mn-ea"/>
            </a:rPr>
            <a:t>株式会社リーテム</a:t>
          </a:r>
          <a:endParaRPr kumimoji="1" lang="en-US" altLang="ja-JP" sz="1100" b="1">
            <a:solidFill>
              <a:sysClr val="windowText" lastClr="000000"/>
            </a:solidFill>
            <a:latin typeface="+mn-ea"/>
            <a:ea typeface="+mn-ea"/>
          </a:endParaRPr>
        </a:p>
        <a:p>
          <a:pPr algn="ctr">
            <a:lnSpc>
              <a:spcPts val="1300"/>
            </a:lnSpc>
          </a:pPr>
          <a:r>
            <a:rPr kumimoji="1" lang="ja-JP" altLang="en-US" sz="1100" b="1">
              <a:solidFill>
                <a:sysClr val="windowText" lastClr="000000"/>
              </a:solidFill>
              <a:latin typeface="+mn-ea"/>
              <a:ea typeface="+mn-ea"/>
            </a:rPr>
            <a:t> </a:t>
          </a:r>
          <a:r>
            <a:rPr kumimoji="1" lang="en-US" altLang="ja-JP" sz="1100" b="1">
              <a:solidFill>
                <a:sysClr val="windowText" lastClr="000000"/>
              </a:solidFill>
              <a:latin typeface="+mn-ea"/>
              <a:ea typeface="+mn-ea"/>
            </a:rPr>
            <a:t>6.9</a:t>
          </a:r>
          <a:r>
            <a:rPr kumimoji="1" lang="ja-JP" altLang="en-US" sz="1100" b="1">
              <a:solidFill>
                <a:sysClr val="windowText" lastClr="000000"/>
              </a:solidFill>
              <a:latin typeface="+mn-ea"/>
              <a:ea typeface="+mn-ea"/>
            </a:rPr>
            <a:t>百万円</a:t>
          </a:r>
          <a:endParaRPr kumimoji="1" lang="en-US" altLang="ja-JP" sz="1100" b="1">
            <a:solidFill>
              <a:sysClr val="windowText" lastClr="000000"/>
            </a:solidFill>
            <a:latin typeface="+mn-ea"/>
            <a:ea typeface="+mn-ea"/>
          </a:endParaRPr>
        </a:p>
      </xdr:txBody>
    </xdr:sp>
    <xdr:clientData/>
  </xdr:twoCellAnchor>
  <xdr:twoCellAnchor>
    <xdr:from>
      <xdr:col>15</xdr:col>
      <xdr:colOff>80827</xdr:colOff>
      <xdr:row>761</xdr:row>
      <xdr:rowOff>286716</xdr:rowOff>
    </xdr:from>
    <xdr:to>
      <xdr:col>22</xdr:col>
      <xdr:colOff>178771</xdr:colOff>
      <xdr:row>763</xdr:row>
      <xdr:rowOff>273115</xdr:rowOff>
    </xdr:to>
    <xdr:sp macro="" textlink="">
      <xdr:nvSpPr>
        <xdr:cNvPr id="24" name="テキスト ボックス 23"/>
        <xdr:cNvSpPr txBox="1"/>
      </xdr:nvSpPr>
      <xdr:spPr>
        <a:xfrm>
          <a:off x="2856684" y="46191773"/>
          <a:ext cx="1393344" cy="7048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C.</a:t>
          </a:r>
          <a:r>
            <a:rPr kumimoji="1" lang="ja-JP" altLang="ja-JP" sz="1100" b="1">
              <a:solidFill>
                <a:schemeClr val="dk1"/>
              </a:solidFill>
              <a:effectLst/>
              <a:latin typeface="+mn-lt"/>
              <a:ea typeface="+mn-ea"/>
              <a:cs typeface="+mn-cs"/>
            </a:rPr>
            <a:t>株式会社エックス　</a:t>
          </a:r>
          <a:endParaRPr lang="ja-JP" altLang="ja-JP">
            <a:effectLst/>
          </a:endParaRPr>
        </a:p>
        <a:p>
          <a:r>
            <a:rPr kumimoji="1" lang="ja-JP" altLang="ja-JP" sz="1100" b="1">
              <a:solidFill>
                <a:schemeClr val="dk1"/>
              </a:solidFill>
              <a:effectLst/>
              <a:latin typeface="+mn-lt"/>
              <a:ea typeface="+mn-ea"/>
              <a:cs typeface="+mn-cs"/>
            </a:rPr>
            <a:t>　 都市研究所</a:t>
          </a:r>
          <a:endParaRPr lang="ja-JP" altLang="ja-JP">
            <a:effectLst/>
          </a:endParaRPr>
        </a:p>
        <a:p>
          <a:pPr algn="ctr"/>
          <a:r>
            <a:rPr kumimoji="1" lang="ja-JP" altLang="en-US" sz="1100" b="1">
              <a:solidFill>
                <a:schemeClr val="dk1"/>
              </a:solidFill>
              <a:effectLst/>
              <a:latin typeface="+mn-ea"/>
              <a:ea typeface="+mn-ea"/>
              <a:cs typeface="+mn-cs"/>
            </a:rPr>
            <a:t>　</a:t>
          </a:r>
          <a:r>
            <a:rPr kumimoji="1" lang="en-US" altLang="ja-JP" sz="1100" b="1">
              <a:solidFill>
                <a:schemeClr val="dk1"/>
              </a:solidFill>
              <a:effectLst/>
              <a:latin typeface="+mn-ea"/>
              <a:ea typeface="+mn-ea"/>
              <a:cs typeface="+mn-cs"/>
            </a:rPr>
            <a:t>4.1</a:t>
          </a:r>
          <a:r>
            <a:rPr kumimoji="1" lang="ja-JP" altLang="ja-JP" sz="1100" b="1">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12</xdr:col>
      <xdr:colOff>131072</xdr:colOff>
      <xdr:row>750</xdr:row>
      <xdr:rowOff>312604</xdr:rowOff>
    </xdr:from>
    <xdr:to>
      <xdr:col>12</xdr:col>
      <xdr:colOff>131072</xdr:colOff>
      <xdr:row>777</xdr:row>
      <xdr:rowOff>130629</xdr:rowOff>
    </xdr:to>
    <xdr:cxnSp macro="">
      <xdr:nvCxnSpPr>
        <xdr:cNvPr id="25" name="直線コネクタ 24"/>
        <xdr:cNvCxnSpPr/>
      </xdr:nvCxnSpPr>
      <xdr:spPr>
        <a:xfrm>
          <a:off x="2351758" y="42298804"/>
          <a:ext cx="0" cy="101267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132810</xdr:colOff>
      <xdr:row>755</xdr:row>
      <xdr:rowOff>102238</xdr:rowOff>
    </xdr:from>
    <xdr:to>
      <xdr:col>15</xdr:col>
      <xdr:colOff>81653</xdr:colOff>
      <xdr:row>755</xdr:row>
      <xdr:rowOff>102238</xdr:rowOff>
    </xdr:to>
    <xdr:cxnSp macro="">
      <xdr:nvCxnSpPr>
        <xdr:cNvPr id="26" name="直線コネクタ 25"/>
        <xdr:cNvCxnSpPr/>
      </xdr:nvCxnSpPr>
      <xdr:spPr>
        <a:xfrm>
          <a:off x="2582096" y="43794774"/>
          <a:ext cx="56116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122002</xdr:colOff>
      <xdr:row>762</xdr:row>
      <xdr:rowOff>126170</xdr:rowOff>
    </xdr:from>
    <xdr:to>
      <xdr:col>15</xdr:col>
      <xdr:colOff>70845</xdr:colOff>
      <xdr:row>762</xdr:row>
      <xdr:rowOff>126170</xdr:rowOff>
    </xdr:to>
    <xdr:cxnSp macro="">
      <xdr:nvCxnSpPr>
        <xdr:cNvPr id="27" name="直線コネクタ 26"/>
        <xdr:cNvCxnSpPr/>
      </xdr:nvCxnSpPr>
      <xdr:spPr>
        <a:xfrm>
          <a:off x="2342688" y="46390456"/>
          <a:ext cx="50401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122002</xdr:colOff>
      <xdr:row>759</xdr:row>
      <xdr:rowOff>153902</xdr:rowOff>
    </xdr:from>
    <xdr:to>
      <xdr:col>15</xdr:col>
      <xdr:colOff>70845</xdr:colOff>
      <xdr:row>759</xdr:row>
      <xdr:rowOff>153902</xdr:rowOff>
    </xdr:to>
    <xdr:cxnSp macro="">
      <xdr:nvCxnSpPr>
        <xdr:cNvPr id="28" name="直線コネクタ 27"/>
        <xdr:cNvCxnSpPr/>
      </xdr:nvCxnSpPr>
      <xdr:spPr>
        <a:xfrm>
          <a:off x="2342688" y="45351388"/>
          <a:ext cx="50401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127021</xdr:colOff>
      <xdr:row>765</xdr:row>
      <xdr:rowOff>164256</xdr:rowOff>
    </xdr:from>
    <xdr:to>
      <xdr:col>15</xdr:col>
      <xdr:colOff>75864</xdr:colOff>
      <xdr:row>765</xdr:row>
      <xdr:rowOff>164256</xdr:rowOff>
    </xdr:to>
    <xdr:cxnSp macro="">
      <xdr:nvCxnSpPr>
        <xdr:cNvPr id="29" name="直線コネクタ 28"/>
        <xdr:cNvCxnSpPr/>
      </xdr:nvCxnSpPr>
      <xdr:spPr>
        <a:xfrm>
          <a:off x="2347707" y="47811027"/>
          <a:ext cx="50401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71756</xdr:colOff>
      <xdr:row>764</xdr:row>
      <xdr:rowOff>502245</xdr:rowOff>
    </xdr:from>
    <xdr:to>
      <xdr:col>22</xdr:col>
      <xdr:colOff>148197</xdr:colOff>
      <xdr:row>766</xdr:row>
      <xdr:rowOff>32657</xdr:rowOff>
    </xdr:to>
    <xdr:sp macro="" textlink="">
      <xdr:nvSpPr>
        <xdr:cNvPr id="30" name="テキスト ボックス 29"/>
        <xdr:cNvSpPr txBox="1"/>
      </xdr:nvSpPr>
      <xdr:spPr>
        <a:xfrm>
          <a:off x="2847613" y="47484988"/>
          <a:ext cx="1371841" cy="85846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D.</a:t>
          </a:r>
          <a:r>
            <a:rPr kumimoji="1" lang="ja-JP" altLang="en-US" sz="1100" b="1">
              <a:solidFill>
                <a:sysClr val="windowText" lastClr="000000"/>
              </a:solidFill>
              <a:latin typeface="+mn-ea"/>
              <a:ea typeface="+mn-ea"/>
            </a:rPr>
            <a:t>資源循環システ</a:t>
          </a:r>
          <a:endParaRPr kumimoji="1" lang="en-US" altLang="ja-JP" sz="1100" b="1">
            <a:solidFill>
              <a:sysClr val="windowText" lastClr="000000"/>
            </a:solidFill>
            <a:latin typeface="+mn-ea"/>
            <a:ea typeface="+mn-ea"/>
          </a:endParaRPr>
        </a:p>
        <a:p>
          <a:r>
            <a:rPr kumimoji="1" lang="ja-JP" altLang="en-US" sz="1100" b="1">
              <a:solidFill>
                <a:sysClr val="windowText" lastClr="000000"/>
              </a:solidFill>
              <a:latin typeface="+mn-ea"/>
              <a:ea typeface="+mn-ea"/>
            </a:rPr>
            <a:t>　 ムズ株式会社</a:t>
          </a:r>
          <a:r>
            <a:rPr kumimoji="1" lang="ja-JP" altLang="en-US" sz="1100" b="1">
              <a:solidFill>
                <a:schemeClr val="dk1"/>
              </a:solidFill>
              <a:effectLst/>
              <a:latin typeface="+mn-ea"/>
              <a:ea typeface="+mn-ea"/>
              <a:cs typeface="+mn-cs"/>
            </a:rPr>
            <a:t>　　　　</a:t>
          </a:r>
          <a:endParaRPr kumimoji="1" lang="en-US" altLang="ja-JP" sz="1100" b="1">
            <a:solidFill>
              <a:schemeClr val="dk1"/>
            </a:solidFill>
            <a:effectLst/>
            <a:latin typeface="+mn-ea"/>
            <a:ea typeface="+mn-ea"/>
            <a:cs typeface="+mn-cs"/>
          </a:endParaRPr>
        </a:p>
        <a:p>
          <a:r>
            <a:rPr kumimoji="1" lang="ja-JP" altLang="en-US" sz="1100" b="1">
              <a:solidFill>
                <a:schemeClr val="dk1"/>
              </a:solidFill>
              <a:effectLst/>
              <a:latin typeface="+mn-ea"/>
              <a:ea typeface="+mn-ea"/>
              <a:cs typeface="+mn-cs"/>
            </a:rPr>
            <a:t>　　　</a:t>
          </a:r>
          <a:r>
            <a:rPr kumimoji="1" lang="en-US" altLang="ja-JP" sz="1100" b="1">
              <a:solidFill>
                <a:schemeClr val="dk1"/>
              </a:solidFill>
              <a:effectLst/>
              <a:latin typeface="+mn-ea"/>
              <a:ea typeface="+mn-ea"/>
              <a:cs typeface="+mn-cs"/>
            </a:rPr>
            <a:t>1</a:t>
          </a:r>
          <a:r>
            <a:rPr kumimoji="1" lang="ja-JP" altLang="ja-JP" sz="1100" b="1">
              <a:solidFill>
                <a:schemeClr val="dk1"/>
              </a:solidFill>
              <a:effectLst/>
              <a:latin typeface="+mn-ea"/>
              <a:ea typeface="+mn-ea"/>
              <a:cs typeface="+mn-cs"/>
            </a:rPr>
            <a:t>百万円</a:t>
          </a:r>
          <a:endParaRPr lang="ja-JP" altLang="ja-JP" sz="1100" b="1">
            <a:effectLst/>
            <a:latin typeface="+mn-ea"/>
            <a:ea typeface="+mn-ea"/>
          </a:endParaRPr>
        </a:p>
      </xdr:txBody>
    </xdr:sp>
    <xdr:clientData/>
  </xdr:twoCellAnchor>
  <xdr:twoCellAnchor>
    <xdr:from>
      <xdr:col>14</xdr:col>
      <xdr:colOff>158206</xdr:colOff>
      <xdr:row>752</xdr:row>
      <xdr:rowOff>343879</xdr:rowOff>
    </xdr:from>
    <xdr:to>
      <xdr:col>26</xdr:col>
      <xdr:colOff>2360</xdr:colOff>
      <xdr:row>753</xdr:row>
      <xdr:rowOff>341253</xdr:rowOff>
    </xdr:to>
    <xdr:sp macro="" textlink="">
      <xdr:nvSpPr>
        <xdr:cNvPr id="31" name="テキスト ボックス 30"/>
        <xdr:cNvSpPr txBox="1"/>
      </xdr:nvSpPr>
      <xdr:spPr>
        <a:xfrm>
          <a:off x="3015706" y="42975058"/>
          <a:ext cx="2293440" cy="35115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一般競争契約（総合評価）</a:t>
          </a:r>
          <a:r>
            <a:rPr kumimoji="1" lang="en-US" altLang="ja-JP" sz="1100" b="1">
              <a:solidFill>
                <a:sysClr val="windowText" lastClr="000000"/>
              </a:solidFill>
            </a:rPr>
            <a:t>】</a:t>
          </a:r>
        </a:p>
      </xdr:txBody>
    </xdr:sp>
    <xdr:clientData/>
  </xdr:twoCellAnchor>
  <xdr:twoCellAnchor>
    <xdr:from>
      <xdr:col>14</xdr:col>
      <xdr:colOff>158206</xdr:colOff>
      <xdr:row>757</xdr:row>
      <xdr:rowOff>214563</xdr:rowOff>
    </xdr:from>
    <xdr:to>
      <xdr:col>26</xdr:col>
      <xdr:colOff>2360</xdr:colOff>
      <xdr:row>758</xdr:row>
      <xdr:rowOff>211936</xdr:rowOff>
    </xdr:to>
    <xdr:sp macro="" textlink="">
      <xdr:nvSpPr>
        <xdr:cNvPr id="32" name="テキスト ボックス 31"/>
        <xdr:cNvSpPr txBox="1"/>
      </xdr:nvSpPr>
      <xdr:spPr>
        <a:xfrm>
          <a:off x="2749006" y="44693592"/>
          <a:ext cx="2064840" cy="35660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一般競争契約（</a:t>
          </a:r>
          <a:r>
            <a:rPr kumimoji="1" lang="ja-JP" altLang="en-US" sz="1100" b="1">
              <a:solidFill>
                <a:schemeClr val="dk1"/>
              </a:solidFill>
              <a:effectLst/>
              <a:latin typeface="+mn-lt"/>
              <a:ea typeface="+mn-ea"/>
              <a:cs typeface="+mn-cs"/>
            </a:rPr>
            <a:t>最低価格）</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14</xdr:col>
      <xdr:colOff>182611</xdr:colOff>
      <xdr:row>760</xdr:row>
      <xdr:rowOff>296395</xdr:rowOff>
    </xdr:from>
    <xdr:to>
      <xdr:col>26</xdr:col>
      <xdr:colOff>20503</xdr:colOff>
      <xdr:row>761</xdr:row>
      <xdr:rowOff>299420</xdr:rowOff>
    </xdr:to>
    <xdr:sp macro="" textlink="">
      <xdr:nvSpPr>
        <xdr:cNvPr id="33" name="テキスト ボックス 32"/>
        <xdr:cNvSpPr txBox="1"/>
      </xdr:nvSpPr>
      <xdr:spPr>
        <a:xfrm>
          <a:off x="2773411" y="45853109"/>
          <a:ext cx="2058578" cy="3513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一般競争契約（最低価格）</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14</xdr:col>
      <xdr:colOff>130992</xdr:colOff>
      <xdr:row>764</xdr:row>
      <xdr:rowOff>209941</xdr:rowOff>
    </xdr:from>
    <xdr:to>
      <xdr:col>25</xdr:col>
      <xdr:colOff>179253</xdr:colOff>
      <xdr:row>764</xdr:row>
      <xdr:rowOff>569375</xdr:rowOff>
    </xdr:to>
    <xdr:sp macro="" textlink="">
      <xdr:nvSpPr>
        <xdr:cNvPr id="34" name="テキスト ボックス 33"/>
        <xdr:cNvSpPr txBox="1"/>
      </xdr:nvSpPr>
      <xdr:spPr>
        <a:xfrm>
          <a:off x="2721792" y="47192684"/>
          <a:ext cx="2083890" cy="35943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随意契約（少額）</a:t>
          </a:r>
          <a:r>
            <a:rPr kumimoji="1" lang="en-US" altLang="ja-JP" sz="1100" b="1">
              <a:solidFill>
                <a:sysClr val="windowText" lastClr="000000"/>
              </a:solidFill>
            </a:rPr>
            <a:t>】</a:t>
          </a:r>
        </a:p>
      </xdr:txBody>
    </xdr:sp>
    <xdr:clientData/>
  </xdr:twoCellAnchor>
  <xdr:twoCellAnchor>
    <xdr:from>
      <xdr:col>23</xdr:col>
      <xdr:colOff>170641</xdr:colOff>
      <xdr:row>754</xdr:row>
      <xdr:rowOff>84415</xdr:rowOff>
    </xdr:from>
    <xdr:to>
      <xdr:col>31</xdr:col>
      <xdr:colOff>93931</xdr:colOff>
      <xdr:row>756</xdr:row>
      <xdr:rowOff>49222</xdr:rowOff>
    </xdr:to>
    <xdr:sp macro="" textlink="">
      <xdr:nvSpPr>
        <xdr:cNvPr id="35" name="大かっこ 34"/>
        <xdr:cNvSpPr/>
      </xdr:nvSpPr>
      <xdr:spPr>
        <a:xfrm>
          <a:off x="4426955" y="43496644"/>
          <a:ext cx="1403747" cy="67237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水銀廃棄物の環境上適正な管理に関する調査業務</a:t>
          </a:r>
          <a:endParaRPr lang="ja-JP" altLang="ja-JP">
            <a:solidFill>
              <a:sysClr val="windowText" lastClr="000000"/>
            </a:solidFill>
            <a:effectLst/>
          </a:endParaRPr>
        </a:p>
      </xdr:txBody>
    </xdr:sp>
    <xdr:clientData/>
  </xdr:twoCellAnchor>
  <xdr:twoCellAnchor>
    <xdr:from>
      <xdr:col>24</xdr:col>
      <xdr:colOff>5121</xdr:colOff>
      <xdr:row>762</xdr:row>
      <xdr:rowOff>62315</xdr:rowOff>
    </xdr:from>
    <xdr:to>
      <xdr:col>38</xdr:col>
      <xdr:colOff>8280</xdr:colOff>
      <xdr:row>763</xdr:row>
      <xdr:rowOff>246148</xdr:rowOff>
    </xdr:to>
    <xdr:sp macro="" textlink="">
      <xdr:nvSpPr>
        <xdr:cNvPr id="36" name="大かっこ 35"/>
        <xdr:cNvSpPr/>
      </xdr:nvSpPr>
      <xdr:spPr>
        <a:xfrm>
          <a:off x="4446492" y="46326601"/>
          <a:ext cx="2593959" cy="543061"/>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水銀使用製品廃棄物の適正管理方策検討業務</a:t>
          </a:r>
          <a:endParaRPr lang="ja-JP" altLang="ja-JP">
            <a:effectLst/>
          </a:endParaRPr>
        </a:p>
      </xdr:txBody>
    </xdr:sp>
    <xdr:clientData/>
  </xdr:twoCellAnchor>
  <xdr:twoCellAnchor>
    <xdr:from>
      <xdr:col>24</xdr:col>
      <xdr:colOff>1687</xdr:colOff>
      <xdr:row>765</xdr:row>
      <xdr:rowOff>13372</xdr:rowOff>
    </xdr:from>
    <xdr:to>
      <xdr:col>37</xdr:col>
      <xdr:colOff>159283</xdr:colOff>
      <xdr:row>765</xdr:row>
      <xdr:rowOff>539319</xdr:rowOff>
    </xdr:to>
    <xdr:sp macro="" textlink="">
      <xdr:nvSpPr>
        <xdr:cNvPr id="37" name="大かっこ 36"/>
        <xdr:cNvSpPr/>
      </xdr:nvSpPr>
      <xdr:spPr>
        <a:xfrm>
          <a:off x="4443058" y="47660143"/>
          <a:ext cx="2563339" cy="52594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産業廃棄物疑義照会等データ整理業務</a:t>
          </a:r>
          <a:endParaRPr lang="ja-JP" altLang="ja-JP">
            <a:effectLst/>
          </a:endParaRPr>
        </a:p>
      </xdr:txBody>
    </xdr:sp>
    <xdr:clientData/>
  </xdr:twoCellAnchor>
  <xdr:twoCellAnchor>
    <xdr:from>
      <xdr:col>26</xdr:col>
      <xdr:colOff>20502</xdr:colOff>
      <xdr:row>758</xdr:row>
      <xdr:rowOff>210177</xdr:rowOff>
    </xdr:from>
    <xdr:to>
      <xdr:col>36</xdr:col>
      <xdr:colOff>165415</xdr:colOff>
      <xdr:row>759</xdr:row>
      <xdr:rowOff>233955</xdr:rowOff>
    </xdr:to>
    <xdr:sp macro="" textlink="">
      <xdr:nvSpPr>
        <xdr:cNvPr id="38" name="大かっこ 37"/>
        <xdr:cNvSpPr/>
      </xdr:nvSpPr>
      <xdr:spPr>
        <a:xfrm>
          <a:off x="4831988" y="45048434"/>
          <a:ext cx="1995484" cy="38300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100" b="0" i="0" u="none" strike="noStrike" baseline="0" smtClean="0">
              <a:solidFill>
                <a:schemeClr val="tx1"/>
              </a:solidFill>
              <a:latin typeface="+mn-lt"/>
              <a:ea typeface="+mn-ea"/>
              <a:cs typeface="+mn-cs"/>
            </a:rPr>
            <a:t>水銀血圧計等回収促進業務 	</a:t>
          </a:r>
        </a:p>
      </xdr:txBody>
    </xdr:sp>
    <xdr:clientData/>
  </xdr:twoCellAnchor>
  <xdr:twoCellAnchor>
    <xdr:from>
      <xdr:col>23</xdr:col>
      <xdr:colOff>23567</xdr:colOff>
      <xdr:row>749</xdr:row>
      <xdr:rowOff>31748</xdr:rowOff>
    </xdr:from>
    <xdr:to>
      <xdr:col>36</xdr:col>
      <xdr:colOff>83243</xdr:colOff>
      <xdr:row>751</xdr:row>
      <xdr:rowOff>144075</xdr:rowOff>
    </xdr:to>
    <xdr:sp macro="" textlink="">
      <xdr:nvSpPr>
        <xdr:cNvPr id="39" name="大かっこ 38"/>
        <xdr:cNvSpPr/>
      </xdr:nvSpPr>
      <xdr:spPr>
        <a:xfrm>
          <a:off x="4718031" y="41601569"/>
          <a:ext cx="2713069" cy="819899"/>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altLang="ja-JP" sz="1100" b="0" i="0" u="none" strike="noStrike" baseline="0" smtClean="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事務費</a:t>
          </a:r>
          <a:r>
            <a:rPr lang="en-US" altLang="ja-JP" sz="1100" b="0" i="0" u="none" strike="noStrike" baseline="0" smtClean="0">
              <a:solidFill>
                <a:schemeClr val="tx1"/>
              </a:solidFill>
              <a:latin typeface="+mn-lt"/>
              <a:ea typeface="+mn-ea"/>
              <a:cs typeface="+mn-cs"/>
            </a:rPr>
            <a:t>】</a:t>
          </a:r>
        </a:p>
        <a:p>
          <a:pPr algn="l"/>
          <a:r>
            <a:rPr lang="ja-JP" altLang="en-US" sz="1100" b="0" i="0" u="none" strike="noStrike" baseline="0" smtClean="0">
              <a:solidFill>
                <a:schemeClr val="tx1"/>
              </a:solidFill>
              <a:latin typeface="+mn-lt"/>
              <a:ea typeface="+mn-ea"/>
              <a:cs typeface="+mn-cs"/>
            </a:rPr>
            <a:t>水銀廃棄物に係る資料作成等作業補助　</a:t>
          </a:r>
          <a:r>
            <a:rPr lang="en-US" altLang="ja-JP" sz="1100" b="0" i="0" u="none" strike="noStrike" baseline="0" smtClean="0">
              <a:solidFill>
                <a:schemeClr val="tx1"/>
              </a:solidFill>
              <a:latin typeface="+mn-lt"/>
              <a:ea typeface="+mn-ea"/>
              <a:cs typeface="+mn-cs"/>
            </a:rPr>
            <a:t>3.8</a:t>
          </a:r>
          <a:r>
            <a:rPr lang="ja-JP" altLang="en-US" sz="1100" b="0" i="0" u="none" strike="noStrike" baseline="0" smtClean="0">
              <a:solidFill>
                <a:schemeClr val="tx1"/>
              </a:solidFill>
              <a:latin typeface="+mn-lt"/>
              <a:ea typeface="+mn-ea"/>
              <a:cs typeface="+mn-cs"/>
            </a:rPr>
            <a:t>百万円	</a:t>
          </a:r>
        </a:p>
      </xdr:txBody>
    </xdr:sp>
    <xdr:clientData/>
  </xdr:twoCellAnchor>
  <xdr:twoCellAnchor>
    <xdr:from>
      <xdr:col>12</xdr:col>
      <xdr:colOff>127021</xdr:colOff>
      <xdr:row>767</xdr:row>
      <xdr:rowOff>153374</xdr:rowOff>
    </xdr:from>
    <xdr:to>
      <xdr:col>15</xdr:col>
      <xdr:colOff>75864</xdr:colOff>
      <xdr:row>767</xdr:row>
      <xdr:rowOff>153374</xdr:rowOff>
    </xdr:to>
    <xdr:cxnSp macro="">
      <xdr:nvCxnSpPr>
        <xdr:cNvPr id="40" name="直線コネクタ 39"/>
        <xdr:cNvCxnSpPr/>
      </xdr:nvCxnSpPr>
      <xdr:spPr>
        <a:xfrm>
          <a:off x="2347707" y="49128203"/>
          <a:ext cx="50401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71756</xdr:colOff>
      <xdr:row>766</xdr:row>
      <xdr:rowOff>491364</xdr:rowOff>
    </xdr:from>
    <xdr:to>
      <xdr:col>22</xdr:col>
      <xdr:colOff>148197</xdr:colOff>
      <xdr:row>768</xdr:row>
      <xdr:rowOff>163474</xdr:rowOff>
    </xdr:to>
    <xdr:sp macro="" textlink="">
      <xdr:nvSpPr>
        <xdr:cNvPr id="41" name="テキスト ボックス 40"/>
        <xdr:cNvSpPr txBox="1"/>
      </xdr:nvSpPr>
      <xdr:spPr>
        <a:xfrm>
          <a:off x="2847613" y="48802164"/>
          <a:ext cx="1371841" cy="70625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E.</a:t>
          </a:r>
          <a:r>
            <a:rPr kumimoji="1" lang="ja-JP" altLang="ja-JP" sz="1100" b="1">
              <a:solidFill>
                <a:schemeClr val="dk1"/>
              </a:solidFill>
              <a:effectLst/>
              <a:latin typeface="+mn-lt"/>
              <a:ea typeface="+mn-ea"/>
              <a:cs typeface="+mn-cs"/>
            </a:rPr>
            <a:t>株式会社東和テ</a:t>
          </a:r>
          <a:endParaRPr lang="ja-JP" altLang="ja-JP">
            <a:effectLst/>
          </a:endParaRPr>
        </a:p>
        <a:p>
          <a:r>
            <a:rPr kumimoji="1" lang="ja-JP" altLang="ja-JP" sz="1100" b="1">
              <a:solidFill>
                <a:schemeClr val="dk1"/>
              </a:solidFill>
              <a:effectLst/>
              <a:latin typeface="+mn-lt"/>
              <a:ea typeface="+mn-ea"/>
              <a:cs typeface="+mn-cs"/>
            </a:rPr>
            <a:t>　クノロジー</a:t>
          </a:r>
          <a:endParaRPr lang="ja-JP" altLang="ja-JP">
            <a:effectLst/>
          </a:endParaRPr>
        </a:p>
        <a:p>
          <a:pPr algn="ctr"/>
          <a:r>
            <a:rPr kumimoji="1" lang="en-US" altLang="ja-JP" sz="1100" b="1">
              <a:solidFill>
                <a:schemeClr val="dk1"/>
              </a:solidFill>
              <a:effectLst/>
              <a:latin typeface="+mn-ea"/>
              <a:ea typeface="+mn-ea"/>
              <a:cs typeface="+mn-cs"/>
            </a:rPr>
            <a:t>1</a:t>
          </a:r>
          <a:r>
            <a:rPr kumimoji="1" lang="ja-JP" altLang="ja-JP" sz="1100" b="1">
              <a:solidFill>
                <a:schemeClr val="dk1"/>
              </a:solidFill>
              <a:effectLst/>
              <a:latin typeface="+mn-ea"/>
              <a:ea typeface="+mn-ea"/>
              <a:cs typeface="+mn-cs"/>
            </a:rPr>
            <a:t>百万円</a:t>
          </a:r>
          <a:endParaRPr lang="ja-JP" altLang="ja-JP" sz="1100" b="1">
            <a:effectLst/>
            <a:latin typeface="+mn-ea"/>
            <a:ea typeface="+mn-ea"/>
          </a:endParaRPr>
        </a:p>
      </xdr:txBody>
    </xdr:sp>
    <xdr:clientData/>
  </xdr:twoCellAnchor>
  <xdr:twoCellAnchor>
    <xdr:from>
      <xdr:col>14</xdr:col>
      <xdr:colOff>130992</xdr:colOff>
      <xdr:row>766</xdr:row>
      <xdr:rowOff>199060</xdr:rowOff>
    </xdr:from>
    <xdr:to>
      <xdr:col>25</xdr:col>
      <xdr:colOff>179253</xdr:colOff>
      <xdr:row>766</xdr:row>
      <xdr:rowOff>558494</xdr:rowOff>
    </xdr:to>
    <xdr:sp macro="" textlink="">
      <xdr:nvSpPr>
        <xdr:cNvPr id="42" name="テキスト ボックス 41"/>
        <xdr:cNvSpPr txBox="1"/>
      </xdr:nvSpPr>
      <xdr:spPr>
        <a:xfrm>
          <a:off x="2721792" y="48509860"/>
          <a:ext cx="2083890" cy="35943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随意契約（少額）</a:t>
          </a:r>
          <a:r>
            <a:rPr kumimoji="1" lang="en-US" altLang="ja-JP" sz="1100" b="1">
              <a:solidFill>
                <a:sysClr val="windowText" lastClr="000000"/>
              </a:solidFill>
            </a:rPr>
            <a:t>】</a:t>
          </a:r>
        </a:p>
      </xdr:txBody>
    </xdr:sp>
    <xdr:clientData/>
  </xdr:twoCellAnchor>
  <xdr:twoCellAnchor>
    <xdr:from>
      <xdr:col>24</xdr:col>
      <xdr:colOff>1687</xdr:colOff>
      <xdr:row>767</xdr:row>
      <xdr:rowOff>2490</xdr:rowOff>
    </xdr:from>
    <xdr:to>
      <xdr:col>37</xdr:col>
      <xdr:colOff>159283</xdr:colOff>
      <xdr:row>768</xdr:row>
      <xdr:rowOff>158323</xdr:rowOff>
    </xdr:to>
    <xdr:sp macro="" textlink="">
      <xdr:nvSpPr>
        <xdr:cNvPr id="43" name="大かっこ 42"/>
        <xdr:cNvSpPr/>
      </xdr:nvSpPr>
      <xdr:spPr>
        <a:xfrm>
          <a:off x="4443058" y="48977319"/>
          <a:ext cx="2563339" cy="52594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有害廃棄物に係る国際会議等における文書等の収集及び和訳等業務</a:t>
          </a:r>
          <a:endParaRPr lang="ja-JP" altLang="ja-JP">
            <a:effectLst/>
          </a:endParaRPr>
        </a:p>
      </xdr:txBody>
    </xdr:sp>
    <xdr:clientData/>
  </xdr:twoCellAnchor>
  <xdr:twoCellAnchor>
    <xdr:from>
      <xdr:col>15</xdr:col>
      <xdr:colOff>82642</xdr:colOff>
      <xdr:row>769</xdr:row>
      <xdr:rowOff>284535</xdr:rowOff>
    </xdr:from>
    <xdr:to>
      <xdr:col>22</xdr:col>
      <xdr:colOff>159083</xdr:colOff>
      <xdr:row>771</xdr:row>
      <xdr:rowOff>163474</xdr:rowOff>
    </xdr:to>
    <xdr:sp macro="" textlink="">
      <xdr:nvSpPr>
        <xdr:cNvPr id="44" name="テキスト ボックス 43"/>
        <xdr:cNvSpPr txBox="1"/>
      </xdr:nvSpPr>
      <xdr:spPr>
        <a:xfrm>
          <a:off x="2858499" y="49858078"/>
          <a:ext cx="1371841" cy="70625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F.</a:t>
          </a:r>
          <a:r>
            <a:rPr kumimoji="1" lang="ja-JP" altLang="ja-JP" sz="1100" b="1">
              <a:solidFill>
                <a:schemeClr val="dk1"/>
              </a:solidFill>
              <a:effectLst/>
              <a:latin typeface="+mn-lt"/>
              <a:ea typeface="+mn-ea"/>
              <a:cs typeface="+mn-cs"/>
            </a:rPr>
            <a:t>一般財団法人日</a:t>
          </a:r>
          <a:endParaRPr lang="ja-JP" altLang="ja-JP">
            <a:effectLst/>
          </a:endParaRPr>
        </a:p>
        <a:p>
          <a:r>
            <a:rPr kumimoji="1" lang="ja-JP" altLang="ja-JP" sz="1100" b="1">
              <a:solidFill>
                <a:schemeClr val="dk1"/>
              </a:solidFill>
              <a:effectLst/>
              <a:latin typeface="+mn-lt"/>
              <a:ea typeface="+mn-ea"/>
              <a:cs typeface="+mn-cs"/>
            </a:rPr>
            <a:t>　 本環境衛生セン</a:t>
          </a:r>
          <a:endParaRPr lang="ja-JP" altLang="ja-JP">
            <a:effectLst/>
          </a:endParaRPr>
        </a:p>
        <a:p>
          <a:r>
            <a:rPr kumimoji="1" lang="en-US" altLang="ja-JP" sz="1100" b="1" baseline="0">
              <a:solidFill>
                <a:schemeClr val="dk1"/>
              </a:solidFill>
              <a:effectLst/>
              <a:latin typeface="+mn-lt"/>
              <a:ea typeface="+mn-ea"/>
              <a:cs typeface="+mn-cs"/>
            </a:rPr>
            <a:t> </a:t>
          </a:r>
          <a:r>
            <a:rPr kumimoji="1" lang="ja-JP" altLang="ja-JP" sz="1100" b="1"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ター</a:t>
          </a:r>
          <a:r>
            <a:rPr kumimoji="1" lang="en-US" altLang="ja-JP" sz="1100" b="1">
              <a:solidFill>
                <a:schemeClr val="dk1"/>
              </a:solidFill>
              <a:effectLst/>
              <a:latin typeface="+mn-ea"/>
              <a:ea typeface="+mn-ea"/>
              <a:cs typeface="+mn-cs"/>
            </a:rPr>
            <a:t>0.9</a:t>
          </a:r>
          <a:r>
            <a:rPr kumimoji="1" lang="ja-JP" altLang="ja-JP" sz="1100" b="1">
              <a:solidFill>
                <a:schemeClr val="dk1"/>
              </a:solidFill>
              <a:effectLst/>
              <a:latin typeface="+mn-ea"/>
              <a:ea typeface="+mn-ea"/>
              <a:cs typeface="+mn-cs"/>
            </a:rPr>
            <a:t>百万円</a:t>
          </a:r>
          <a:endParaRPr lang="ja-JP" altLang="ja-JP" sz="1100" b="1">
            <a:effectLst/>
            <a:latin typeface="+mn-ea"/>
            <a:ea typeface="+mn-ea"/>
          </a:endParaRPr>
        </a:p>
      </xdr:txBody>
    </xdr:sp>
    <xdr:clientData/>
  </xdr:twoCellAnchor>
  <xdr:twoCellAnchor>
    <xdr:from>
      <xdr:col>14</xdr:col>
      <xdr:colOff>141878</xdr:colOff>
      <xdr:row>768</xdr:row>
      <xdr:rowOff>220831</xdr:rowOff>
    </xdr:from>
    <xdr:to>
      <xdr:col>26</xdr:col>
      <xdr:colOff>5082</xdr:colOff>
      <xdr:row>769</xdr:row>
      <xdr:rowOff>351665</xdr:rowOff>
    </xdr:to>
    <xdr:sp macro="" textlink="">
      <xdr:nvSpPr>
        <xdr:cNvPr id="45" name="テキスト ボックス 44"/>
        <xdr:cNvSpPr txBox="1"/>
      </xdr:nvSpPr>
      <xdr:spPr>
        <a:xfrm>
          <a:off x="2732678" y="49565774"/>
          <a:ext cx="2083890" cy="35943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随意契約（少額）</a:t>
          </a:r>
          <a:r>
            <a:rPr kumimoji="1" lang="en-US" altLang="ja-JP" sz="1100" b="1">
              <a:solidFill>
                <a:sysClr val="windowText" lastClr="000000"/>
              </a:solidFill>
            </a:rPr>
            <a:t>】</a:t>
          </a:r>
        </a:p>
      </xdr:txBody>
    </xdr:sp>
    <xdr:clientData/>
  </xdr:twoCellAnchor>
  <xdr:twoCellAnchor>
    <xdr:from>
      <xdr:col>24</xdr:col>
      <xdr:colOff>12573</xdr:colOff>
      <xdr:row>770</xdr:row>
      <xdr:rowOff>13376</xdr:rowOff>
    </xdr:from>
    <xdr:to>
      <xdr:col>37</xdr:col>
      <xdr:colOff>170169</xdr:colOff>
      <xdr:row>772</xdr:row>
      <xdr:rowOff>38100</xdr:rowOff>
    </xdr:to>
    <xdr:sp macro="" textlink="">
      <xdr:nvSpPr>
        <xdr:cNvPr id="46" name="大かっこ 45"/>
        <xdr:cNvSpPr/>
      </xdr:nvSpPr>
      <xdr:spPr>
        <a:xfrm>
          <a:off x="4889373" y="48032076"/>
          <a:ext cx="2799196" cy="723224"/>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使用済みリチウムイオン電池の分別排出促進等に関する啓発資料作成業務</a:t>
          </a:r>
          <a:endParaRPr lang="ja-JP" altLang="ja-JP">
            <a:effectLst/>
          </a:endParaRPr>
        </a:p>
      </xdr:txBody>
    </xdr:sp>
    <xdr:clientData/>
  </xdr:twoCellAnchor>
  <xdr:twoCellAnchor>
    <xdr:from>
      <xdr:col>15</xdr:col>
      <xdr:colOff>93528</xdr:colOff>
      <xdr:row>776</xdr:row>
      <xdr:rowOff>99477</xdr:rowOff>
    </xdr:from>
    <xdr:to>
      <xdr:col>23</xdr:col>
      <xdr:colOff>0</xdr:colOff>
      <xdr:row>779</xdr:row>
      <xdr:rowOff>103187</xdr:rowOff>
    </xdr:to>
    <xdr:sp macro="" textlink="">
      <xdr:nvSpPr>
        <xdr:cNvPr id="47" name="テキスト ボックス 46"/>
        <xdr:cNvSpPr txBox="1"/>
      </xdr:nvSpPr>
      <xdr:spPr>
        <a:xfrm>
          <a:off x="2831966" y="52344102"/>
          <a:ext cx="1366972" cy="9323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H.</a:t>
          </a:r>
          <a:r>
            <a:rPr kumimoji="1" lang="ja-JP" altLang="en-US" sz="1100" b="1">
              <a:solidFill>
                <a:schemeClr val="dk1"/>
              </a:solidFill>
              <a:effectLst/>
              <a:latin typeface="+mn-lt"/>
              <a:ea typeface="+mn-ea"/>
              <a:cs typeface="+mn-cs"/>
            </a:rPr>
            <a:t>公益社団法人全</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国産業資源循環</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連合会</a:t>
          </a:r>
          <a:endParaRPr kumimoji="1" lang="en-US" altLang="ja-JP" sz="1100" b="1">
            <a:solidFill>
              <a:schemeClr val="dk1"/>
            </a:solidFill>
            <a:effectLst/>
            <a:latin typeface="+mn-lt"/>
            <a:ea typeface="+mn-ea"/>
            <a:cs typeface="+mn-cs"/>
          </a:endParaRPr>
        </a:p>
        <a:p>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ea"/>
              <a:ea typeface="+mn-ea"/>
              <a:cs typeface="+mn-cs"/>
            </a:rPr>
            <a:t>0.8</a:t>
          </a:r>
          <a:r>
            <a:rPr kumimoji="1" lang="ja-JP" altLang="ja-JP" sz="1100" b="1">
              <a:solidFill>
                <a:schemeClr val="dk1"/>
              </a:solidFill>
              <a:effectLst/>
              <a:latin typeface="+mn-ea"/>
              <a:ea typeface="+mn-ea"/>
              <a:cs typeface="+mn-cs"/>
            </a:rPr>
            <a:t>百万円</a:t>
          </a:r>
          <a:endParaRPr lang="ja-JP" altLang="ja-JP" sz="1100" b="1">
            <a:effectLst/>
            <a:latin typeface="+mn-ea"/>
            <a:ea typeface="+mn-ea"/>
          </a:endParaRPr>
        </a:p>
      </xdr:txBody>
    </xdr:sp>
    <xdr:clientData/>
  </xdr:twoCellAnchor>
  <xdr:twoCellAnchor>
    <xdr:from>
      <xdr:col>14</xdr:col>
      <xdr:colOff>152764</xdr:colOff>
      <xdr:row>775</xdr:row>
      <xdr:rowOff>122859</xdr:rowOff>
    </xdr:from>
    <xdr:to>
      <xdr:col>26</xdr:col>
      <xdr:colOff>15968</xdr:colOff>
      <xdr:row>776</xdr:row>
      <xdr:rowOff>166607</xdr:rowOff>
    </xdr:to>
    <xdr:sp macro="" textlink="">
      <xdr:nvSpPr>
        <xdr:cNvPr id="48" name="テキスト ボックス 47"/>
        <xdr:cNvSpPr txBox="1"/>
      </xdr:nvSpPr>
      <xdr:spPr>
        <a:xfrm>
          <a:off x="2743564" y="51786459"/>
          <a:ext cx="2083890" cy="35943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随意契約（少額）</a:t>
          </a:r>
          <a:r>
            <a:rPr kumimoji="1" lang="en-US" altLang="ja-JP" sz="1100" b="1">
              <a:solidFill>
                <a:sysClr val="windowText" lastClr="000000"/>
              </a:solidFill>
            </a:rPr>
            <a:t>】</a:t>
          </a:r>
        </a:p>
      </xdr:txBody>
    </xdr:sp>
    <xdr:clientData/>
  </xdr:twoCellAnchor>
  <xdr:twoCellAnchor>
    <xdr:from>
      <xdr:col>24</xdr:col>
      <xdr:colOff>23459</xdr:colOff>
      <xdr:row>776</xdr:row>
      <xdr:rowOff>274632</xdr:rowOff>
    </xdr:from>
    <xdr:to>
      <xdr:col>37</xdr:col>
      <xdr:colOff>174625</xdr:colOff>
      <xdr:row>779</xdr:row>
      <xdr:rowOff>23812</xdr:rowOff>
    </xdr:to>
    <xdr:sp macro="" textlink="">
      <xdr:nvSpPr>
        <xdr:cNvPr id="49" name="大かっこ 48"/>
        <xdr:cNvSpPr/>
      </xdr:nvSpPr>
      <xdr:spPr>
        <a:xfrm>
          <a:off x="4404959" y="52519257"/>
          <a:ext cx="2524479" cy="67786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「特定災害防止準備金</a:t>
          </a:r>
          <a:r>
            <a:rPr lang="en-US" altLang="ja-JP">
              <a:effectLst/>
            </a:rPr>
            <a:t>(</a:t>
          </a:r>
          <a:r>
            <a:rPr lang="ja-JP" altLang="en-US">
              <a:effectLst/>
            </a:rPr>
            <a:t>維持管理積立金</a:t>
          </a:r>
          <a:r>
            <a:rPr lang="en-US" altLang="ja-JP">
              <a:effectLst/>
            </a:rPr>
            <a:t>)</a:t>
          </a:r>
          <a:r>
            <a:rPr lang="ja-JP" altLang="en-US">
              <a:effectLst/>
            </a:rPr>
            <a:t>制度の税務手続きに関する手引き」の改訂・周知業務</a:t>
          </a:r>
          <a:endParaRPr lang="ja-JP" altLang="ja-JP">
            <a:effectLst/>
          </a:endParaRPr>
        </a:p>
      </xdr:txBody>
    </xdr:sp>
    <xdr:clientData/>
  </xdr:twoCellAnchor>
  <xdr:twoCellAnchor>
    <xdr:from>
      <xdr:col>12</xdr:col>
      <xdr:colOff>137907</xdr:colOff>
      <xdr:row>770</xdr:row>
      <xdr:rowOff>131603</xdr:rowOff>
    </xdr:from>
    <xdr:to>
      <xdr:col>15</xdr:col>
      <xdr:colOff>86750</xdr:colOff>
      <xdr:row>770</xdr:row>
      <xdr:rowOff>131603</xdr:rowOff>
    </xdr:to>
    <xdr:cxnSp macro="">
      <xdr:nvCxnSpPr>
        <xdr:cNvPr id="50" name="直線コネクタ 49"/>
        <xdr:cNvCxnSpPr/>
      </xdr:nvCxnSpPr>
      <xdr:spPr>
        <a:xfrm>
          <a:off x="2358593" y="50151460"/>
          <a:ext cx="50401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116136</xdr:colOff>
      <xdr:row>773</xdr:row>
      <xdr:rowOff>251345</xdr:rowOff>
    </xdr:from>
    <xdr:to>
      <xdr:col>15</xdr:col>
      <xdr:colOff>64979</xdr:colOff>
      <xdr:row>773</xdr:row>
      <xdr:rowOff>251345</xdr:rowOff>
    </xdr:to>
    <xdr:cxnSp macro="">
      <xdr:nvCxnSpPr>
        <xdr:cNvPr id="51" name="直線コネクタ 50"/>
        <xdr:cNvCxnSpPr/>
      </xdr:nvCxnSpPr>
      <xdr:spPr>
        <a:xfrm>
          <a:off x="2336822" y="51283574"/>
          <a:ext cx="50401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116136</xdr:colOff>
      <xdr:row>777</xdr:row>
      <xdr:rowOff>131603</xdr:rowOff>
    </xdr:from>
    <xdr:to>
      <xdr:col>15</xdr:col>
      <xdr:colOff>64979</xdr:colOff>
      <xdr:row>777</xdr:row>
      <xdr:rowOff>131603</xdr:rowOff>
    </xdr:to>
    <xdr:cxnSp macro="">
      <xdr:nvCxnSpPr>
        <xdr:cNvPr id="52" name="直線コネクタ 51"/>
        <xdr:cNvCxnSpPr/>
      </xdr:nvCxnSpPr>
      <xdr:spPr>
        <a:xfrm>
          <a:off x="2336822" y="52426574"/>
          <a:ext cx="50401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82641</xdr:colOff>
      <xdr:row>772</xdr:row>
      <xdr:rowOff>219220</xdr:rowOff>
    </xdr:from>
    <xdr:to>
      <xdr:col>22</xdr:col>
      <xdr:colOff>159082</xdr:colOff>
      <xdr:row>774</xdr:row>
      <xdr:rowOff>294102</xdr:rowOff>
    </xdr:to>
    <xdr:sp macro="" textlink="">
      <xdr:nvSpPr>
        <xdr:cNvPr id="53" name="テキスト ボックス 52"/>
        <xdr:cNvSpPr txBox="1"/>
      </xdr:nvSpPr>
      <xdr:spPr>
        <a:xfrm>
          <a:off x="2858498" y="50935763"/>
          <a:ext cx="1371841" cy="70625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latin typeface="+mn-ea"/>
              <a:ea typeface="+mn-ea"/>
            </a:rPr>
            <a:t>G.</a:t>
          </a:r>
          <a:r>
            <a:rPr kumimoji="1" lang="ja-JP" altLang="ja-JP" sz="1100" b="1">
              <a:solidFill>
                <a:schemeClr val="dk1"/>
              </a:solidFill>
              <a:effectLst/>
              <a:latin typeface="+mn-lt"/>
              <a:ea typeface="+mn-ea"/>
              <a:cs typeface="+mn-cs"/>
            </a:rPr>
            <a:t>株式会社東和テ</a:t>
          </a:r>
          <a:endParaRPr lang="ja-JP" altLang="ja-JP">
            <a:effectLst/>
          </a:endParaRPr>
        </a:p>
        <a:p>
          <a:r>
            <a:rPr kumimoji="1" lang="ja-JP" altLang="ja-JP" sz="1100" b="1">
              <a:solidFill>
                <a:schemeClr val="dk1"/>
              </a:solidFill>
              <a:effectLst/>
              <a:latin typeface="+mn-lt"/>
              <a:ea typeface="+mn-ea"/>
              <a:cs typeface="+mn-cs"/>
            </a:rPr>
            <a:t>　クノロジー</a:t>
          </a:r>
          <a:endParaRPr lang="ja-JP" altLang="ja-JP">
            <a:effectLst/>
          </a:endParaRPr>
        </a:p>
        <a:p>
          <a:pPr algn="ctr"/>
          <a:r>
            <a:rPr kumimoji="1" lang="en-US" altLang="ja-JP" sz="1100" b="1">
              <a:solidFill>
                <a:schemeClr val="dk1"/>
              </a:solidFill>
              <a:effectLst/>
              <a:latin typeface="+mn-ea"/>
              <a:ea typeface="+mn-ea"/>
              <a:cs typeface="+mn-cs"/>
            </a:rPr>
            <a:t>0.8</a:t>
          </a:r>
          <a:r>
            <a:rPr kumimoji="1" lang="ja-JP" altLang="ja-JP" sz="1100" b="1">
              <a:solidFill>
                <a:schemeClr val="dk1"/>
              </a:solidFill>
              <a:effectLst/>
              <a:latin typeface="+mn-ea"/>
              <a:ea typeface="+mn-ea"/>
              <a:cs typeface="+mn-cs"/>
            </a:rPr>
            <a:t>百万円</a:t>
          </a:r>
          <a:endParaRPr lang="ja-JP" altLang="ja-JP" sz="1100" b="1">
            <a:effectLst/>
            <a:latin typeface="+mn-ea"/>
            <a:ea typeface="+mn-ea"/>
          </a:endParaRPr>
        </a:p>
      </xdr:txBody>
    </xdr:sp>
    <xdr:clientData/>
  </xdr:twoCellAnchor>
  <xdr:twoCellAnchor>
    <xdr:from>
      <xdr:col>14</xdr:col>
      <xdr:colOff>141877</xdr:colOff>
      <xdr:row>771</xdr:row>
      <xdr:rowOff>242602</xdr:rowOff>
    </xdr:from>
    <xdr:to>
      <xdr:col>26</xdr:col>
      <xdr:colOff>5081</xdr:colOff>
      <xdr:row>772</xdr:row>
      <xdr:rowOff>286350</xdr:rowOff>
    </xdr:to>
    <xdr:sp macro="" textlink="">
      <xdr:nvSpPr>
        <xdr:cNvPr id="54" name="テキスト ボックス 53"/>
        <xdr:cNvSpPr txBox="1"/>
      </xdr:nvSpPr>
      <xdr:spPr>
        <a:xfrm>
          <a:off x="2732677" y="50643459"/>
          <a:ext cx="2083890" cy="35943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随意契約（少額）</a:t>
          </a:r>
          <a:r>
            <a:rPr kumimoji="1" lang="en-US" altLang="ja-JP" sz="1100" b="1">
              <a:solidFill>
                <a:sysClr val="windowText" lastClr="000000"/>
              </a:solidFill>
            </a:rPr>
            <a:t>】</a:t>
          </a:r>
        </a:p>
      </xdr:txBody>
    </xdr:sp>
    <xdr:clientData/>
  </xdr:twoCellAnchor>
  <xdr:twoCellAnchor>
    <xdr:from>
      <xdr:col>24</xdr:col>
      <xdr:colOff>12572</xdr:colOff>
      <xdr:row>773</xdr:row>
      <xdr:rowOff>78689</xdr:rowOff>
    </xdr:from>
    <xdr:to>
      <xdr:col>37</xdr:col>
      <xdr:colOff>170168</xdr:colOff>
      <xdr:row>774</xdr:row>
      <xdr:rowOff>288951</xdr:rowOff>
    </xdr:to>
    <xdr:sp macro="" textlink="">
      <xdr:nvSpPr>
        <xdr:cNvPr id="55" name="大かっこ 54"/>
        <xdr:cNvSpPr/>
      </xdr:nvSpPr>
      <xdr:spPr>
        <a:xfrm>
          <a:off x="4453943" y="51110918"/>
          <a:ext cx="2563339" cy="52594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有害廃棄物に関連する資料翻訳業務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315</v>
      </c>
      <c r="AJ2" s="191" t="s">
        <v>619</v>
      </c>
      <c r="AK2" s="191"/>
      <c r="AL2" s="191"/>
      <c r="AM2" s="191"/>
      <c r="AN2" s="83" t="s">
        <v>315</v>
      </c>
      <c r="AO2" s="191">
        <v>20</v>
      </c>
      <c r="AP2" s="191"/>
      <c r="AQ2" s="191"/>
      <c r="AR2" s="84" t="s">
        <v>618</v>
      </c>
      <c r="AS2" s="192">
        <v>182</v>
      </c>
      <c r="AT2" s="192"/>
      <c r="AU2" s="192"/>
      <c r="AV2" s="83" t="str">
        <f>IF(AW2="","","-")</f>
        <v>-</v>
      </c>
      <c r="AW2" s="379">
        <v>0</v>
      </c>
      <c r="AX2" s="379"/>
    </row>
    <row r="3" spans="1:50" ht="21" customHeight="1" thickBot="1" x14ac:dyDescent="0.2">
      <c r="A3" s="504" t="s">
        <v>611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621</v>
      </c>
      <c r="AK3" s="506"/>
      <c r="AL3" s="506"/>
      <c r="AM3" s="506"/>
      <c r="AN3" s="506"/>
      <c r="AO3" s="506"/>
      <c r="AP3" s="506"/>
      <c r="AQ3" s="506"/>
      <c r="AR3" s="506"/>
      <c r="AS3" s="506"/>
      <c r="AT3" s="506"/>
      <c r="AU3" s="506"/>
      <c r="AV3" s="506"/>
      <c r="AW3" s="506"/>
      <c r="AX3" s="24" t="s">
        <v>64</v>
      </c>
    </row>
    <row r="4" spans="1:50" ht="24.75" customHeight="1" x14ac:dyDescent="0.15">
      <c r="A4" s="703" t="s">
        <v>25</v>
      </c>
      <c r="B4" s="704"/>
      <c r="C4" s="704"/>
      <c r="D4" s="704"/>
      <c r="E4" s="704"/>
      <c r="F4" s="704"/>
      <c r="G4" s="679" t="s">
        <v>622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623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539" t="s">
        <v>625</v>
      </c>
      <c r="H5" s="540"/>
      <c r="I5" s="540"/>
      <c r="J5" s="540"/>
      <c r="K5" s="540"/>
      <c r="L5" s="540"/>
      <c r="M5" s="541" t="s">
        <v>65</v>
      </c>
      <c r="N5" s="542"/>
      <c r="O5" s="542"/>
      <c r="P5" s="542"/>
      <c r="Q5" s="542"/>
      <c r="R5" s="543"/>
      <c r="S5" s="544" t="s">
        <v>626</v>
      </c>
      <c r="T5" s="540"/>
      <c r="U5" s="540"/>
      <c r="V5" s="540"/>
      <c r="W5" s="540"/>
      <c r="X5" s="545"/>
      <c r="Y5" s="695" t="s">
        <v>3</v>
      </c>
      <c r="Z5" s="696"/>
      <c r="AA5" s="696"/>
      <c r="AB5" s="696"/>
      <c r="AC5" s="696"/>
      <c r="AD5" s="697"/>
      <c r="AE5" s="698" t="s">
        <v>627</v>
      </c>
      <c r="AF5" s="698"/>
      <c r="AG5" s="698"/>
      <c r="AH5" s="698"/>
      <c r="AI5" s="698"/>
      <c r="AJ5" s="698"/>
      <c r="AK5" s="698"/>
      <c r="AL5" s="698"/>
      <c r="AM5" s="698"/>
      <c r="AN5" s="698"/>
      <c r="AO5" s="698"/>
      <c r="AP5" s="699"/>
      <c r="AQ5" s="700" t="s">
        <v>624</v>
      </c>
      <c r="AR5" s="701"/>
      <c r="AS5" s="701"/>
      <c r="AT5" s="701"/>
      <c r="AU5" s="701"/>
      <c r="AV5" s="701"/>
      <c r="AW5" s="701"/>
      <c r="AX5" s="702"/>
    </row>
    <row r="6" spans="1:50" ht="39" customHeight="1" x14ac:dyDescent="0.15">
      <c r="A6" s="705" t="s">
        <v>4</v>
      </c>
      <c r="B6" s="706"/>
      <c r="C6" s="706"/>
      <c r="D6" s="706"/>
      <c r="E6" s="706"/>
      <c r="F6" s="706"/>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797" t="s">
        <v>22</v>
      </c>
      <c r="B7" s="798"/>
      <c r="C7" s="798"/>
      <c r="D7" s="798"/>
      <c r="E7" s="798"/>
      <c r="F7" s="799"/>
      <c r="G7" s="800" t="s">
        <v>628</v>
      </c>
      <c r="H7" s="801"/>
      <c r="I7" s="801"/>
      <c r="J7" s="801"/>
      <c r="K7" s="801"/>
      <c r="L7" s="801"/>
      <c r="M7" s="801"/>
      <c r="N7" s="801"/>
      <c r="O7" s="801"/>
      <c r="P7" s="801"/>
      <c r="Q7" s="801"/>
      <c r="R7" s="801"/>
      <c r="S7" s="801"/>
      <c r="T7" s="801"/>
      <c r="U7" s="801"/>
      <c r="V7" s="801"/>
      <c r="W7" s="801"/>
      <c r="X7" s="802"/>
      <c r="Y7" s="377" t="s">
        <v>298</v>
      </c>
      <c r="Z7" s="281"/>
      <c r="AA7" s="281"/>
      <c r="AB7" s="281"/>
      <c r="AC7" s="281"/>
      <c r="AD7" s="378"/>
      <c r="AE7" s="364" t="s">
        <v>629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797" t="s">
        <v>207</v>
      </c>
      <c r="B8" s="798"/>
      <c r="C8" s="798"/>
      <c r="D8" s="798"/>
      <c r="E8" s="798"/>
      <c r="F8" s="799"/>
      <c r="G8" s="203" t="str">
        <f>入力規則等!A27</f>
        <v>-</v>
      </c>
      <c r="H8" s="204"/>
      <c r="I8" s="204"/>
      <c r="J8" s="204"/>
      <c r="K8" s="204"/>
      <c r="L8" s="204"/>
      <c r="M8" s="204"/>
      <c r="N8" s="204"/>
      <c r="O8" s="204"/>
      <c r="P8" s="204"/>
      <c r="Q8" s="204"/>
      <c r="R8" s="204"/>
      <c r="S8" s="204"/>
      <c r="T8" s="204"/>
      <c r="U8" s="204"/>
      <c r="V8" s="204"/>
      <c r="W8" s="204"/>
      <c r="X8" s="205"/>
      <c r="Y8" s="550" t="s">
        <v>208</v>
      </c>
      <c r="Z8" s="551"/>
      <c r="AA8" s="551"/>
      <c r="AB8" s="551"/>
      <c r="AC8" s="551"/>
      <c r="AD8" s="552"/>
      <c r="AE8" s="716"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17"/>
    </row>
    <row r="9" spans="1:50" ht="58.5" customHeight="1" x14ac:dyDescent="0.15">
      <c r="A9" s="108" t="s">
        <v>23</v>
      </c>
      <c r="B9" s="109"/>
      <c r="C9" s="109"/>
      <c r="D9" s="109"/>
      <c r="E9" s="109"/>
      <c r="F9" s="109"/>
      <c r="G9" s="553" t="s">
        <v>630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18" t="s">
        <v>29</v>
      </c>
      <c r="B10" s="719"/>
      <c r="C10" s="719"/>
      <c r="D10" s="719"/>
      <c r="E10" s="719"/>
      <c r="F10" s="719"/>
      <c r="G10" s="653" t="s">
        <v>631</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18" t="s">
        <v>5</v>
      </c>
      <c r="B11" s="719"/>
      <c r="C11" s="719"/>
      <c r="D11" s="719"/>
      <c r="E11" s="719"/>
      <c r="F11" s="727"/>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102" t="s">
        <v>24</v>
      </c>
      <c r="B12" s="103"/>
      <c r="C12" s="103"/>
      <c r="D12" s="103"/>
      <c r="E12" s="103"/>
      <c r="F12" s="104"/>
      <c r="G12" s="659"/>
      <c r="H12" s="660"/>
      <c r="I12" s="660"/>
      <c r="J12" s="660"/>
      <c r="K12" s="660"/>
      <c r="L12" s="660"/>
      <c r="M12" s="660"/>
      <c r="N12" s="660"/>
      <c r="O12" s="660"/>
      <c r="P12" s="288" t="s">
        <v>299</v>
      </c>
      <c r="Q12" s="283"/>
      <c r="R12" s="283"/>
      <c r="S12" s="283"/>
      <c r="T12" s="283"/>
      <c r="U12" s="283"/>
      <c r="V12" s="284"/>
      <c r="W12" s="288" t="s">
        <v>321</v>
      </c>
      <c r="X12" s="283"/>
      <c r="Y12" s="283"/>
      <c r="Z12" s="283"/>
      <c r="AA12" s="283"/>
      <c r="AB12" s="283"/>
      <c r="AC12" s="284"/>
      <c r="AD12" s="288" t="s">
        <v>608</v>
      </c>
      <c r="AE12" s="283"/>
      <c r="AF12" s="283"/>
      <c r="AG12" s="283"/>
      <c r="AH12" s="283"/>
      <c r="AI12" s="283"/>
      <c r="AJ12" s="284"/>
      <c r="AK12" s="288" t="s">
        <v>612</v>
      </c>
      <c r="AL12" s="283"/>
      <c r="AM12" s="283"/>
      <c r="AN12" s="283"/>
      <c r="AO12" s="283"/>
      <c r="AP12" s="283"/>
      <c r="AQ12" s="284"/>
      <c r="AR12" s="288" t="s">
        <v>613</v>
      </c>
      <c r="AS12" s="283"/>
      <c r="AT12" s="283"/>
      <c r="AU12" s="283"/>
      <c r="AV12" s="283"/>
      <c r="AW12" s="283"/>
      <c r="AX12" s="720"/>
    </row>
    <row r="13" spans="1:50" ht="21" customHeight="1" x14ac:dyDescent="0.15">
      <c r="A13" s="105"/>
      <c r="B13" s="106"/>
      <c r="C13" s="106"/>
      <c r="D13" s="106"/>
      <c r="E13" s="106"/>
      <c r="F13" s="107"/>
      <c r="G13" s="721" t="s">
        <v>6</v>
      </c>
      <c r="H13" s="722"/>
      <c r="I13" s="615" t="s">
        <v>7</v>
      </c>
      <c r="J13" s="616"/>
      <c r="K13" s="616"/>
      <c r="L13" s="616"/>
      <c r="M13" s="616"/>
      <c r="N13" s="616"/>
      <c r="O13" s="617"/>
      <c r="P13" s="148">
        <v>93</v>
      </c>
      <c r="Q13" s="149"/>
      <c r="R13" s="149"/>
      <c r="S13" s="149"/>
      <c r="T13" s="149"/>
      <c r="U13" s="149"/>
      <c r="V13" s="150"/>
      <c r="W13" s="148">
        <v>93</v>
      </c>
      <c r="X13" s="149"/>
      <c r="Y13" s="149"/>
      <c r="Z13" s="149"/>
      <c r="AA13" s="149"/>
      <c r="AB13" s="149"/>
      <c r="AC13" s="150"/>
      <c r="AD13" s="148">
        <v>70</v>
      </c>
      <c r="AE13" s="149"/>
      <c r="AF13" s="149"/>
      <c r="AG13" s="149"/>
      <c r="AH13" s="149"/>
      <c r="AI13" s="149"/>
      <c r="AJ13" s="150"/>
      <c r="AK13" s="148">
        <v>70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3"/>
      <c r="H14" s="724"/>
      <c r="I14" s="556" t="s">
        <v>8</v>
      </c>
      <c r="J14" s="606"/>
      <c r="K14" s="606"/>
      <c r="L14" s="606"/>
      <c r="M14" s="606"/>
      <c r="N14" s="606"/>
      <c r="O14" s="607"/>
      <c r="P14" s="148" t="s">
        <v>629</v>
      </c>
      <c r="Q14" s="149"/>
      <c r="R14" s="149"/>
      <c r="S14" s="149"/>
      <c r="T14" s="149"/>
      <c r="U14" s="149"/>
      <c r="V14" s="150"/>
      <c r="W14" s="148" t="s">
        <v>629</v>
      </c>
      <c r="X14" s="149"/>
      <c r="Y14" s="149"/>
      <c r="Z14" s="149"/>
      <c r="AA14" s="149"/>
      <c r="AB14" s="149"/>
      <c r="AC14" s="150"/>
      <c r="AD14" s="148" t="s">
        <v>629</v>
      </c>
      <c r="AE14" s="149"/>
      <c r="AF14" s="149"/>
      <c r="AG14" s="149"/>
      <c r="AH14" s="149"/>
      <c r="AI14" s="149"/>
      <c r="AJ14" s="150"/>
      <c r="AK14" s="148" t="s">
        <v>724</v>
      </c>
      <c r="AL14" s="149"/>
      <c r="AM14" s="149"/>
      <c r="AN14" s="149"/>
      <c r="AO14" s="149"/>
      <c r="AP14" s="149"/>
      <c r="AQ14" s="150"/>
      <c r="AR14" s="642"/>
      <c r="AS14" s="642"/>
      <c r="AT14" s="642"/>
      <c r="AU14" s="642"/>
      <c r="AV14" s="642"/>
      <c r="AW14" s="642"/>
      <c r="AX14" s="643"/>
    </row>
    <row r="15" spans="1:50" ht="21" customHeight="1" x14ac:dyDescent="0.15">
      <c r="A15" s="105"/>
      <c r="B15" s="106"/>
      <c r="C15" s="106"/>
      <c r="D15" s="106"/>
      <c r="E15" s="106"/>
      <c r="F15" s="107"/>
      <c r="G15" s="723"/>
      <c r="H15" s="724"/>
      <c r="I15" s="556" t="s">
        <v>50</v>
      </c>
      <c r="J15" s="557"/>
      <c r="K15" s="557"/>
      <c r="L15" s="557"/>
      <c r="M15" s="557"/>
      <c r="N15" s="557"/>
      <c r="O15" s="558"/>
      <c r="P15" s="148" t="s">
        <v>629</v>
      </c>
      <c r="Q15" s="149"/>
      <c r="R15" s="149"/>
      <c r="S15" s="149"/>
      <c r="T15" s="149"/>
      <c r="U15" s="149"/>
      <c r="V15" s="150"/>
      <c r="W15" s="148" t="s">
        <v>629</v>
      </c>
      <c r="X15" s="149"/>
      <c r="Y15" s="149"/>
      <c r="Z15" s="149"/>
      <c r="AA15" s="149"/>
      <c r="AB15" s="149"/>
      <c r="AC15" s="150"/>
      <c r="AD15" s="148" t="s">
        <v>629</v>
      </c>
      <c r="AE15" s="149"/>
      <c r="AF15" s="149"/>
      <c r="AG15" s="149"/>
      <c r="AH15" s="149"/>
      <c r="AI15" s="149"/>
      <c r="AJ15" s="150"/>
      <c r="AK15" s="148" t="s">
        <v>629</v>
      </c>
      <c r="AL15" s="149"/>
      <c r="AM15" s="149"/>
      <c r="AN15" s="149"/>
      <c r="AO15" s="149"/>
      <c r="AP15" s="149"/>
      <c r="AQ15" s="150"/>
      <c r="AR15" s="148"/>
      <c r="AS15" s="149"/>
      <c r="AT15" s="149"/>
      <c r="AU15" s="149"/>
      <c r="AV15" s="149"/>
      <c r="AW15" s="149"/>
      <c r="AX15" s="605"/>
    </row>
    <row r="16" spans="1:50" ht="21" customHeight="1" x14ac:dyDescent="0.15">
      <c r="A16" s="105"/>
      <c r="B16" s="106"/>
      <c r="C16" s="106"/>
      <c r="D16" s="106"/>
      <c r="E16" s="106"/>
      <c r="F16" s="107"/>
      <c r="G16" s="723"/>
      <c r="H16" s="724"/>
      <c r="I16" s="556" t="s">
        <v>51</v>
      </c>
      <c r="J16" s="557"/>
      <c r="K16" s="557"/>
      <c r="L16" s="557"/>
      <c r="M16" s="557"/>
      <c r="N16" s="557"/>
      <c r="O16" s="558"/>
      <c r="P16" s="148" t="s">
        <v>629</v>
      </c>
      <c r="Q16" s="149"/>
      <c r="R16" s="149"/>
      <c r="S16" s="149"/>
      <c r="T16" s="149"/>
      <c r="U16" s="149"/>
      <c r="V16" s="150"/>
      <c r="W16" s="148" t="s">
        <v>629</v>
      </c>
      <c r="X16" s="149"/>
      <c r="Y16" s="149"/>
      <c r="Z16" s="149"/>
      <c r="AA16" s="149"/>
      <c r="AB16" s="149"/>
      <c r="AC16" s="150"/>
      <c r="AD16" s="148" t="s">
        <v>629</v>
      </c>
      <c r="AE16" s="149"/>
      <c r="AF16" s="149"/>
      <c r="AG16" s="149"/>
      <c r="AH16" s="149"/>
      <c r="AI16" s="149"/>
      <c r="AJ16" s="150"/>
      <c r="AK16" s="148" t="s">
        <v>724</v>
      </c>
      <c r="AL16" s="149"/>
      <c r="AM16" s="149"/>
      <c r="AN16" s="149"/>
      <c r="AO16" s="149"/>
      <c r="AP16" s="149"/>
      <c r="AQ16" s="150"/>
      <c r="AR16" s="656"/>
      <c r="AS16" s="657"/>
      <c r="AT16" s="657"/>
      <c r="AU16" s="657"/>
      <c r="AV16" s="657"/>
      <c r="AW16" s="657"/>
      <c r="AX16" s="658"/>
    </row>
    <row r="17" spans="1:50" ht="24.75" customHeight="1" x14ac:dyDescent="0.15">
      <c r="A17" s="105"/>
      <c r="B17" s="106"/>
      <c r="C17" s="106"/>
      <c r="D17" s="106"/>
      <c r="E17" s="106"/>
      <c r="F17" s="107"/>
      <c r="G17" s="723"/>
      <c r="H17" s="724"/>
      <c r="I17" s="556" t="s">
        <v>49</v>
      </c>
      <c r="J17" s="606"/>
      <c r="K17" s="606"/>
      <c r="L17" s="606"/>
      <c r="M17" s="606"/>
      <c r="N17" s="606"/>
      <c r="O17" s="607"/>
      <c r="P17" s="148" t="s">
        <v>629</v>
      </c>
      <c r="Q17" s="149"/>
      <c r="R17" s="149"/>
      <c r="S17" s="149"/>
      <c r="T17" s="149"/>
      <c r="U17" s="149"/>
      <c r="V17" s="150"/>
      <c r="W17" s="148" t="s">
        <v>629</v>
      </c>
      <c r="X17" s="149"/>
      <c r="Y17" s="149"/>
      <c r="Z17" s="149"/>
      <c r="AA17" s="149"/>
      <c r="AB17" s="149"/>
      <c r="AC17" s="150"/>
      <c r="AD17" s="148" t="s">
        <v>629</v>
      </c>
      <c r="AE17" s="149"/>
      <c r="AF17" s="149"/>
      <c r="AG17" s="149"/>
      <c r="AH17" s="149"/>
      <c r="AI17" s="149"/>
      <c r="AJ17" s="150"/>
      <c r="AK17" s="148" t="s">
        <v>629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25"/>
      <c r="H18" s="726"/>
      <c r="I18" s="713" t="s">
        <v>20</v>
      </c>
      <c r="J18" s="714"/>
      <c r="K18" s="714"/>
      <c r="L18" s="714"/>
      <c r="M18" s="714"/>
      <c r="N18" s="714"/>
      <c r="O18" s="715"/>
      <c r="P18" s="154">
        <f>SUM(P13:V17)</f>
        <v>93</v>
      </c>
      <c r="Q18" s="155"/>
      <c r="R18" s="155"/>
      <c r="S18" s="155"/>
      <c r="T18" s="155"/>
      <c r="U18" s="155"/>
      <c r="V18" s="156"/>
      <c r="W18" s="154">
        <f>SUM(W13:AC17)</f>
        <v>93</v>
      </c>
      <c r="X18" s="155"/>
      <c r="Y18" s="155"/>
      <c r="Z18" s="155"/>
      <c r="AA18" s="155"/>
      <c r="AB18" s="155"/>
      <c r="AC18" s="156"/>
      <c r="AD18" s="154">
        <f>SUM(AD13:AJ17)</f>
        <v>70</v>
      </c>
      <c r="AE18" s="155"/>
      <c r="AF18" s="155"/>
      <c r="AG18" s="155"/>
      <c r="AH18" s="155"/>
      <c r="AI18" s="155"/>
      <c r="AJ18" s="156"/>
      <c r="AK18" s="154">
        <f>SUM(AK13:AQ17)</f>
        <v>70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62</v>
      </c>
      <c r="Q19" s="149"/>
      <c r="R19" s="149"/>
      <c r="S19" s="149"/>
      <c r="T19" s="149"/>
      <c r="U19" s="149"/>
      <c r="V19" s="150"/>
      <c r="W19" s="148">
        <v>58</v>
      </c>
      <c r="X19" s="149"/>
      <c r="Y19" s="149"/>
      <c r="Z19" s="149"/>
      <c r="AA19" s="149"/>
      <c r="AB19" s="149"/>
      <c r="AC19" s="150"/>
      <c r="AD19" s="148">
        <v>62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0.66666666666666663</v>
      </c>
      <c r="Q20" s="520"/>
      <c r="R20" s="520"/>
      <c r="S20" s="520"/>
      <c r="T20" s="520"/>
      <c r="U20" s="520"/>
      <c r="V20" s="520"/>
      <c r="W20" s="520">
        <f t="shared" ref="W20" si="0">IF(W18=0, "-", SUM(W19)/W18)</f>
        <v>0.62365591397849462</v>
      </c>
      <c r="X20" s="520"/>
      <c r="Y20" s="520"/>
      <c r="Z20" s="520"/>
      <c r="AA20" s="520"/>
      <c r="AB20" s="520"/>
      <c r="AC20" s="520"/>
      <c r="AD20" s="520">
        <f t="shared" ref="AD20" si="1">IF(AD18=0, "-", SUM(AD19)/AD18)</f>
        <v>0.88571428571428568</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896" t="s">
        <v>268</v>
      </c>
      <c r="H21" s="897"/>
      <c r="I21" s="897"/>
      <c r="J21" s="897"/>
      <c r="K21" s="897"/>
      <c r="L21" s="897"/>
      <c r="M21" s="897"/>
      <c r="N21" s="897"/>
      <c r="O21" s="897"/>
      <c r="P21" s="520">
        <f>IF(P19=0, "-", SUM(P19)/SUM(P13,P14))</f>
        <v>0.66666666666666663</v>
      </c>
      <c r="Q21" s="520"/>
      <c r="R21" s="520"/>
      <c r="S21" s="520"/>
      <c r="T21" s="520"/>
      <c r="U21" s="520"/>
      <c r="V21" s="520"/>
      <c r="W21" s="520">
        <f t="shared" ref="W21" si="2">IF(W19=0, "-", SUM(W19)/SUM(W13,W14))</f>
        <v>0.62365591397849462</v>
      </c>
      <c r="X21" s="520"/>
      <c r="Y21" s="520"/>
      <c r="Z21" s="520"/>
      <c r="AA21" s="520"/>
      <c r="AB21" s="520"/>
      <c r="AC21" s="520"/>
      <c r="AD21" s="520">
        <f t="shared" ref="AD21" si="3">IF(AD19=0, "-", SUM(AD19)/SUM(AD13,AD14))</f>
        <v>0.88571428571428568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616</v>
      </c>
      <c r="B22" s="124"/>
      <c r="C22" s="124"/>
      <c r="D22" s="124"/>
      <c r="E22" s="124"/>
      <c r="F22" s="125"/>
      <c r="G22" s="114" t="s">
        <v>248</v>
      </c>
      <c r="H22" s="115"/>
      <c r="I22" s="115"/>
      <c r="J22" s="115"/>
      <c r="K22" s="115"/>
      <c r="L22" s="115"/>
      <c r="M22" s="115"/>
      <c r="N22" s="115"/>
      <c r="O22" s="116"/>
      <c r="P22" s="132" t="s">
        <v>614</v>
      </c>
      <c r="Q22" s="115"/>
      <c r="R22" s="115"/>
      <c r="S22" s="115"/>
      <c r="T22" s="115"/>
      <c r="U22" s="115"/>
      <c r="V22" s="116"/>
      <c r="W22" s="132" t="s">
        <v>615</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632</v>
      </c>
      <c r="H23" s="118"/>
      <c r="I23" s="118"/>
      <c r="J23" s="118"/>
      <c r="K23" s="118"/>
      <c r="L23" s="118"/>
      <c r="M23" s="118"/>
      <c r="N23" s="118"/>
      <c r="O23" s="119"/>
      <c r="P23" s="145">
        <v>70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70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264</v>
      </c>
      <c r="B30" s="491"/>
      <c r="C30" s="491"/>
      <c r="D30" s="491"/>
      <c r="E30" s="491"/>
      <c r="F30" s="492"/>
      <c r="G30" s="627"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299</v>
      </c>
      <c r="AF30" s="368"/>
      <c r="AG30" s="368"/>
      <c r="AH30" s="369"/>
      <c r="AI30" s="370" t="s">
        <v>321</v>
      </c>
      <c r="AJ30" s="370"/>
      <c r="AK30" s="370"/>
      <c r="AL30" s="367"/>
      <c r="AM30" s="370" t="s">
        <v>418</v>
      </c>
      <c r="AN30" s="370"/>
      <c r="AO30" s="370"/>
      <c r="AP30" s="367"/>
      <c r="AQ30" s="618" t="s">
        <v>183</v>
      </c>
      <c r="AR30" s="619"/>
      <c r="AS30" s="619"/>
      <c r="AT30" s="620"/>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4</v>
      </c>
      <c r="AR31" s="163"/>
      <c r="AS31" s="164" t="s">
        <v>184</v>
      </c>
      <c r="AT31" s="187"/>
      <c r="AU31" s="256" t="s">
        <v>629</v>
      </c>
      <c r="AV31" s="256"/>
      <c r="AW31" s="360" t="s">
        <v>175</v>
      </c>
      <c r="AX31" s="361"/>
    </row>
    <row r="32" spans="1:50" ht="23.25" customHeight="1" x14ac:dyDescent="0.15">
      <c r="A32" s="496"/>
      <c r="B32" s="494"/>
      <c r="C32" s="494"/>
      <c r="D32" s="494"/>
      <c r="E32" s="494"/>
      <c r="F32" s="495"/>
      <c r="G32" s="521" t="s">
        <v>728</v>
      </c>
      <c r="H32" s="522"/>
      <c r="I32" s="522"/>
      <c r="J32" s="522"/>
      <c r="K32" s="522"/>
      <c r="L32" s="522"/>
      <c r="M32" s="522"/>
      <c r="N32" s="522"/>
      <c r="O32" s="523"/>
      <c r="P32" s="176" t="s">
        <v>718</v>
      </c>
      <c r="Q32" s="176"/>
      <c r="R32" s="176"/>
      <c r="S32" s="176"/>
      <c r="T32" s="176"/>
      <c r="U32" s="176"/>
      <c r="V32" s="176"/>
      <c r="W32" s="176"/>
      <c r="X32" s="218"/>
      <c r="Y32" s="324" t="s">
        <v>12</v>
      </c>
      <c r="Z32" s="530"/>
      <c r="AA32" s="531"/>
      <c r="AB32" s="532" t="s">
        <v>633</v>
      </c>
      <c r="AC32" s="532"/>
      <c r="AD32" s="532"/>
      <c r="AE32" s="348" t="s">
        <v>629</v>
      </c>
      <c r="AF32" s="349"/>
      <c r="AG32" s="349"/>
      <c r="AH32" s="349"/>
      <c r="AI32" s="348" t="s">
        <v>629</v>
      </c>
      <c r="AJ32" s="349"/>
      <c r="AK32" s="349"/>
      <c r="AL32" s="349"/>
      <c r="AM32" s="348" t="s">
        <v>651</v>
      </c>
      <c r="AN32" s="349"/>
      <c r="AO32" s="349"/>
      <c r="AP32" s="349"/>
      <c r="AQ32" s="151" t="s">
        <v>629</v>
      </c>
      <c r="AR32" s="152"/>
      <c r="AS32" s="152"/>
      <c r="AT32" s="153"/>
      <c r="AU32" s="349" t="s">
        <v>629</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633</v>
      </c>
      <c r="AC33" s="503"/>
      <c r="AD33" s="503"/>
      <c r="AE33" s="348">
        <v>0</v>
      </c>
      <c r="AF33" s="349"/>
      <c r="AG33" s="349"/>
      <c r="AH33" s="349"/>
      <c r="AI33" s="348">
        <v>0</v>
      </c>
      <c r="AJ33" s="349"/>
      <c r="AK33" s="349"/>
      <c r="AL33" s="349"/>
      <c r="AM33" s="348">
        <v>0</v>
      </c>
      <c r="AN33" s="349"/>
      <c r="AO33" s="349"/>
      <c r="AP33" s="349"/>
      <c r="AQ33" s="151">
        <v>0</v>
      </c>
      <c r="AR33" s="152"/>
      <c r="AS33" s="152"/>
      <c r="AT33" s="153"/>
      <c r="AU33" s="349">
        <v>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629</v>
      </c>
      <c r="AF34" s="349"/>
      <c r="AG34" s="349"/>
      <c r="AH34" s="349"/>
      <c r="AI34" s="348" t="s">
        <v>629</v>
      </c>
      <c r="AJ34" s="349"/>
      <c r="AK34" s="349"/>
      <c r="AL34" s="349"/>
      <c r="AM34" s="348" t="s">
        <v>651</v>
      </c>
      <c r="AN34" s="349"/>
      <c r="AO34" s="349"/>
      <c r="AP34" s="349"/>
      <c r="AQ34" s="151" t="s">
        <v>629</v>
      </c>
      <c r="AR34" s="152"/>
      <c r="AS34" s="152"/>
      <c r="AT34" s="153"/>
      <c r="AU34" s="349" t="s">
        <v>629</v>
      </c>
      <c r="AV34" s="349"/>
      <c r="AW34" s="349"/>
      <c r="AX34" s="350"/>
    </row>
    <row r="35" spans="1:51" ht="23.25" customHeight="1" x14ac:dyDescent="0.15">
      <c r="A35" s="869" t="s">
        <v>290</v>
      </c>
      <c r="B35" s="870"/>
      <c r="C35" s="870"/>
      <c r="D35" s="870"/>
      <c r="E35" s="870"/>
      <c r="F35" s="871"/>
      <c r="G35" s="875" t="s">
        <v>731</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1"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80"/>
      <c r="AF36" s="880"/>
      <c r="AG36" s="880"/>
      <c r="AH36" s="880"/>
      <c r="AI36" s="880"/>
      <c r="AJ36" s="880"/>
      <c r="AK36" s="880"/>
      <c r="AL36" s="880"/>
      <c r="AM36" s="880"/>
      <c r="AN36" s="880"/>
      <c r="AO36" s="880"/>
      <c r="AP36" s="880"/>
      <c r="AQ36" s="879"/>
      <c r="AR36" s="879"/>
      <c r="AS36" s="879"/>
      <c r="AT36" s="879"/>
      <c r="AU36" s="879"/>
      <c r="AV36" s="879"/>
      <c r="AW36" s="879"/>
      <c r="AX36" s="881"/>
    </row>
    <row r="37" spans="1:51" ht="18.75" hidden="1" customHeight="1" x14ac:dyDescent="0.15">
      <c r="A37" s="621" t="s">
        <v>264</v>
      </c>
      <c r="B37" s="622"/>
      <c r="C37" s="622"/>
      <c r="D37" s="622"/>
      <c r="E37" s="622"/>
      <c r="F37" s="623"/>
      <c r="G37" s="546" t="s">
        <v>145</v>
      </c>
      <c r="H37" s="362"/>
      <c r="I37" s="362"/>
      <c r="J37" s="362"/>
      <c r="K37" s="362"/>
      <c r="L37" s="362"/>
      <c r="M37" s="362"/>
      <c r="N37" s="362"/>
      <c r="O37" s="547"/>
      <c r="P37" s="608" t="s">
        <v>58</v>
      </c>
      <c r="Q37" s="362"/>
      <c r="R37" s="362"/>
      <c r="S37" s="362"/>
      <c r="T37" s="362"/>
      <c r="U37" s="362"/>
      <c r="V37" s="362"/>
      <c r="W37" s="362"/>
      <c r="X37" s="547"/>
      <c r="Y37" s="609"/>
      <c r="Z37" s="610"/>
      <c r="AA37" s="611"/>
      <c r="AB37" s="612" t="s">
        <v>11</v>
      </c>
      <c r="AC37" s="613"/>
      <c r="AD37" s="614"/>
      <c r="AE37" s="320" t="s">
        <v>299</v>
      </c>
      <c r="AF37" s="320"/>
      <c r="AG37" s="320"/>
      <c r="AH37" s="320"/>
      <c r="AI37" s="320" t="s">
        <v>321</v>
      </c>
      <c r="AJ37" s="320"/>
      <c r="AK37" s="320"/>
      <c r="AL37" s="320"/>
      <c r="AM37" s="320" t="s">
        <v>418</v>
      </c>
      <c r="AN37" s="320"/>
      <c r="AO37" s="320"/>
      <c r="AP37" s="320"/>
      <c r="AQ37" s="252" t="s">
        <v>183</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184</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4"/>
      <c r="B41" s="625"/>
      <c r="C41" s="625"/>
      <c r="D41" s="625"/>
      <c r="E41" s="625"/>
      <c r="F41" s="626"/>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69" t="s">
        <v>290</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c r="AY42">
        <f t="shared" si="4"/>
        <v>0</v>
      </c>
    </row>
    <row r="43" spans="1:51"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80"/>
      <c r="AF43" s="880"/>
      <c r="AG43" s="880"/>
      <c r="AH43" s="880"/>
      <c r="AI43" s="880"/>
      <c r="AJ43" s="880"/>
      <c r="AK43" s="880"/>
      <c r="AL43" s="880"/>
      <c r="AM43" s="880"/>
      <c r="AN43" s="880"/>
      <c r="AO43" s="880"/>
      <c r="AP43" s="880"/>
      <c r="AQ43" s="879"/>
      <c r="AR43" s="879"/>
      <c r="AS43" s="879"/>
      <c r="AT43" s="879"/>
      <c r="AU43" s="879"/>
      <c r="AV43" s="879"/>
      <c r="AW43" s="879"/>
      <c r="AX43" s="881"/>
      <c r="AY43">
        <f t="shared" si="4"/>
        <v>0</v>
      </c>
    </row>
    <row r="44" spans="1:51" ht="18.75" hidden="1" customHeight="1" x14ac:dyDescent="0.15">
      <c r="A44" s="621" t="s">
        <v>264</v>
      </c>
      <c r="B44" s="622"/>
      <c r="C44" s="622"/>
      <c r="D44" s="622"/>
      <c r="E44" s="622"/>
      <c r="F44" s="623"/>
      <c r="G44" s="546" t="s">
        <v>145</v>
      </c>
      <c r="H44" s="362"/>
      <c r="I44" s="362"/>
      <c r="J44" s="362"/>
      <c r="K44" s="362"/>
      <c r="L44" s="362"/>
      <c r="M44" s="362"/>
      <c r="N44" s="362"/>
      <c r="O44" s="547"/>
      <c r="P44" s="608" t="s">
        <v>58</v>
      </c>
      <c r="Q44" s="362"/>
      <c r="R44" s="362"/>
      <c r="S44" s="362"/>
      <c r="T44" s="362"/>
      <c r="U44" s="362"/>
      <c r="V44" s="362"/>
      <c r="W44" s="362"/>
      <c r="X44" s="547"/>
      <c r="Y44" s="609"/>
      <c r="Z44" s="610"/>
      <c r="AA44" s="611"/>
      <c r="AB44" s="612" t="s">
        <v>11</v>
      </c>
      <c r="AC44" s="613"/>
      <c r="AD44" s="614"/>
      <c r="AE44" s="320" t="s">
        <v>299</v>
      </c>
      <c r="AF44" s="320"/>
      <c r="AG44" s="320"/>
      <c r="AH44" s="320"/>
      <c r="AI44" s="320" t="s">
        <v>321</v>
      </c>
      <c r="AJ44" s="320"/>
      <c r="AK44" s="320"/>
      <c r="AL44" s="320"/>
      <c r="AM44" s="320" t="s">
        <v>418</v>
      </c>
      <c r="AN44" s="320"/>
      <c r="AO44" s="320"/>
      <c r="AP44" s="320"/>
      <c r="AQ44" s="252" t="s">
        <v>183</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184</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4"/>
      <c r="B48" s="625"/>
      <c r="C48" s="625"/>
      <c r="D48" s="625"/>
      <c r="E48" s="625"/>
      <c r="F48" s="626"/>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69" t="s">
        <v>290</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c r="AY49">
        <f t="shared" si="5"/>
        <v>0</v>
      </c>
    </row>
    <row r="50" spans="1:51"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80"/>
      <c r="AF50" s="880"/>
      <c r="AG50" s="880"/>
      <c r="AH50" s="880"/>
      <c r="AI50" s="880"/>
      <c r="AJ50" s="880"/>
      <c r="AK50" s="880"/>
      <c r="AL50" s="880"/>
      <c r="AM50" s="880"/>
      <c r="AN50" s="880"/>
      <c r="AO50" s="880"/>
      <c r="AP50" s="880"/>
      <c r="AQ50" s="879"/>
      <c r="AR50" s="879"/>
      <c r="AS50" s="879"/>
      <c r="AT50" s="879"/>
      <c r="AU50" s="879"/>
      <c r="AV50" s="879"/>
      <c r="AW50" s="879"/>
      <c r="AX50" s="881"/>
      <c r="AY50">
        <f t="shared" si="5"/>
        <v>0</v>
      </c>
    </row>
    <row r="51" spans="1:51" ht="18.75" hidden="1" customHeight="1" x14ac:dyDescent="0.15">
      <c r="A51" s="493" t="s">
        <v>264</v>
      </c>
      <c r="B51" s="494"/>
      <c r="C51" s="494"/>
      <c r="D51" s="494"/>
      <c r="E51" s="494"/>
      <c r="F51" s="495"/>
      <c r="G51" s="546" t="s">
        <v>145</v>
      </c>
      <c r="H51" s="362"/>
      <c r="I51" s="362"/>
      <c r="J51" s="362"/>
      <c r="K51" s="362"/>
      <c r="L51" s="362"/>
      <c r="M51" s="362"/>
      <c r="N51" s="362"/>
      <c r="O51" s="547"/>
      <c r="P51" s="608" t="s">
        <v>58</v>
      </c>
      <c r="Q51" s="362"/>
      <c r="R51" s="362"/>
      <c r="S51" s="362"/>
      <c r="T51" s="362"/>
      <c r="U51" s="362"/>
      <c r="V51" s="362"/>
      <c r="W51" s="362"/>
      <c r="X51" s="547"/>
      <c r="Y51" s="609"/>
      <c r="Z51" s="610"/>
      <c r="AA51" s="611"/>
      <c r="AB51" s="612" t="s">
        <v>11</v>
      </c>
      <c r="AC51" s="613"/>
      <c r="AD51" s="614"/>
      <c r="AE51" s="320" t="s">
        <v>299</v>
      </c>
      <c r="AF51" s="320"/>
      <c r="AG51" s="320"/>
      <c r="AH51" s="320"/>
      <c r="AI51" s="320" t="s">
        <v>321</v>
      </c>
      <c r="AJ51" s="320"/>
      <c r="AK51" s="320"/>
      <c r="AL51" s="320"/>
      <c r="AM51" s="320" t="s">
        <v>418</v>
      </c>
      <c r="AN51" s="320"/>
      <c r="AO51" s="320"/>
      <c r="AP51" s="320"/>
      <c r="AQ51" s="252" t="s">
        <v>183</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4"/>
      <c r="B55" s="625"/>
      <c r="C55" s="625"/>
      <c r="D55" s="625"/>
      <c r="E55" s="625"/>
      <c r="F55" s="626"/>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69" t="s">
        <v>290</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c r="AY56">
        <f t="shared" si="6"/>
        <v>0</v>
      </c>
    </row>
    <row r="57" spans="1:51"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80"/>
      <c r="AF57" s="880"/>
      <c r="AG57" s="880"/>
      <c r="AH57" s="880"/>
      <c r="AI57" s="880"/>
      <c r="AJ57" s="880"/>
      <c r="AK57" s="880"/>
      <c r="AL57" s="880"/>
      <c r="AM57" s="880"/>
      <c r="AN57" s="880"/>
      <c r="AO57" s="880"/>
      <c r="AP57" s="880"/>
      <c r="AQ57" s="879"/>
      <c r="AR57" s="879"/>
      <c r="AS57" s="879"/>
      <c r="AT57" s="879"/>
      <c r="AU57" s="879"/>
      <c r="AV57" s="879"/>
      <c r="AW57" s="879"/>
      <c r="AX57" s="881"/>
      <c r="AY57">
        <f t="shared" si="6"/>
        <v>0</v>
      </c>
    </row>
    <row r="58" spans="1:51" ht="18.75" hidden="1" customHeight="1" x14ac:dyDescent="0.15">
      <c r="A58" s="493" t="s">
        <v>264</v>
      </c>
      <c r="B58" s="494"/>
      <c r="C58" s="494"/>
      <c r="D58" s="494"/>
      <c r="E58" s="494"/>
      <c r="F58" s="495"/>
      <c r="G58" s="546" t="s">
        <v>145</v>
      </c>
      <c r="H58" s="362"/>
      <c r="I58" s="362"/>
      <c r="J58" s="362"/>
      <c r="K58" s="362"/>
      <c r="L58" s="362"/>
      <c r="M58" s="362"/>
      <c r="N58" s="362"/>
      <c r="O58" s="547"/>
      <c r="P58" s="608" t="s">
        <v>58</v>
      </c>
      <c r="Q58" s="362"/>
      <c r="R58" s="362"/>
      <c r="S58" s="362"/>
      <c r="T58" s="362"/>
      <c r="U58" s="362"/>
      <c r="V58" s="362"/>
      <c r="W58" s="362"/>
      <c r="X58" s="547"/>
      <c r="Y58" s="609"/>
      <c r="Z58" s="610"/>
      <c r="AA58" s="611"/>
      <c r="AB58" s="612" t="s">
        <v>11</v>
      </c>
      <c r="AC58" s="613"/>
      <c r="AD58" s="614"/>
      <c r="AE58" s="320" t="s">
        <v>299</v>
      </c>
      <c r="AF58" s="320"/>
      <c r="AG58" s="320"/>
      <c r="AH58" s="320"/>
      <c r="AI58" s="320" t="s">
        <v>321</v>
      </c>
      <c r="AJ58" s="320"/>
      <c r="AK58" s="320"/>
      <c r="AL58" s="320"/>
      <c r="AM58" s="320" t="s">
        <v>418</v>
      </c>
      <c r="AN58" s="320"/>
      <c r="AO58" s="320"/>
      <c r="AP58" s="320"/>
      <c r="AQ58" s="252" t="s">
        <v>183</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69" t="s">
        <v>290</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c r="AY63">
        <f t="shared" si="7"/>
        <v>0</v>
      </c>
    </row>
    <row r="64" spans="1:51"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80"/>
      <c r="AF64" s="880"/>
      <c r="AG64" s="880"/>
      <c r="AH64" s="880"/>
      <c r="AI64" s="880"/>
      <c r="AJ64" s="880"/>
      <c r="AK64" s="880"/>
      <c r="AL64" s="880"/>
      <c r="AM64" s="880"/>
      <c r="AN64" s="880"/>
      <c r="AO64" s="880"/>
      <c r="AP64" s="880"/>
      <c r="AQ64" s="880"/>
      <c r="AR64" s="880"/>
      <c r="AS64" s="880"/>
      <c r="AT64" s="880"/>
      <c r="AU64" s="879"/>
      <c r="AV64" s="879"/>
      <c r="AW64" s="879"/>
      <c r="AX64" s="881"/>
      <c r="AY64">
        <f t="shared" si="7"/>
        <v>0</v>
      </c>
    </row>
    <row r="65" spans="1:51" ht="18.75" hidden="1" customHeight="1" x14ac:dyDescent="0.15">
      <c r="A65" s="829" t="s">
        <v>265</v>
      </c>
      <c r="B65" s="830"/>
      <c r="C65" s="830"/>
      <c r="D65" s="830"/>
      <c r="E65" s="830"/>
      <c r="F65" s="831"/>
      <c r="G65" s="832"/>
      <c r="H65" s="834" t="s">
        <v>145</v>
      </c>
      <c r="I65" s="834"/>
      <c r="J65" s="834"/>
      <c r="K65" s="834"/>
      <c r="L65" s="834"/>
      <c r="M65" s="834"/>
      <c r="N65" s="834"/>
      <c r="O65" s="835"/>
      <c r="P65" s="838" t="s">
        <v>58</v>
      </c>
      <c r="Q65" s="834"/>
      <c r="R65" s="834"/>
      <c r="S65" s="834"/>
      <c r="T65" s="834"/>
      <c r="U65" s="834"/>
      <c r="V65" s="835"/>
      <c r="W65" s="840" t="s">
        <v>260</v>
      </c>
      <c r="X65" s="841"/>
      <c r="Y65" s="844"/>
      <c r="Z65" s="844"/>
      <c r="AA65" s="845"/>
      <c r="AB65" s="838" t="s">
        <v>11</v>
      </c>
      <c r="AC65" s="834"/>
      <c r="AD65" s="835"/>
      <c r="AE65" s="320" t="s">
        <v>299</v>
      </c>
      <c r="AF65" s="320"/>
      <c r="AG65" s="320"/>
      <c r="AH65" s="320"/>
      <c r="AI65" s="320" t="s">
        <v>321</v>
      </c>
      <c r="AJ65" s="320"/>
      <c r="AK65" s="320"/>
      <c r="AL65" s="320"/>
      <c r="AM65" s="320" t="s">
        <v>418</v>
      </c>
      <c r="AN65" s="320"/>
      <c r="AO65" s="320"/>
      <c r="AP65" s="320"/>
      <c r="AQ65" s="200" t="s">
        <v>183</v>
      </c>
      <c r="AR65" s="184"/>
      <c r="AS65" s="184"/>
      <c r="AT65" s="185"/>
      <c r="AU65" s="948" t="s">
        <v>133</v>
      </c>
      <c r="AV65" s="948"/>
      <c r="AW65" s="948"/>
      <c r="AX65" s="949"/>
      <c r="AY65">
        <f>COUNTA($H$67)</f>
        <v>0</v>
      </c>
    </row>
    <row r="66" spans="1:51" ht="18.75" hidden="1" customHeight="1" x14ac:dyDescent="0.15">
      <c r="A66" s="822"/>
      <c r="B66" s="823"/>
      <c r="C66" s="823"/>
      <c r="D66" s="823"/>
      <c r="E66" s="823"/>
      <c r="F66" s="824"/>
      <c r="G66" s="833"/>
      <c r="H66" s="836"/>
      <c r="I66" s="836"/>
      <c r="J66" s="836"/>
      <c r="K66" s="836"/>
      <c r="L66" s="836"/>
      <c r="M66" s="836"/>
      <c r="N66" s="836"/>
      <c r="O66" s="837"/>
      <c r="P66" s="839"/>
      <c r="Q66" s="836"/>
      <c r="R66" s="836"/>
      <c r="S66" s="836"/>
      <c r="T66" s="836"/>
      <c r="U66" s="836"/>
      <c r="V66" s="837"/>
      <c r="W66" s="842"/>
      <c r="X66" s="843"/>
      <c r="Y66" s="846"/>
      <c r="Z66" s="846"/>
      <c r="AA66" s="847"/>
      <c r="AB66" s="839"/>
      <c r="AC66" s="836"/>
      <c r="AD66" s="837"/>
      <c r="AE66" s="320"/>
      <c r="AF66" s="320"/>
      <c r="AG66" s="320"/>
      <c r="AH66" s="320"/>
      <c r="AI66" s="320"/>
      <c r="AJ66" s="320"/>
      <c r="AK66" s="320"/>
      <c r="AL66" s="320"/>
      <c r="AM66" s="320"/>
      <c r="AN66" s="320"/>
      <c r="AO66" s="320"/>
      <c r="AP66" s="320"/>
      <c r="AQ66" s="216"/>
      <c r="AR66" s="163"/>
      <c r="AS66" s="164" t="s">
        <v>184</v>
      </c>
      <c r="AT66" s="187"/>
      <c r="AU66" s="256"/>
      <c r="AV66" s="256"/>
      <c r="AW66" s="836" t="s">
        <v>263</v>
      </c>
      <c r="AX66" s="950"/>
      <c r="AY66">
        <f>$AY$65</f>
        <v>0</v>
      </c>
    </row>
    <row r="67" spans="1:51" ht="23.25" hidden="1" customHeight="1" x14ac:dyDescent="0.15">
      <c r="A67" s="822"/>
      <c r="B67" s="823"/>
      <c r="C67" s="823"/>
      <c r="D67" s="823"/>
      <c r="E67" s="823"/>
      <c r="F67" s="824"/>
      <c r="G67" s="951" t="s">
        <v>185</v>
      </c>
      <c r="H67" s="934"/>
      <c r="I67" s="935"/>
      <c r="J67" s="935"/>
      <c r="K67" s="935"/>
      <c r="L67" s="935"/>
      <c r="M67" s="935"/>
      <c r="N67" s="935"/>
      <c r="O67" s="936"/>
      <c r="P67" s="934"/>
      <c r="Q67" s="935"/>
      <c r="R67" s="935"/>
      <c r="S67" s="935"/>
      <c r="T67" s="935"/>
      <c r="U67" s="935"/>
      <c r="V67" s="936"/>
      <c r="W67" s="940"/>
      <c r="X67" s="941"/>
      <c r="Y67" s="921" t="s">
        <v>12</v>
      </c>
      <c r="Z67" s="921"/>
      <c r="AA67" s="922"/>
      <c r="AB67" s="923" t="s">
        <v>280</v>
      </c>
      <c r="AC67" s="923"/>
      <c r="AD67" s="923"/>
      <c r="AE67" s="348"/>
      <c r="AF67" s="349"/>
      <c r="AG67" s="349"/>
      <c r="AH67" s="349"/>
      <c r="AI67" s="348"/>
      <c r="AJ67" s="349"/>
      <c r="AK67" s="349"/>
      <c r="AL67" s="349"/>
      <c r="AM67" s="348"/>
      <c r="AN67" s="349"/>
      <c r="AO67" s="349"/>
      <c r="AP67" s="349"/>
      <c r="AQ67" s="348"/>
      <c r="AR67" s="349"/>
      <c r="AS67" s="349"/>
      <c r="AT67" s="787"/>
      <c r="AU67" s="349"/>
      <c r="AV67" s="349"/>
      <c r="AW67" s="349"/>
      <c r="AX67" s="350"/>
      <c r="AY67">
        <f t="shared" ref="AY67:AY72" si="8">$AY$65</f>
        <v>0</v>
      </c>
    </row>
    <row r="68" spans="1:51" ht="23.25" hidden="1" customHeight="1" x14ac:dyDescent="0.15">
      <c r="A68" s="822"/>
      <c r="B68" s="823"/>
      <c r="C68" s="823"/>
      <c r="D68" s="823"/>
      <c r="E68" s="823"/>
      <c r="F68" s="824"/>
      <c r="G68" s="911"/>
      <c r="H68" s="937"/>
      <c r="I68" s="938"/>
      <c r="J68" s="938"/>
      <c r="K68" s="938"/>
      <c r="L68" s="938"/>
      <c r="M68" s="938"/>
      <c r="N68" s="938"/>
      <c r="O68" s="939"/>
      <c r="P68" s="937"/>
      <c r="Q68" s="938"/>
      <c r="R68" s="938"/>
      <c r="S68" s="938"/>
      <c r="T68" s="938"/>
      <c r="U68" s="938"/>
      <c r="V68" s="939"/>
      <c r="W68" s="942"/>
      <c r="X68" s="943"/>
      <c r="Y68" s="115" t="s">
        <v>53</v>
      </c>
      <c r="Z68" s="115"/>
      <c r="AA68" s="116"/>
      <c r="AB68" s="946" t="s">
        <v>280</v>
      </c>
      <c r="AC68" s="946"/>
      <c r="AD68" s="946"/>
      <c r="AE68" s="348"/>
      <c r="AF68" s="349"/>
      <c r="AG68" s="349"/>
      <c r="AH68" s="349"/>
      <c r="AI68" s="348"/>
      <c r="AJ68" s="349"/>
      <c r="AK68" s="349"/>
      <c r="AL68" s="349"/>
      <c r="AM68" s="348"/>
      <c r="AN68" s="349"/>
      <c r="AO68" s="349"/>
      <c r="AP68" s="349"/>
      <c r="AQ68" s="348"/>
      <c r="AR68" s="349"/>
      <c r="AS68" s="349"/>
      <c r="AT68" s="787"/>
      <c r="AU68" s="349"/>
      <c r="AV68" s="349"/>
      <c r="AW68" s="349"/>
      <c r="AX68" s="350"/>
      <c r="AY68">
        <f t="shared" si="8"/>
        <v>0</v>
      </c>
    </row>
    <row r="69" spans="1:51" ht="23.25" hidden="1" customHeight="1" x14ac:dyDescent="0.15">
      <c r="A69" s="822"/>
      <c r="B69" s="823"/>
      <c r="C69" s="823"/>
      <c r="D69" s="823"/>
      <c r="E69" s="823"/>
      <c r="F69" s="824"/>
      <c r="G69" s="952"/>
      <c r="H69" s="937"/>
      <c r="I69" s="938"/>
      <c r="J69" s="938"/>
      <c r="K69" s="938"/>
      <c r="L69" s="938"/>
      <c r="M69" s="938"/>
      <c r="N69" s="938"/>
      <c r="O69" s="939"/>
      <c r="P69" s="937"/>
      <c r="Q69" s="938"/>
      <c r="R69" s="938"/>
      <c r="S69" s="938"/>
      <c r="T69" s="938"/>
      <c r="U69" s="938"/>
      <c r="V69" s="939"/>
      <c r="W69" s="944"/>
      <c r="X69" s="945"/>
      <c r="Y69" s="115" t="s">
        <v>13</v>
      </c>
      <c r="Z69" s="115"/>
      <c r="AA69" s="116"/>
      <c r="AB69" s="947" t="s">
        <v>281</v>
      </c>
      <c r="AC69" s="947"/>
      <c r="AD69" s="947"/>
      <c r="AE69" s="356"/>
      <c r="AF69" s="357"/>
      <c r="AG69" s="357"/>
      <c r="AH69" s="357"/>
      <c r="AI69" s="356"/>
      <c r="AJ69" s="357"/>
      <c r="AK69" s="357"/>
      <c r="AL69" s="357"/>
      <c r="AM69" s="356"/>
      <c r="AN69" s="357"/>
      <c r="AO69" s="357"/>
      <c r="AP69" s="357"/>
      <c r="AQ69" s="348"/>
      <c r="AR69" s="349"/>
      <c r="AS69" s="349"/>
      <c r="AT69" s="787"/>
      <c r="AU69" s="349"/>
      <c r="AV69" s="349"/>
      <c r="AW69" s="349"/>
      <c r="AX69" s="350"/>
      <c r="AY69">
        <f t="shared" si="8"/>
        <v>0</v>
      </c>
    </row>
    <row r="70" spans="1:51" ht="23.25" hidden="1" customHeight="1" x14ac:dyDescent="0.15">
      <c r="A70" s="822" t="s">
        <v>269</v>
      </c>
      <c r="B70" s="823"/>
      <c r="C70" s="823"/>
      <c r="D70" s="823"/>
      <c r="E70" s="823"/>
      <c r="F70" s="824"/>
      <c r="G70" s="911" t="s">
        <v>186</v>
      </c>
      <c r="H70" s="912"/>
      <c r="I70" s="912"/>
      <c r="J70" s="912"/>
      <c r="K70" s="912"/>
      <c r="L70" s="912"/>
      <c r="M70" s="912"/>
      <c r="N70" s="912"/>
      <c r="O70" s="912"/>
      <c r="P70" s="912"/>
      <c r="Q70" s="912"/>
      <c r="R70" s="912"/>
      <c r="S70" s="912"/>
      <c r="T70" s="912"/>
      <c r="U70" s="912"/>
      <c r="V70" s="912"/>
      <c r="W70" s="915" t="s">
        <v>279</v>
      </c>
      <c r="X70" s="916"/>
      <c r="Y70" s="921" t="s">
        <v>12</v>
      </c>
      <c r="Z70" s="921"/>
      <c r="AA70" s="922"/>
      <c r="AB70" s="923" t="s">
        <v>280</v>
      </c>
      <c r="AC70" s="923"/>
      <c r="AD70" s="923"/>
      <c r="AE70" s="348"/>
      <c r="AF70" s="349"/>
      <c r="AG70" s="349"/>
      <c r="AH70" s="349"/>
      <c r="AI70" s="348"/>
      <c r="AJ70" s="349"/>
      <c r="AK70" s="349"/>
      <c r="AL70" s="349"/>
      <c r="AM70" s="348"/>
      <c r="AN70" s="349"/>
      <c r="AO70" s="349"/>
      <c r="AP70" s="349"/>
      <c r="AQ70" s="348"/>
      <c r="AR70" s="349"/>
      <c r="AS70" s="349"/>
      <c r="AT70" s="787"/>
      <c r="AU70" s="349"/>
      <c r="AV70" s="349"/>
      <c r="AW70" s="349"/>
      <c r="AX70" s="350"/>
      <c r="AY70">
        <f t="shared" si="8"/>
        <v>0</v>
      </c>
    </row>
    <row r="71" spans="1:51" ht="23.25" hidden="1" customHeight="1" x14ac:dyDescent="0.15">
      <c r="A71" s="822"/>
      <c r="B71" s="823"/>
      <c r="C71" s="823"/>
      <c r="D71" s="823"/>
      <c r="E71" s="823"/>
      <c r="F71" s="824"/>
      <c r="G71" s="911"/>
      <c r="H71" s="913"/>
      <c r="I71" s="913"/>
      <c r="J71" s="913"/>
      <c r="K71" s="913"/>
      <c r="L71" s="913"/>
      <c r="M71" s="913"/>
      <c r="N71" s="913"/>
      <c r="O71" s="913"/>
      <c r="P71" s="913"/>
      <c r="Q71" s="913"/>
      <c r="R71" s="913"/>
      <c r="S71" s="913"/>
      <c r="T71" s="913"/>
      <c r="U71" s="913"/>
      <c r="V71" s="913"/>
      <c r="W71" s="917"/>
      <c r="X71" s="918"/>
      <c r="Y71" s="115" t="s">
        <v>53</v>
      </c>
      <c r="Z71" s="115"/>
      <c r="AA71" s="116"/>
      <c r="AB71" s="946" t="s">
        <v>280</v>
      </c>
      <c r="AC71" s="946"/>
      <c r="AD71" s="946"/>
      <c r="AE71" s="348"/>
      <c r="AF71" s="349"/>
      <c r="AG71" s="349"/>
      <c r="AH71" s="349"/>
      <c r="AI71" s="348"/>
      <c r="AJ71" s="349"/>
      <c r="AK71" s="349"/>
      <c r="AL71" s="349"/>
      <c r="AM71" s="348"/>
      <c r="AN71" s="349"/>
      <c r="AO71" s="349"/>
      <c r="AP71" s="349"/>
      <c r="AQ71" s="348"/>
      <c r="AR71" s="349"/>
      <c r="AS71" s="349"/>
      <c r="AT71" s="787"/>
      <c r="AU71" s="349"/>
      <c r="AV71" s="349"/>
      <c r="AW71" s="349"/>
      <c r="AX71" s="350"/>
      <c r="AY71">
        <f t="shared" si="8"/>
        <v>0</v>
      </c>
    </row>
    <row r="72" spans="1:51" ht="23.25" hidden="1" customHeight="1" x14ac:dyDescent="0.15">
      <c r="A72" s="825"/>
      <c r="B72" s="826"/>
      <c r="C72" s="826"/>
      <c r="D72" s="826"/>
      <c r="E72" s="826"/>
      <c r="F72" s="827"/>
      <c r="G72" s="911"/>
      <c r="H72" s="914"/>
      <c r="I72" s="914"/>
      <c r="J72" s="914"/>
      <c r="K72" s="914"/>
      <c r="L72" s="914"/>
      <c r="M72" s="914"/>
      <c r="N72" s="914"/>
      <c r="O72" s="914"/>
      <c r="P72" s="914"/>
      <c r="Q72" s="914"/>
      <c r="R72" s="914"/>
      <c r="S72" s="914"/>
      <c r="T72" s="914"/>
      <c r="U72" s="914"/>
      <c r="V72" s="914"/>
      <c r="W72" s="919"/>
      <c r="X72" s="920"/>
      <c r="Y72" s="115" t="s">
        <v>13</v>
      </c>
      <c r="Z72" s="115"/>
      <c r="AA72" s="116"/>
      <c r="AB72" s="947" t="s">
        <v>281</v>
      </c>
      <c r="AC72" s="947"/>
      <c r="AD72" s="947"/>
      <c r="AE72" s="356"/>
      <c r="AF72" s="357"/>
      <c r="AG72" s="357"/>
      <c r="AH72" s="357"/>
      <c r="AI72" s="356"/>
      <c r="AJ72" s="357"/>
      <c r="AK72" s="357"/>
      <c r="AL72" s="357"/>
      <c r="AM72" s="356"/>
      <c r="AN72" s="357"/>
      <c r="AO72" s="357"/>
      <c r="AP72" s="910"/>
      <c r="AQ72" s="348"/>
      <c r="AR72" s="349"/>
      <c r="AS72" s="349"/>
      <c r="AT72" s="787"/>
      <c r="AU72" s="349"/>
      <c r="AV72" s="349"/>
      <c r="AW72" s="349"/>
      <c r="AX72" s="350"/>
      <c r="AY72">
        <f t="shared" si="8"/>
        <v>0</v>
      </c>
    </row>
    <row r="73" spans="1:51" ht="18.75" hidden="1" customHeight="1" x14ac:dyDescent="0.15">
      <c r="A73" s="808" t="s">
        <v>265</v>
      </c>
      <c r="B73" s="809"/>
      <c r="C73" s="809"/>
      <c r="D73" s="809"/>
      <c r="E73" s="809"/>
      <c r="F73" s="810"/>
      <c r="G73" s="779"/>
      <c r="H73" s="184" t="s">
        <v>145</v>
      </c>
      <c r="I73" s="184"/>
      <c r="J73" s="184"/>
      <c r="K73" s="184"/>
      <c r="L73" s="184"/>
      <c r="M73" s="184"/>
      <c r="N73" s="184"/>
      <c r="O73" s="185"/>
      <c r="P73" s="200" t="s">
        <v>58</v>
      </c>
      <c r="Q73" s="184"/>
      <c r="R73" s="184"/>
      <c r="S73" s="184"/>
      <c r="T73" s="184"/>
      <c r="U73" s="184"/>
      <c r="V73" s="184"/>
      <c r="W73" s="184"/>
      <c r="X73" s="185"/>
      <c r="Y73" s="781"/>
      <c r="Z73" s="782"/>
      <c r="AA73" s="783"/>
      <c r="AB73" s="200" t="s">
        <v>11</v>
      </c>
      <c r="AC73" s="184"/>
      <c r="AD73" s="185"/>
      <c r="AE73" s="320" t="s">
        <v>299</v>
      </c>
      <c r="AF73" s="320"/>
      <c r="AG73" s="320"/>
      <c r="AH73" s="320"/>
      <c r="AI73" s="320" t="s">
        <v>321</v>
      </c>
      <c r="AJ73" s="320"/>
      <c r="AK73" s="320"/>
      <c r="AL73" s="320"/>
      <c r="AM73" s="320" t="s">
        <v>418</v>
      </c>
      <c r="AN73" s="320"/>
      <c r="AO73" s="320"/>
      <c r="AP73" s="320"/>
      <c r="AQ73" s="200" t="s">
        <v>183</v>
      </c>
      <c r="AR73" s="184"/>
      <c r="AS73" s="184"/>
      <c r="AT73" s="185"/>
      <c r="AU73" s="258" t="s">
        <v>133</v>
      </c>
      <c r="AV73" s="161"/>
      <c r="AW73" s="161"/>
      <c r="AX73" s="162"/>
      <c r="AY73">
        <f>COUNTA($H$75)</f>
        <v>0</v>
      </c>
    </row>
    <row r="74" spans="1:51" ht="18.75" hidden="1" customHeight="1" x14ac:dyDescent="0.15">
      <c r="A74" s="811"/>
      <c r="B74" s="812"/>
      <c r="C74" s="812"/>
      <c r="D74" s="812"/>
      <c r="E74" s="812"/>
      <c r="F74" s="813"/>
      <c r="G74" s="78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15">
      <c r="A75" s="811"/>
      <c r="B75" s="812"/>
      <c r="C75" s="812"/>
      <c r="D75" s="812"/>
      <c r="E75" s="812"/>
      <c r="F75" s="813"/>
      <c r="G75" s="754"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1"/>
      <c r="B76" s="812"/>
      <c r="C76" s="812"/>
      <c r="D76" s="812"/>
      <c r="E76" s="812"/>
      <c r="F76" s="813"/>
      <c r="G76" s="75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1"/>
      <c r="B77" s="812"/>
      <c r="C77" s="812"/>
      <c r="D77" s="812"/>
      <c r="E77" s="812"/>
      <c r="F77" s="813"/>
      <c r="G77" s="75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84" t="s">
        <v>634</v>
      </c>
      <c r="B78" s="885"/>
      <c r="C78" s="885"/>
      <c r="D78" s="885"/>
      <c r="E78" s="882" t="s">
        <v>243</v>
      </c>
      <c r="F78" s="883"/>
      <c r="G78" s="45" t="s">
        <v>186</v>
      </c>
      <c r="H78" s="765"/>
      <c r="I78" s="230"/>
      <c r="J78" s="230"/>
      <c r="K78" s="230"/>
      <c r="L78" s="230"/>
      <c r="M78" s="230"/>
      <c r="N78" s="230"/>
      <c r="O78" s="766"/>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84" t="s">
        <v>148</v>
      </c>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111" t="s">
        <v>259</v>
      </c>
      <c r="AP79" s="112"/>
      <c r="AQ79" s="112"/>
      <c r="AR79" s="62" t="s">
        <v>257</v>
      </c>
      <c r="AS79" s="111"/>
      <c r="AT79" s="112"/>
      <c r="AU79" s="112"/>
      <c r="AV79" s="112"/>
      <c r="AW79" s="112"/>
      <c r="AX79" s="113"/>
      <c r="AY79">
        <f>COUNTIF($AR$79,"☑")</f>
        <v>0</v>
      </c>
    </row>
    <row r="80" spans="1:51" ht="18.75" hidden="1" customHeight="1" x14ac:dyDescent="0.15">
      <c r="A80" s="500" t="s">
        <v>146</v>
      </c>
      <c r="B80" s="817" t="s">
        <v>256</v>
      </c>
      <c r="C80" s="818"/>
      <c r="D80" s="818"/>
      <c r="E80" s="818"/>
      <c r="F80" s="819"/>
      <c r="G80" s="752" t="s">
        <v>138</v>
      </c>
      <c r="H80" s="752"/>
      <c r="I80" s="752"/>
      <c r="J80" s="752"/>
      <c r="K80" s="752"/>
      <c r="L80" s="752"/>
      <c r="M80" s="752"/>
      <c r="N80" s="752"/>
      <c r="O80" s="752"/>
      <c r="P80" s="752"/>
      <c r="Q80" s="752"/>
      <c r="R80" s="752"/>
      <c r="S80" s="752"/>
      <c r="T80" s="752"/>
      <c r="U80" s="752"/>
      <c r="V80" s="752"/>
      <c r="W80" s="752"/>
      <c r="X80" s="752"/>
      <c r="Y80" s="752"/>
      <c r="Z80" s="752"/>
      <c r="AA80" s="753"/>
      <c r="AB80" s="751" t="s">
        <v>609</v>
      </c>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853"/>
      <c r="AY80">
        <f>COUNTA($G$82)</f>
        <v>0</v>
      </c>
    </row>
    <row r="81" spans="1:60" ht="22.5" hidden="1" customHeight="1" x14ac:dyDescent="0.15">
      <c r="A81" s="501"/>
      <c r="B81" s="820"/>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0"/>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28"/>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0"/>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29"/>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1"/>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0"/>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67" t="s">
        <v>60</v>
      </c>
      <c r="H85" s="752"/>
      <c r="I85" s="752"/>
      <c r="J85" s="752"/>
      <c r="K85" s="752"/>
      <c r="L85" s="752"/>
      <c r="M85" s="752"/>
      <c r="N85" s="752"/>
      <c r="O85" s="753"/>
      <c r="P85" s="751" t="s">
        <v>62</v>
      </c>
      <c r="Q85" s="752"/>
      <c r="R85" s="752"/>
      <c r="S85" s="752"/>
      <c r="T85" s="752"/>
      <c r="U85" s="752"/>
      <c r="V85" s="752"/>
      <c r="W85" s="752"/>
      <c r="X85" s="753"/>
      <c r="Y85" s="188"/>
      <c r="Z85" s="189"/>
      <c r="AA85" s="190"/>
      <c r="AB85" s="439" t="s">
        <v>11</v>
      </c>
      <c r="AC85" s="440"/>
      <c r="AD85" s="441"/>
      <c r="AE85" s="320" t="s">
        <v>299</v>
      </c>
      <c r="AF85" s="320"/>
      <c r="AG85" s="320"/>
      <c r="AH85" s="320"/>
      <c r="AI85" s="320" t="s">
        <v>321</v>
      </c>
      <c r="AJ85" s="320"/>
      <c r="AK85" s="320"/>
      <c r="AL85" s="320"/>
      <c r="AM85" s="320" t="s">
        <v>418</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72"/>
      <c r="R87" s="772"/>
      <c r="S87" s="772"/>
      <c r="T87" s="772"/>
      <c r="U87" s="772"/>
      <c r="V87" s="772"/>
      <c r="W87" s="772"/>
      <c r="X87" s="773"/>
      <c r="Y87" s="731" t="s">
        <v>61</v>
      </c>
      <c r="Z87" s="732"/>
      <c r="AA87" s="733"/>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74"/>
      <c r="Q88" s="774"/>
      <c r="R88" s="774"/>
      <c r="S88" s="774"/>
      <c r="T88" s="774"/>
      <c r="U88" s="774"/>
      <c r="V88" s="774"/>
      <c r="W88" s="774"/>
      <c r="X88" s="775"/>
      <c r="Y88" s="710" t="s">
        <v>53</v>
      </c>
      <c r="Z88" s="711"/>
      <c r="AA88" s="712"/>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76"/>
      <c r="Y89" s="710" t="s">
        <v>13</v>
      </c>
      <c r="Z89" s="711"/>
      <c r="AA89" s="712"/>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67" t="s">
        <v>60</v>
      </c>
      <c r="H90" s="752"/>
      <c r="I90" s="752"/>
      <c r="J90" s="752"/>
      <c r="K90" s="752"/>
      <c r="L90" s="752"/>
      <c r="M90" s="752"/>
      <c r="N90" s="752"/>
      <c r="O90" s="753"/>
      <c r="P90" s="751" t="s">
        <v>62</v>
      </c>
      <c r="Q90" s="752"/>
      <c r="R90" s="752"/>
      <c r="S90" s="752"/>
      <c r="T90" s="752"/>
      <c r="U90" s="752"/>
      <c r="V90" s="752"/>
      <c r="W90" s="752"/>
      <c r="X90" s="753"/>
      <c r="Y90" s="188"/>
      <c r="Z90" s="189"/>
      <c r="AA90" s="190"/>
      <c r="AB90" s="439" t="s">
        <v>11</v>
      </c>
      <c r="AC90" s="440"/>
      <c r="AD90" s="441"/>
      <c r="AE90" s="320" t="s">
        <v>299</v>
      </c>
      <c r="AF90" s="320"/>
      <c r="AG90" s="320"/>
      <c r="AH90" s="320"/>
      <c r="AI90" s="320" t="s">
        <v>321</v>
      </c>
      <c r="AJ90" s="320"/>
      <c r="AK90" s="320"/>
      <c r="AL90" s="320"/>
      <c r="AM90" s="320" t="s">
        <v>418</v>
      </c>
      <c r="AN90" s="320"/>
      <c r="AO90" s="320"/>
      <c r="AP90" s="320"/>
      <c r="AQ90" s="200" t="s">
        <v>183</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72"/>
      <c r="R92" s="772"/>
      <c r="S92" s="772"/>
      <c r="T92" s="772"/>
      <c r="U92" s="772"/>
      <c r="V92" s="772"/>
      <c r="W92" s="772"/>
      <c r="X92" s="773"/>
      <c r="Y92" s="731" t="s">
        <v>61</v>
      </c>
      <c r="Z92" s="732"/>
      <c r="AA92" s="733"/>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74"/>
      <c r="Q93" s="774"/>
      <c r="R93" s="774"/>
      <c r="S93" s="774"/>
      <c r="T93" s="774"/>
      <c r="U93" s="774"/>
      <c r="V93" s="774"/>
      <c r="W93" s="774"/>
      <c r="X93" s="775"/>
      <c r="Y93" s="710" t="s">
        <v>53</v>
      </c>
      <c r="Z93" s="711"/>
      <c r="AA93" s="712"/>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76"/>
      <c r="Y94" s="710" t="s">
        <v>13</v>
      </c>
      <c r="Z94" s="711"/>
      <c r="AA94" s="712"/>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67" t="s">
        <v>60</v>
      </c>
      <c r="H95" s="752"/>
      <c r="I95" s="752"/>
      <c r="J95" s="752"/>
      <c r="K95" s="752"/>
      <c r="L95" s="752"/>
      <c r="M95" s="752"/>
      <c r="N95" s="752"/>
      <c r="O95" s="753"/>
      <c r="P95" s="751" t="s">
        <v>62</v>
      </c>
      <c r="Q95" s="752"/>
      <c r="R95" s="752"/>
      <c r="S95" s="752"/>
      <c r="T95" s="752"/>
      <c r="U95" s="752"/>
      <c r="V95" s="752"/>
      <c r="W95" s="752"/>
      <c r="X95" s="753"/>
      <c r="Y95" s="188"/>
      <c r="Z95" s="189"/>
      <c r="AA95" s="190"/>
      <c r="AB95" s="439" t="s">
        <v>11</v>
      </c>
      <c r="AC95" s="440"/>
      <c r="AD95" s="441"/>
      <c r="AE95" s="320" t="s">
        <v>299</v>
      </c>
      <c r="AF95" s="320"/>
      <c r="AG95" s="320"/>
      <c r="AH95" s="320"/>
      <c r="AI95" s="320" t="s">
        <v>321</v>
      </c>
      <c r="AJ95" s="320"/>
      <c r="AK95" s="320"/>
      <c r="AL95" s="320"/>
      <c r="AM95" s="320" t="s">
        <v>418</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72"/>
      <c r="R97" s="772"/>
      <c r="S97" s="772"/>
      <c r="T97" s="772"/>
      <c r="U97" s="772"/>
      <c r="V97" s="772"/>
      <c r="W97" s="772"/>
      <c r="X97" s="773"/>
      <c r="Y97" s="731" t="s">
        <v>61</v>
      </c>
      <c r="Z97" s="732"/>
      <c r="AA97" s="733"/>
      <c r="AB97" s="388"/>
      <c r="AC97" s="389"/>
      <c r="AD97" s="390"/>
      <c r="AE97" s="348"/>
      <c r="AF97" s="349"/>
      <c r="AG97" s="349"/>
      <c r="AH97" s="787"/>
      <c r="AI97" s="348"/>
      <c r="AJ97" s="349"/>
      <c r="AK97" s="349"/>
      <c r="AL97" s="78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74"/>
      <c r="Q98" s="774"/>
      <c r="R98" s="774"/>
      <c r="S98" s="774"/>
      <c r="T98" s="774"/>
      <c r="U98" s="774"/>
      <c r="V98" s="774"/>
      <c r="W98" s="774"/>
      <c r="X98" s="775"/>
      <c r="Y98" s="710" t="s">
        <v>53</v>
      </c>
      <c r="Z98" s="711"/>
      <c r="AA98" s="712"/>
      <c r="AB98" s="285"/>
      <c r="AC98" s="286"/>
      <c r="AD98" s="287"/>
      <c r="AE98" s="348"/>
      <c r="AF98" s="349"/>
      <c r="AG98" s="349"/>
      <c r="AH98" s="787"/>
      <c r="AI98" s="348"/>
      <c r="AJ98" s="349"/>
      <c r="AK98" s="349"/>
      <c r="AL98" s="78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1"/>
      <c r="C99" s="851"/>
      <c r="D99" s="851"/>
      <c r="E99" s="851"/>
      <c r="F99" s="852"/>
      <c r="G99" s="777"/>
      <c r="H99" s="233"/>
      <c r="I99" s="233"/>
      <c r="J99" s="233"/>
      <c r="K99" s="233"/>
      <c r="L99" s="233"/>
      <c r="M99" s="233"/>
      <c r="N99" s="233"/>
      <c r="O99" s="778"/>
      <c r="P99" s="814"/>
      <c r="Q99" s="814"/>
      <c r="R99" s="814"/>
      <c r="S99" s="814"/>
      <c r="T99" s="814"/>
      <c r="U99" s="814"/>
      <c r="V99" s="814"/>
      <c r="W99" s="814"/>
      <c r="X99" s="815"/>
      <c r="Y99" s="461" t="s">
        <v>13</v>
      </c>
      <c r="Z99" s="462"/>
      <c r="AA99" s="463"/>
      <c r="AB99" s="443" t="s">
        <v>14</v>
      </c>
      <c r="AC99" s="444"/>
      <c r="AD99" s="445"/>
      <c r="AE99" s="788"/>
      <c r="AF99" s="789"/>
      <c r="AG99" s="789"/>
      <c r="AH99" s="816"/>
      <c r="AI99" s="788"/>
      <c r="AJ99" s="789"/>
      <c r="AK99" s="789"/>
      <c r="AL99" s="816"/>
      <c r="AM99" s="788"/>
      <c r="AN99" s="789"/>
      <c r="AO99" s="789"/>
      <c r="AP99" s="789"/>
      <c r="AQ99" s="790"/>
      <c r="AR99" s="791"/>
      <c r="AS99" s="791"/>
      <c r="AT99" s="792"/>
      <c r="AU99" s="789"/>
      <c r="AV99" s="789"/>
      <c r="AW99" s="789"/>
      <c r="AX99" s="793"/>
      <c r="AY99">
        <f t="shared" si="12"/>
        <v>0</v>
      </c>
    </row>
    <row r="100" spans="1:60" ht="31.5" customHeight="1" x14ac:dyDescent="0.15">
      <c r="A100" s="803" t="s">
        <v>266</v>
      </c>
      <c r="B100" s="804"/>
      <c r="C100" s="804"/>
      <c r="D100" s="804"/>
      <c r="E100" s="804"/>
      <c r="F100" s="805"/>
      <c r="G100" s="806" t="s">
        <v>59</v>
      </c>
      <c r="H100" s="806"/>
      <c r="I100" s="806"/>
      <c r="J100" s="806"/>
      <c r="K100" s="806"/>
      <c r="L100" s="806"/>
      <c r="M100" s="806"/>
      <c r="N100" s="806"/>
      <c r="O100" s="806"/>
      <c r="P100" s="806"/>
      <c r="Q100" s="806"/>
      <c r="R100" s="806"/>
      <c r="S100" s="806"/>
      <c r="T100" s="806"/>
      <c r="U100" s="806"/>
      <c r="V100" s="806"/>
      <c r="W100" s="806"/>
      <c r="X100" s="807"/>
      <c r="Y100" s="446"/>
      <c r="Z100" s="447"/>
      <c r="AA100" s="448"/>
      <c r="AB100" s="828" t="s">
        <v>11</v>
      </c>
      <c r="AC100" s="828"/>
      <c r="AD100" s="828"/>
      <c r="AE100" s="794" t="s">
        <v>299</v>
      </c>
      <c r="AF100" s="795"/>
      <c r="AG100" s="795"/>
      <c r="AH100" s="796"/>
      <c r="AI100" s="794" t="s">
        <v>321</v>
      </c>
      <c r="AJ100" s="795"/>
      <c r="AK100" s="795"/>
      <c r="AL100" s="796"/>
      <c r="AM100" s="794" t="s">
        <v>418</v>
      </c>
      <c r="AN100" s="795"/>
      <c r="AO100" s="795"/>
      <c r="AP100" s="796"/>
      <c r="AQ100" s="898" t="s">
        <v>326</v>
      </c>
      <c r="AR100" s="899"/>
      <c r="AS100" s="899"/>
      <c r="AT100" s="900"/>
      <c r="AU100" s="898" t="s">
        <v>450</v>
      </c>
      <c r="AV100" s="899"/>
      <c r="AW100" s="899"/>
      <c r="AX100" s="901"/>
    </row>
    <row r="101" spans="1:60" ht="23.25" customHeight="1" x14ac:dyDescent="0.15">
      <c r="A101" s="472"/>
      <c r="B101" s="473"/>
      <c r="C101" s="473"/>
      <c r="D101" s="473"/>
      <c r="E101" s="473"/>
      <c r="F101" s="474"/>
      <c r="G101" s="176" t="s">
        <v>714</v>
      </c>
      <c r="H101" s="176"/>
      <c r="I101" s="176"/>
      <c r="J101" s="176"/>
      <c r="K101" s="176"/>
      <c r="L101" s="176"/>
      <c r="M101" s="176"/>
      <c r="N101" s="176"/>
      <c r="O101" s="176"/>
      <c r="P101" s="176"/>
      <c r="Q101" s="176"/>
      <c r="R101" s="176"/>
      <c r="S101" s="176"/>
      <c r="T101" s="176"/>
      <c r="U101" s="176"/>
      <c r="V101" s="176"/>
      <c r="W101" s="176"/>
      <c r="X101" s="218"/>
      <c r="Y101" s="786" t="s">
        <v>54</v>
      </c>
      <c r="Z101" s="696"/>
      <c r="AA101" s="697"/>
      <c r="AB101" s="532" t="s">
        <v>635</v>
      </c>
      <c r="AC101" s="532"/>
      <c r="AD101" s="532"/>
      <c r="AE101" s="343">
        <v>404</v>
      </c>
      <c r="AF101" s="343"/>
      <c r="AG101" s="343"/>
      <c r="AH101" s="343"/>
      <c r="AI101" s="343">
        <v>617</v>
      </c>
      <c r="AJ101" s="343"/>
      <c r="AK101" s="343"/>
      <c r="AL101" s="343"/>
      <c r="AM101" s="343">
        <v>784</v>
      </c>
      <c r="AN101" s="343"/>
      <c r="AO101" s="343"/>
      <c r="AP101" s="343"/>
      <c r="AQ101" s="343" t="s">
        <v>652</v>
      </c>
      <c r="AR101" s="343"/>
      <c r="AS101" s="343"/>
      <c r="AT101" s="343"/>
      <c r="AU101" s="348" t="s">
        <v>653</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635</v>
      </c>
      <c r="AC102" s="532"/>
      <c r="AD102" s="532"/>
      <c r="AE102" s="343" t="s">
        <v>629</v>
      </c>
      <c r="AF102" s="343"/>
      <c r="AG102" s="343"/>
      <c r="AH102" s="343"/>
      <c r="AI102" s="343" t="s">
        <v>629</v>
      </c>
      <c r="AJ102" s="343"/>
      <c r="AK102" s="343"/>
      <c r="AL102" s="343"/>
      <c r="AM102" s="343">
        <v>780</v>
      </c>
      <c r="AN102" s="343"/>
      <c r="AO102" s="343"/>
      <c r="AP102" s="343"/>
      <c r="AQ102" s="343">
        <v>930</v>
      </c>
      <c r="AR102" s="343"/>
      <c r="AS102" s="343"/>
      <c r="AT102" s="343"/>
      <c r="AU102" s="356" t="s">
        <v>727</v>
      </c>
      <c r="AV102" s="357"/>
      <c r="AW102" s="357"/>
      <c r="AX102" s="902"/>
    </row>
    <row r="103" spans="1:60" ht="31.5" hidden="1" customHeight="1" x14ac:dyDescent="0.15">
      <c r="A103" s="469" t="s">
        <v>266</v>
      </c>
      <c r="B103" s="470"/>
      <c r="C103" s="470"/>
      <c r="D103" s="470"/>
      <c r="E103" s="470"/>
      <c r="F103" s="471"/>
      <c r="G103" s="711" t="s">
        <v>59</v>
      </c>
      <c r="H103" s="711"/>
      <c r="I103" s="711"/>
      <c r="J103" s="711"/>
      <c r="K103" s="711"/>
      <c r="L103" s="711"/>
      <c r="M103" s="711"/>
      <c r="N103" s="711"/>
      <c r="O103" s="711"/>
      <c r="P103" s="711"/>
      <c r="Q103" s="711"/>
      <c r="R103" s="711"/>
      <c r="S103" s="711"/>
      <c r="T103" s="711"/>
      <c r="U103" s="711"/>
      <c r="V103" s="711"/>
      <c r="W103" s="711"/>
      <c r="X103" s="712"/>
      <c r="Y103" s="449"/>
      <c r="Z103" s="450"/>
      <c r="AA103" s="451"/>
      <c r="AB103" s="288" t="s">
        <v>11</v>
      </c>
      <c r="AC103" s="283"/>
      <c r="AD103" s="284"/>
      <c r="AE103" s="320" t="s">
        <v>299</v>
      </c>
      <c r="AF103" s="320"/>
      <c r="AG103" s="320"/>
      <c r="AH103" s="320"/>
      <c r="AI103" s="320" t="s">
        <v>321</v>
      </c>
      <c r="AJ103" s="320"/>
      <c r="AK103" s="320"/>
      <c r="AL103" s="320"/>
      <c r="AM103" s="320" t="s">
        <v>418</v>
      </c>
      <c r="AN103" s="320"/>
      <c r="AO103" s="320"/>
      <c r="AP103" s="320"/>
      <c r="AQ103" s="345" t="s">
        <v>326</v>
      </c>
      <c r="AR103" s="346"/>
      <c r="AS103" s="346"/>
      <c r="AT103" s="346"/>
      <c r="AU103" s="345" t="s">
        <v>450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266</v>
      </c>
      <c r="B106" s="470"/>
      <c r="C106" s="470"/>
      <c r="D106" s="470"/>
      <c r="E106" s="470"/>
      <c r="F106" s="471"/>
      <c r="G106" s="711" t="s">
        <v>59</v>
      </c>
      <c r="H106" s="711"/>
      <c r="I106" s="711"/>
      <c r="J106" s="711"/>
      <c r="K106" s="711"/>
      <c r="L106" s="711"/>
      <c r="M106" s="711"/>
      <c r="N106" s="711"/>
      <c r="O106" s="711"/>
      <c r="P106" s="711"/>
      <c r="Q106" s="711"/>
      <c r="R106" s="711"/>
      <c r="S106" s="711"/>
      <c r="T106" s="711"/>
      <c r="U106" s="711"/>
      <c r="V106" s="711"/>
      <c r="W106" s="711"/>
      <c r="X106" s="712"/>
      <c r="Y106" s="449"/>
      <c r="Z106" s="450"/>
      <c r="AA106" s="451"/>
      <c r="AB106" s="288" t="s">
        <v>11</v>
      </c>
      <c r="AC106" s="283"/>
      <c r="AD106" s="284"/>
      <c r="AE106" s="320" t="s">
        <v>299</v>
      </c>
      <c r="AF106" s="320"/>
      <c r="AG106" s="320"/>
      <c r="AH106" s="320"/>
      <c r="AI106" s="320" t="s">
        <v>321</v>
      </c>
      <c r="AJ106" s="320"/>
      <c r="AK106" s="320"/>
      <c r="AL106" s="320"/>
      <c r="AM106" s="320" t="s">
        <v>418</v>
      </c>
      <c r="AN106" s="320"/>
      <c r="AO106" s="320"/>
      <c r="AP106" s="320"/>
      <c r="AQ106" s="345" t="s">
        <v>326</v>
      </c>
      <c r="AR106" s="346"/>
      <c r="AS106" s="346"/>
      <c r="AT106" s="346"/>
      <c r="AU106" s="345" t="s">
        <v>450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266</v>
      </c>
      <c r="B109" s="470"/>
      <c r="C109" s="470"/>
      <c r="D109" s="470"/>
      <c r="E109" s="470"/>
      <c r="F109" s="471"/>
      <c r="G109" s="711" t="s">
        <v>59</v>
      </c>
      <c r="H109" s="711"/>
      <c r="I109" s="711"/>
      <c r="J109" s="711"/>
      <c r="K109" s="711"/>
      <c r="L109" s="711"/>
      <c r="M109" s="711"/>
      <c r="N109" s="711"/>
      <c r="O109" s="711"/>
      <c r="P109" s="711"/>
      <c r="Q109" s="711"/>
      <c r="R109" s="711"/>
      <c r="S109" s="711"/>
      <c r="T109" s="711"/>
      <c r="U109" s="711"/>
      <c r="V109" s="711"/>
      <c r="W109" s="711"/>
      <c r="X109" s="712"/>
      <c r="Y109" s="449"/>
      <c r="Z109" s="450"/>
      <c r="AA109" s="451"/>
      <c r="AB109" s="288" t="s">
        <v>11</v>
      </c>
      <c r="AC109" s="283"/>
      <c r="AD109" s="284"/>
      <c r="AE109" s="320" t="s">
        <v>299</v>
      </c>
      <c r="AF109" s="320"/>
      <c r="AG109" s="320"/>
      <c r="AH109" s="320"/>
      <c r="AI109" s="320" t="s">
        <v>321</v>
      </c>
      <c r="AJ109" s="320"/>
      <c r="AK109" s="320"/>
      <c r="AL109" s="320"/>
      <c r="AM109" s="320" t="s">
        <v>418</v>
      </c>
      <c r="AN109" s="320"/>
      <c r="AO109" s="320"/>
      <c r="AP109" s="320"/>
      <c r="AQ109" s="345" t="s">
        <v>326</v>
      </c>
      <c r="AR109" s="346"/>
      <c r="AS109" s="346"/>
      <c r="AT109" s="346"/>
      <c r="AU109" s="345" t="s">
        <v>450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266</v>
      </c>
      <c r="B112" s="470"/>
      <c r="C112" s="470"/>
      <c r="D112" s="470"/>
      <c r="E112" s="470"/>
      <c r="F112" s="471"/>
      <c r="G112" s="711" t="s">
        <v>59</v>
      </c>
      <c r="H112" s="711"/>
      <c r="I112" s="711"/>
      <c r="J112" s="711"/>
      <c r="K112" s="711"/>
      <c r="L112" s="711"/>
      <c r="M112" s="711"/>
      <c r="N112" s="711"/>
      <c r="O112" s="711"/>
      <c r="P112" s="711"/>
      <c r="Q112" s="711"/>
      <c r="R112" s="711"/>
      <c r="S112" s="711"/>
      <c r="T112" s="711"/>
      <c r="U112" s="711"/>
      <c r="V112" s="711"/>
      <c r="W112" s="711"/>
      <c r="X112" s="712"/>
      <c r="Y112" s="449"/>
      <c r="Z112" s="450"/>
      <c r="AA112" s="451"/>
      <c r="AB112" s="288" t="s">
        <v>11</v>
      </c>
      <c r="AC112" s="283"/>
      <c r="AD112" s="284"/>
      <c r="AE112" s="320" t="s">
        <v>299</v>
      </c>
      <c r="AF112" s="320"/>
      <c r="AG112" s="320"/>
      <c r="AH112" s="320"/>
      <c r="AI112" s="320" t="s">
        <v>321</v>
      </c>
      <c r="AJ112" s="320"/>
      <c r="AK112" s="320"/>
      <c r="AL112" s="320"/>
      <c r="AM112" s="320" t="s">
        <v>418</v>
      </c>
      <c r="AN112" s="320"/>
      <c r="AO112" s="320"/>
      <c r="AP112" s="320"/>
      <c r="AQ112" s="345" t="s">
        <v>326</v>
      </c>
      <c r="AR112" s="346"/>
      <c r="AS112" s="346"/>
      <c r="AT112" s="346"/>
      <c r="AU112" s="345" t="s">
        <v>450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87"/>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8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299</v>
      </c>
      <c r="AF115" s="320"/>
      <c r="AG115" s="320"/>
      <c r="AH115" s="320"/>
      <c r="AI115" s="320" t="s">
        <v>321</v>
      </c>
      <c r="AJ115" s="320"/>
      <c r="AK115" s="320"/>
      <c r="AL115" s="320"/>
      <c r="AM115" s="320" t="s">
        <v>418</v>
      </c>
      <c r="AN115" s="320"/>
      <c r="AO115" s="320"/>
      <c r="AP115" s="320"/>
      <c r="AQ115" s="321" t="s">
        <v>451</v>
      </c>
      <c r="AR115" s="322"/>
      <c r="AS115" s="322"/>
      <c r="AT115" s="322"/>
      <c r="AU115" s="322"/>
      <c r="AV115" s="322"/>
      <c r="AW115" s="322"/>
      <c r="AX115" s="323"/>
    </row>
    <row r="116" spans="1:51" ht="23.25" customHeight="1" x14ac:dyDescent="0.15">
      <c r="A116" s="277"/>
      <c r="B116" s="278"/>
      <c r="C116" s="278"/>
      <c r="D116" s="278"/>
      <c r="E116" s="278"/>
      <c r="F116" s="279"/>
      <c r="G116" s="336" t="s">
        <v>636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637</v>
      </c>
      <c r="AC116" s="286"/>
      <c r="AD116" s="287"/>
      <c r="AE116" s="343">
        <v>20.100000000000001</v>
      </c>
      <c r="AF116" s="343"/>
      <c r="AG116" s="343"/>
      <c r="AH116" s="343"/>
      <c r="AI116" s="343">
        <v>13.4272300469484</v>
      </c>
      <c r="AJ116" s="343"/>
      <c r="AK116" s="343"/>
      <c r="AL116" s="343"/>
      <c r="AM116" s="343">
        <v>41.4</v>
      </c>
      <c r="AN116" s="343"/>
      <c r="AO116" s="343"/>
      <c r="AP116" s="343"/>
      <c r="AQ116" s="348">
        <v>36.9</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638</v>
      </c>
      <c r="AC117" s="328"/>
      <c r="AD117" s="329"/>
      <c r="AE117" s="291" t="s">
        <v>639</v>
      </c>
      <c r="AF117" s="291"/>
      <c r="AG117" s="291"/>
      <c r="AH117" s="291"/>
      <c r="AI117" s="291" t="s">
        <v>640</v>
      </c>
      <c r="AJ117" s="291"/>
      <c r="AK117" s="291"/>
      <c r="AL117" s="291"/>
      <c r="AM117" s="291" t="s">
        <v>719</v>
      </c>
      <c r="AN117" s="291"/>
      <c r="AO117" s="291"/>
      <c r="AP117" s="291"/>
      <c r="AQ117" s="291" t="s">
        <v>720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299</v>
      </c>
      <c r="AF118" s="320"/>
      <c r="AG118" s="320"/>
      <c r="AH118" s="320"/>
      <c r="AI118" s="320" t="s">
        <v>321</v>
      </c>
      <c r="AJ118" s="320"/>
      <c r="AK118" s="320"/>
      <c r="AL118" s="320"/>
      <c r="AM118" s="320" t="s">
        <v>418</v>
      </c>
      <c r="AN118" s="320"/>
      <c r="AO118" s="320"/>
      <c r="AP118" s="320"/>
      <c r="AQ118" s="321" t="s">
        <v>451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641</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299</v>
      </c>
      <c r="AF121" s="320"/>
      <c r="AG121" s="320"/>
      <c r="AH121" s="320"/>
      <c r="AI121" s="320" t="s">
        <v>321</v>
      </c>
      <c r="AJ121" s="320"/>
      <c r="AK121" s="320"/>
      <c r="AL121" s="320"/>
      <c r="AM121" s="320" t="s">
        <v>418</v>
      </c>
      <c r="AN121" s="320"/>
      <c r="AO121" s="320"/>
      <c r="AP121" s="320"/>
      <c r="AQ121" s="321" t="s">
        <v>451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642</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643</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299</v>
      </c>
      <c r="AF124" s="320"/>
      <c r="AG124" s="320"/>
      <c r="AH124" s="320"/>
      <c r="AI124" s="320" t="s">
        <v>321</v>
      </c>
      <c r="AJ124" s="320"/>
      <c r="AK124" s="320"/>
      <c r="AL124" s="320"/>
      <c r="AM124" s="320" t="s">
        <v>418</v>
      </c>
      <c r="AN124" s="320"/>
      <c r="AO124" s="320"/>
      <c r="AP124" s="320"/>
      <c r="AQ124" s="321" t="s">
        <v>451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642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641</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299</v>
      </c>
      <c r="AF127" s="320"/>
      <c r="AG127" s="320"/>
      <c r="AH127" s="320"/>
      <c r="AI127" s="320" t="s">
        <v>321</v>
      </c>
      <c r="AJ127" s="320"/>
      <c r="AK127" s="320"/>
      <c r="AL127" s="320"/>
      <c r="AM127" s="320" t="s">
        <v>418</v>
      </c>
      <c r="AN127" s="320"/>
      <c r="AO127" s="320"/>
      <c r="AP127" s="320"/>
      <c r="AQ127" s="321" t="s">
        <v>451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642</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641</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65" t="s">
        <v>314</v>
      </c>
      <c r="B130" s="963"/>
      <c r="C130" s="962" t="s">
        <v>187</v>
      </c>
      <c r="D130" s="963"/>
      <c r="E130" s="293" t="s">
        <v>216</v>
      </c>
      <c r="F130" s="294"/>
      <c r="G130" s="295" t="s">
        <v>618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66"/>
      <c r="B131" s="238"/>
      <c r="C131" s="237"/>
      <c r="D131" s="238"/>
      <c r="E131" s="224" t="s">
        <v>215</v>
      </c>
      <c r="F131" s="225"/>
      <c r="G131" s="222" t="s">
        <v>644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66"/>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299</v>
      </c>
      <c r="AF132" s="184"/>
      <c r="AG132" s="184"/>
      <c r="AH132" s="185"/>
      <c r="AI132" s="200" t="s">
        <v>321</v>
      </c>
      <c r="AJ132" s="184"/>
      <c r="AK132" s="184"/>
      <c r="AL132" s="185"/>
      <c r="AM132" s="200" t="s">
        <v>608</v>
      </c>
      <c r="AN132" s="184"/>
      <c r="AO132" s="184"/>
      <c r="AP132" s="185"/>
      <c r="AQ132" s="252" t="s">
        <v>183</v>
      </c>
      <c r="AR132" s="253"/>
      <c r="AS132" s="253"/>
      <c r="AT132" s="254"/>
      <c r="AU132" s="264" t="s">
        <v>199</v>
      </c>
      <c r="AV132" s="264"/>
      <c r="AW132" s="264"/>
      <c r="AX132" s="265"/>
      <c r="AY132">
        <f>COUNTA($G$134)</f>
        <v>1</v>
      </c>
    </row>
    <row r="133" spans="1:51" ht="18.75" customHeight="1" x14ac:dyDescent="0.15">
      <c r="A133" s="96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723</v>
      </c>
      <c r="AR133" s="256"/>
      <c r="AS133" s="164" t="s">
        <v>184</v>
      </c>
      <c r="AT133" s="187"/>
      <c r="AU133" s="163" t="s">
        <v>629</v>
      </c>
      <c r="AV133" s="163"/>
      <c r="AW133" s="164" t="s">
        <v>175</v>
      </c>
      <c r="AX133" s="165"/>
      <c r="AY133">
        <f>$AY$132</f>
        <v>1</v>
      </c>
    </row>
    <row r="134" spans="1:51" ht="39.75" customHeight="1" x14ac:dyDescent="0.15">
      <c r="A134" s="966"/>
      <c r="B134" s="238"/>
      <c r="C134" s="237"/>
      <c r="D134" s="238"/>
      <c r="E134" s="237"/>
      <c r="F134" s="299"/>
      <c r="G134" s="217" t="s">
        <v>645</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281</v>
      </c>
      <c r="AC134" s="209"/>
      <c r="AD134" s="209"/>
      <c r="AE134" s="251" t="s">
        <v>629</v>
      </c>
      <c r="AF134" s="152"/>
      <c r="AG134" s="152"/>
      <c r="AH134" s="152"/>
      <c r="AI134" s="251" t="s">
        <v>629</v>
      </c>
      <c r="AJ134" s="152"/>
      <c r="AK134" s="152"/>
      <c r="AL134" s="152"/>
      <c r="AM134" s="251" t="s">
        <v>655</v>
      </c>
      <c r="AN134" s="152"/>
      <c r="AO134" s="152"/>
      <c r="AP134" s="152"/>
      <c r="AQ134" s="251" t="s">
        <v>629</v>
      </c>
      <c r="AR134" s="152"/>
      <c r="AS134" s="152"/>
      <c r="AT134" s="152"/>
      <c r="AU134" s="251" t="s">
        <v>629</v>
      </c>
      <c r="AV134" s="152"/>
      <c r="AW134" s="152"/>
      <c r="AX134" s="193"/>
      <c r="AY134">
        <f t="shared" ref="AY134:AY135" si="13">$AY$132</f>
        <v>1</v>
      </c>
    </row>
    <row r="135" spans="1:51" ht="39.75" customHeight="1" x14ac:dyDescent="0.15">
      <c r="A135" s="96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281</v>
      </c>
      <c r="AC135" s="160"/>
      <c r="AD135" s="160"/>
      <c r="AE135" s="251" t="s">
        <v>629</v>
      </c>
      <c r="AF135" s="152"/>
      <c r="AG135" s="152"/>
      <c r="AH135" s="152"/>
      <c r="AI135" s="251" t="s">
        <v>629</v>
      </c>
      <c r="AJ135" s="152"/>
      <c r="AK135" s="152"/>
      <c r="AL135" s="152"/>
      <c r="AM135" s="251" t="s">
        <v>656</v>
      </c>
      <c r="AN135" s="152"/>
      <c r="AO135" s="152"/>
      <c r="AP135" s="152"/>
      <c r="AQ135" s="251">
        <v>0</v>
      </c>
      <c r="AR135" s="152"/>
      <c r="AS135" s="152"/>
      <c r="AT135" s="152"/>
      <c r="AU135" s="251">
        <v>0</v>
      </c>
      <c r="AV135" s="152"/>
      <c r="AW135" s="152"/>
      <c r="AX135" s="193"/>
      <c r="AY135">
        <f t="shared" si="13"/>
        <v>1</v>
      </c>
    </row>
    <row r="136" spans="1:51" ht="18.75" hidden="1" customHeight="1" x14ac:dyDescent="0.15">
      <c r="A136" s="966"/>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299</v>
      </c>
      <c r="AF136" s="184"/>
      <c r="AG136" s="184"/>
      <c r="AH136" s="185"/>
      <c r="AI136" s="200" t="s">
        <v>321</v>
      </c>
      <c r="AJ136" s="184"/>
      <c r="AK136" s="184"/>
      <c r="AL136" s="185"/>
      <c r="AM136" s="200" t="s">
        <v>608</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6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6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6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66"/>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299</v>
      </c>
      <c r="AF140" s="184"/>
      <c r="AG140" s="184"/>
      <c r="AH140" s="185"/>
      <c r="AI140" s="200" t="s">
        <v>321</v>
      </c>
      <c r="AJ140" s="184"/>
      <c r="AK140" s="184"/>
      <c r="AL140" s="185"/>
      <c r="AM140" s="200" t="s">
        <v>608</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6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6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6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66"/>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299</v>
      </c>
      <c r="AF144" s="184"/>
      <c r="AG144" s="184"/>
      <c r="AH144" s="185"/>
      <c r="AI144" s="200" t="s">
        <v>321</v>
      </c>
      <c r="AJ144" s="184"/>
      <c r="AK144" s="184"/>
      <c r="AL144" s="185"/>
      <c r="AM144" s="200" t="s">
        <v>608</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6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6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6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66"/>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299</v>
      </c>
      <c r="AF148" s="184"/>
      <c r="AG148" s="184"/>
      <c r="AH148" s="185"/>
      <c r="AI148" s="200" t="s">
        <v>321</v>
      </c>
      <c r="AJ148" s="184"/>
      <c r="AK148" s="184"/>
      <c r="AL148" s="185"/>
      <c r="AM148" s="200" t="s">
        <v>608</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6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6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6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66"/>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67"/>
      <c r="AY152">
        <f>COUNTA($G$154)</f>
        <v>1</v>
      </c>
    </row>
    <row r="153" spans="1:51" ht="22.5" hidden="1" customHeight="1" x14ac:dyDescent="0.15">
      <c r="A153" s="96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66"/>
      <c r="B154" s="238"/>
      <c r="C154" s="237"/>
      <c r="D154" s="238"/>
      <c r="E154" s="237"/>
      <c r="F154" s="299"/>
      <c r="G154" s="217" t="s">
        <v>629</v>
      </c>
      <c r="H154" s="176"/>
      <c r="I154" s="176"/>
      <c r="J154" s="176"/>
      <c r="K154" s="176"/>
      <c r="L154" s="176"/>
      <c r="M154" s="176"/>
      <c r="N154" s="176"/>
      <c r="O154" s="176"/>
      <c r="P154" s="218"/>
      <c r="Q154" s="175" t="s">
        <v>629</v>
      </c>
      <c r="R154" s="176"/>
      <c r="S154" s="176"/>
      <c r="T154" s="176"/>
      <c r="U154" s="176"/>
      <c r="V154" s="176"/>
      <c r="W154" s="176"/>
      <c r="X154" s="176"/>
      <c r="Y154" s="176"/>
      <c r="Z154" s="176"/>
      <c r="AA154" s="893"/>
      <c r="AB154" s="241" t="s">
        <v>629</v>
      </c>
      <c r="AC154" s="242"/>
      <c r="AD154" s="242"/>
      <c r="AE154" s="247" t="s">
        <v>629</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hidden="1" customHeight="1" x14ac:dyDescent="0.15">
      <c r="A155" s="96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89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hidden="1" customHeight="1" x14ac:dyDescent="0.15">
      <c r="A156" s="96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894"/>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hidden="1" customHeight="1" x14ac:dyDescent="0.15">
      <c r="A157" s="96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89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hidden="1" customHeight="1" x14ac:dyDescent="0.15">
      <c r="A158" s="96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89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66"/>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6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6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6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89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6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894"/>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6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89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6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89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66"/>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6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6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6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89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6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894"/>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6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89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6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89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66"/>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6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6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6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89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6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894"/>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6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89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6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89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66"/>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6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6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6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89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6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894"/>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6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89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6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89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66"/>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66"/>
      <c r="B188" s="238"/>
      <c r="C188" s="237"/>
      <c r="D188" s="238"/>
      <c r="E188" s="175" t="s">
        <v>654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6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66"/>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66"/>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66"/>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299</v>
      </c>
      <c r="AF192" s="184"/>
      <c r="AG192" s="184"/>
      <c r="AH192" s="185"/>
      <c r="AI192" s="200" t="s">
        <v>321</v>
      </c>
      <c r="AJ192" s="184"/>
      <c r="AK192" s="184"/>
      <c r="AL192" s="185"/>
      <c r="AM192" s="200" t="s">
        <v>608</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6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6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6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66"/>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299</v>
      </c>
      <c r="AF196" s="184"/>
      <c r="AG196" s="184"/>
      <c r="AH196" s="185"/>
      <c r="AI196" s="200" t="s">
        <v>321</v>
      </c>
      <c r="AJ196" s="184"/>
      <c r="AK196" s="184"/>
      <c r="AL196" s="185"/>
      <c r="AM196" s="200" t="s">
        <v>608</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6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6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6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66"/>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299</v>
      </c>
      <c r="AF200" s="184"/>
      <c r="AG200" s="184"/>
      <c r="AH200" s="185"/>
      <c r="AI200" s="200" t="s">
        <v>321</v>
      </c>
      <c r="AJ200" s="184"/>
      <c r="AK200" s="184"/>
      <c r="AL200" s="185"/>
      <c r="AM200" s="200" t="s">
        <v>608</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6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6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6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66"/>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299</v>
      </c>
      <c r="AF204" s="184"/>
      <c r="AG204" s="184"/>
      <c r="AH204" s="185"/>
      <c r="AI204" s="200" t="s">
        <v>321</v>
      </c>
      <c r="AJ204" s="184"/>
      <c r="AK204" s="184"/>
      <c r="AL204" s="185"/>
      <c r="AM204" s="200" t="s">
        <v>608</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6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6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6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66"/>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299</v>
      </c>
      <c r="AF208" s="184"/>
      <c r="AG208" s="184"/>
      <c r="AH208" s="185"/>
      <c r="AI208" s="200" t="s">
        <v>321</v>
      </c>
      <c r="AJ208" s="184"/>
      <c r="AK208" s="184"/>
      <c r="AL208" s="185"/>
      <c r="AM208" s="200" t="s">
        <v>608</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6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6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6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66"/>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67"/>
      <c r="AY212">
        <f>COUNTA($G$214)</f>
        <v>0</v>
      </c>
    </row>
    <row r="213" spans="1:51" ht="22.5" hidden="1" customHeight="1" x14ac:dyDescent="0.15">
      <c r="A213" s="96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66"/>
      <c r="B214" s="238"/>
      <c r="C214" s="237"/>
      <c r="D214" s="238"/>
      <c r="E214" s="237"/>
      <c r="F214" s="299"/>
      <c r="G214" s="217"/>
      <c r="H214" s="176"/>
      <c r="I214" s="176"/>
      <c r="J214" s="176"/>
      <c r="K214" s="176"/>
      <c r="L214" s="176"/>
      <c r="M214" s="176"/>
      <c r="N214" s="176"/>
      <c r="O214" s="176"/>
      <c r="P214" s="218"/>
      <c r="Q214" s="953"/>
      <c r="R214" s="954"/>
      <c r="S214" s="954"/>
      <c r="T214" s="954"/>
      <c r="U214" s="954"/>
      <c r="V214" s="954"/>
      <c r="W214" s="954"/>
      <c r="X214" s="954"/>
      <c r="Y214" s="954"/>
      <c r="Z214" s="954"/>
      <c r="AA214" s="95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66"/>
      <c r="B215" s="238"/>
      <c r="C215" s="237"/>
      <c r="D215" s="238"/>
      <c r="E215" s="237"/>
      <c r="F215" s="299"/>
      <c r="G215" s="219"/>
      <c r="H215" s="220"/>
      <c r="I215" s="220"/>
      <c r="J215" s="220"/>
      <c r="K215" s="220"/>
      <c r="L215" s="220"/>
      <c r="M215" s="220"/>
      <c r="N215" s="220"/>
      <c r="O215" s="220"/>
      <c r="P215" s="221"/>
      <c r="Q215" s="956"/>
      <c r="R215" s="957"/>
      <c r="S215" s="957"/>
      <c r="T215" s="957"/>
      <c r="U215" s="957"/>
      <c r="V215" s="957"/>
      <c r="W215" s="957"/>
      <c r="X215" s="957"/>
      <c r="Y215" s="957"/>
      <c r="Z215" s="957"/>
      <c r="AA215" s="95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66"/>
      <c r="B216" s="238"/>
      <c r="C216" s="237"/>
      <c r="D216" s="238"/>
      <c r="E216" s="237"/>
      <c r="F216" s="299"/>
      <c r="G216" s="219"/>
      <c r="H216" s="220"/>
      <c r="I216" s="220"/>
      <c r="J216" s="220"/>
      <c r="K216" s="220"/>
      <c r="L216" s="220"/>
      <c r="M216" s="220"/>
      <c r="N216" s="220"/>
      <c r="O216" s="220"/>
      <c r="P216" s="221"/>
      <c r="Q216" s="956"/>
      <c r="R216" s="957"/>
      <c r="S216" s="957"/>
      <c r="T216" s="957"/>
      <c r="U216" s="957"/>
      <c r="V216" s="957"/>
      <c r="W216" s="957"/>
      <c r="X216" s="957"/>
      <c r="Y216" s="957"/>
      <c r="Z216" s="957"/>
      <c r="AA216" s="958"/>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66"/>
      <c r="B217" s="238"/>
      <c r="C217" s="237"/>
      <c r="D217" s="238"/>
      <c r="E217" s="237"/>
      <c r="F217" s="299"/>
      <c r="G217" s="219"/>
      <c r="H217" s="220"/>
      <c r="I217" s="220"/>
      <c r="J217" s="220"/>
      <c r="K217" s="220"/>
      <c r="L217" s="220"/>
      <c r="M217" s="220"/>
      <c r="N217" s="220"/>
      <c r="O217" s="220"/>
      <c r="P217" s="221"/>
      <c r="Q217" s="956"/>
      <c r="R217" s="957"/>
      <c r="S217" s="957"/>
      <c r="T217" s="957"/>
      <c r="U217" s="957"/>
      <c r="V217" s="957"/>
      <c r="W217" s="957"/>
      <c r="X217" s="957"/>
      <c r="Y217" s="957"/>
      <c r="Z217" s="957"/>
      <c r="AA217" s="95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66"/>
      <c r="B218" s="238"/>
      <c r="C218" s="237"/>
      <c r="D218" s="238"/>
      <c r="E218" s="237"/>
      <c r="F218" s="299"/>
      <c r="G218" s="222"/>
      <c r="H218" s="179"/>
      <c r="I218" s="179"/>
      <c r="J218" s="179"/>
      <c r="K218" s="179"/>
      <c r="L218" s="179"/>
      <c r="M218" s="179"/>
      <c r="N218" s="179"/>
      <c r="O218" s="179"/>
      <c r="P218" s="223"/>
      <c r="Q218" s="959"/>
      <c r="R218" s="960"/>
      <c r="S218" s="960"/>
      <c r="T218" s="960"/>
      <c r="U218" s="960"/>
      <c r="V218" s="960"/>
      <c r="W218" s="960"/>
      <c r="X218" s="960"/>
      <c r="Y218" s="960"/>
      <c r="Z218" s="960"/>
      <c r="AA218" s="96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66"/>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6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66"/>
      <c r="B221" s="238"/>
      <c r="C221" s="237"/>
      <c r="D221" s="238"/>
      <c r="E221" s="237"/>
      <c r="F221" s="299"/>
      <c r="G221" s="217"/>
      <c r="H221" s="176"/>
      <c r="I221" s="176"/>
      <c r="J221" s="176"/>
      <c r="K221" s="176"/>
      <c r="L221" s="176"/>
      <c r="M221" s="176"/>
      <c r="N221" s="176"/>
      <c r="O221" s="176"/>
      <c r="P221" s="218"/>
      <c r="Q221" s="953"/>
      <c r="R221" s="954"/>
      <c r="S221" s="954"/>
      <c r="T221" s="954"/>
      <c r="U221" s="954"/>
      <c r="V221" s="954"/>
      <c r="W221" s="954"/>
      <c r="X221" s="954"/>
      <c r="Y221" s="954"/>
      <c r="Z221" s="954"/>
      <c r="AA221" s="95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66"/>
      <c r="B222" s="238"/>
      <c r="C222" s="237"/>
      <c r="D222" s="238"/>
      <c r="E222" s="237"/>
      <c r="F222" s="299"/>
      <c r="G222" s="219"/>
      <c r="H222" s="220"/>
      <c r="I222" s="220"/>
      <c r="J222" s="220"/>
      <c r="K222" s="220"/>
      <c r="L222" s="220"/>
      <c r="M222" s="220"/>
      <c r="N222" s="220"/>
      <c r="O222" s="220"/>
      <c r="P222" s="221"/>
      <c r="Q222" s="956"/>
      <c r="R222" s="957"/>
      <c r="S222" s="957"/>
      <c r="T222" s="957"/>
      <c r="U222" s="957"/>
      <c r="V222" s="957"/>
      <c r="W222" s="957"/>
      <c r="X222" s="957"/>
      <c r="Y222" s="957"/>
      <c r="Z222" s="957"/>
      <c r="AA222" s="95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66"/>
      <c r="B223" s="238"/>
      <c r="C223" s="237"/>
      <c r="D223" s="238"/>
      <c r="E223" s="237"/>
      <c r="F223" s="299"/>
      <c r="G223" s="219"/>
      <c r="H223" s="220"/>
      <c r="I223" s="220"/>
      <c r="J223" s="220"/>
      <c r="K223" s="220"/>
      <c r="L223" s="220"/>
      <c r="M223" s="220"/>
      <c r="N223" s="220"/>
      <c r="O223" s="220"/>
      <c r="P223" s="221"/>
      <c r="Q223" s="956"/>
      <c r="R223" s="957"/>
      <c r="S223" s="957"/>
      <c r="T223" s="957"/>
      <c r="U223" s="957"/>
      <c r="V223" s="957"/>
      <c r="W223" s="957"/>
      <c r="X223" s="957"/>
      <c r="Y223" s="957"/>
      <c r="Z223" s="957"/>
      <c r="AA223" s="958"/>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66"/>
      <c r="B224" s="238"/>
      <c r="C224" s="237"/>
      <c r="D224" s="238"/>
      <c r="E224" s="237"/>
      <c r="F224" s="299"/>
      <c r="G224" s="219"/>
      <c r="H224" s="220"/>
      <c r="I224" s="220"/>
      <c r="J224" s="220"/>
      <c r="K224" s="220"/>
      <c r="L224" s="220"/>
      <c r="M224" s="220"/>
      <c r="N224" s="220"/>
      <c r="O224" s="220"/>
      <c r="P224" s="221"/>
      <c r="Q224" s="956"/>
      <c r="R224" s="957"/>
      <c r="S224" s="957"/>
      <c r="T224" s="957"/>
      <c r="U224" s="957"/>
      <c r="V224" s="957"/>
      <c r="W224" s="957"/>
      <c r="X224" s="957"/>
      <c r="Y224" s="957"/>
      <c r="Z224" s="957"/>
      <c r="AA224" s="95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66"/>
      <c r="B225" s="238"/>
      <c r="C225" s="237"/>
      <c r="D225" s="238"/>
      <c r="E225" s="237"/>
      <c r="F225" s="299"/>
      <c r="G225" s="222"/>
      <c r="H225" s="179"/>
      <c r="I225" s="179"/>
      <c r="J225" s="179"/>
      <c r="K225" s="179"/>
      <c r="L225" s="179"/>
      <c r="M225" s="179"/>
      <c r="N225" s="179"/>
      <c r="O225" s="179"/>
      <c r="P225" s="223"/>
      <c r="Q225" s="959"/>
      <c r="R225" s="960"/>
      <c r="S225" s="960"/>
      <c r="T225" s="960"/>
      <c r="U225" s="960"/>
      <c r="V225" s="960"/>
      <c r="W225" s="960"/>
      <c r="X225" s="960"/>
      <c r="Y225" s="960"/>
      <c r="Z225" s="960"/>
      <c r="AA225" s="96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66"/>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6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66"/>
      <c r="B228" s="238"/>
      <c r="C228" s="237"/>
      <c r="D228" s="238"/>
      <c r="E228" s="237"/>
      <c r="F228" s="299"/>
      <c r="G228" s="217"/>
      <c r="H228" s="176"/>
      <c r="I228" s="176"/>
      <c r="J228" s="176"/>
      <c r="K228" s="176"/>
      <c r="L228" s="176"/>
      <c r="M228" s="176"/>
      <c r="N228" s="176"/>
      <c r="O228" s="176"/>
      <c r="P228" s="218"/>
      <c r="Q228" s="953"/>
      <c r="R228" s="954"/>
      <c r="S228" s="954"/>
      <c r="T228" s="954"/>
      <c r="U228" s="954"/>
      <c r="V228" s="954"/>
      <c r="W228" s="954"/>
      <c r="X228" s="954"/>
      <c r="Y228" s="954"/>
      <c r="Z228" s="954"/>
      <c r="AA228" s="95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66"/>
      <c r="B229" s="238"/>
      <c r="C229" s="237"/>
      <c r="D229" s="238"/>
      <c r="E229" s="237"/>
      <c r="F229" s="299"/>
      <c r="G229" s="219"/>
      <c r="H229" s="220"/>
      <c r="I229" s="220"/>
      <c r="J229" s="220"/>
      <c r="K229" s="220"/>
      <c r="L229" s="220"/>
      <c r="M229" s="220"/>
      <c r="N229" s="220"/>
      <c r="O229" s="220"/>
      <c r="P229" s="221"/>
      <c r="Q229" s="956"/>
      <c r="R229" s="957"/>
      <c r="S229" s="957"/>
      <c r="T229" s="957"/>
      <c r="U229" s="957"/>
      <c r="V229" s="957"/>
      <c r="W229" s="957"/>
      <c r="X229" s="957"/>
      <c r="Y229" s="957"/>
      <c r="Z229" s="957"/>
      <c r="AA229" s="95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66"/>
      <c r="B230" s="238"/>
      <c r="C230" s="237"/>
      <c r="D230" s="238"/>
      <c r="E230" s="237"/>
      <c r="F230" s="299"/>
      <c r="G230" s="219"/>
      <c r="H230" s="220"/>
      <c r="I230" s="220"/>
      <c r="J230" s="220"/>
      <c r="K230" s="220"/>
      <c r="L230" s="220"/>
      <c r="M230" s="220"/>
      <c r="N230" s="220"/>
      <c r="O230" s="220"/>
      <c r="P230" s="221"/>
      <c r="Q230" s="956"/>
      <c r="R230" s="957"/>
      <c r="S230" s="957"/>
      <c r="T230" s="957"/>
      <c r="U230" s="957"/>
      <c r="V230" s="957"/>
      <c r="W230" s="957"/>
      <c r="X230" s="957"/>
      <c r="Y230" s="957"/>
      <c r="Z230" s="957"/>
      <c r="AA230" s="958"/>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66"/>
      <c r="B231" s="238"/>
      <c r="C231" s="237"/>
      <c r="D231" s="238"/>
      <c r="E231" s="237"/>
      <c r="F231" s="299"/>
      <c r="G231" s="219"/>
      <c r="H231" s="220"/>
      <c r="I231" s="220"/>
      <c r="J231" s="220"/>
      <c r="K231" s="220"/>
      <c r="L231" s="220"/>
      <c r="M231" s="220"/>
      <c r="N231" s="220"/>
      <c r="O231" s="220"/>
      <c r="P231" s="221"/>
      <c r="Q231" s="956"/>
      <c r="R231" s="957"/>
      <c r="S231" s="957"/>
      <c r="T231" s="957"/>
      <c r="U231" s="957"/>
      <c r="V231" s="957"/>
      <c r="W231" s="957"/>
      <c r="X231" s="957"/>
      <c r="Y231" s="957"/>
      <c r="Z231" s="957"/>
      <c r="AA231" s="95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66"/>
      <c r="B232" s="238"/>
      <c r="C232" s="237"/>
      <c r="D232" s="238"/>
      <c r="E232" s="237"/>
      <c r="F232" s="299"/>
      <c r="G232" s="222"/>
      <c r="H232" s="179"/>
      <c r="I232" s="179"/>
      <c r="J232" s="179"/>
      <c r="K232" s="179"/>
      <c r="L232" s="179"/>
      <c r="M232" s="179"/>
      <c r="N232" s="179"/>
      <c r="O232" s="179"/>
      <c r="P232" s="223"/>
      <c r="Q232" s="959"/>
      <c r="R232" s="960"/>
      <c r="S232" s="960"/>
      <c r="T232" s="960"/>
      <c r="U232" s="960"/>
      <c r="V232" s="960"/>
      <c r="W232" s="960"/>
      <c r="X232" s="960"/>
      <c r="Y232" s="960"/>
      <c r="Z232" s="960"/>
      <c r="AA232" s="96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66"/>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6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66"/>
      <c r="B235" s="238"/>
      <c r="C235" s="237"/>
      <c r="D235" s="238"/>
      <c r="E235" s="237"/>
      <c r="F235" s="299"/>
      <c r="G235" s="217"/>
      <c r="H235" s="176"/>
      <c r="I235" s="176"/>
      <c r="J235" s="176"/>
      <c r="K235" s="176"/>
      <c r="L235" s="176"/>
      <c r="M235" s="176"/>
      <c r="N235" s="176"/>
      <c r="O235" s="176"/>
      <c r="P235" s="218"/>
      <c r="Q235" s="953"/>
      <c r="R235" s="954"/>
      <c r="S235" s="954"/>
      <c r="T235" s="954"/>
      <c r="U235" s="954"/>
      <c r="V235" s="954"/>
      <c r="W235" s="954"/>
      <c r="X235" s="954"/>
      <c r="Y235" s="954"/>
      <c r="Z235" s="954"/>
      <c r="AA235" s="95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66"/>
      <c r="B236" s="238"/>
      <c r="C236" s="237"/>
      <c r="D236" s="238"/>
      <c r="E236" s="237"/>
      <c r="F236" s="299"/>
      <c r="G236" s="219"/>
      <c r="H236" s="220"/>
      <c r="I236" s="220"/>
      <c r="J236" s="220"/>
      <c r="K236" s="220"/>
      <c r="L236" s="220"/>
      <c r="M236" s="220"/>
      <c r="N236" s="220"/>
      <c r="O236" s="220"/>
      <c r="P236" s="221"/>
      <c r="Q236" s="956"/>
      <c r="R236" s="957"/>
      <c r="S236" s="957"/>
      <c r="T236" s="957"/>
      <c r="U236" s="957"/>
      <c r="V236" s="957"/>
      <c r="W236" s="957"/>
      <c r="X236" s="957"/>
      <c r="Y236" s="957"/>
      <c r="Z236" s="957"/>
      <c r="AA236" s="95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66"/>
      <c r="B237" s="238"/>
      <c r="C237" s="237"/>
      <c r="D237" s="238"/>
      <c r="E237" s="237"/>
      <c r="F237" s="299"/>
      <c r="G237" s="219"/>
      <c r="H237" s="220"/>
      <c r="I237" s="220"/>
      <c r="J237" s="220"/>
      <c r="K237" s="220"/>
      <c r="L237" s="220"/>
      <c r="M237" s="220"/>
      <c r="N237" s="220"/>
      <c r="O237" s="220"/>
      <c r="P237" s="221"/>
      <c r="Q237" s="956"/>
      <c r="R237" s="957"/>
      <c r="S237" s="957"/>
      <c r="T237" s="957"/>
      <c r="U237" s="957"/>
      <c r="V237" s="957"/>
      <c r="W237" s="957"/>
      <c r="X237" s="957"/>
      <c r="Y237" s="957"/>
      <c r="Z237" s="957"/>
      <c r="AA237" s="958"/>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66"/>
      <c r="B238" s="238"/>
      <c r="C238" s="237"/>
      <c r="D238" s="238"/>
      <c r="E238" s="237"/>
      <c r="F238" s="299"/>
      <c r="G238" s="219"/>
      <c r="H238" s="220"/>
      <c r="I238" s="220"/>
      <c r="J238" s="220"/>
      <c r="K238" s="220"/>
      <c r="L238" s="220"/>
      <c r="M238" s="220"/>
      <c r="N238" s="220"/>
      <c r="O238" s="220"/>
      <c r="P238" s="221"/>
      <c r="Q238" s="956"/>
      <c r="R238" s="957"/>
      <c r="S238" s="957"/>
      <c r="T238" s="957"/>
      <c r="U238" s="957"/>
      <c r="V238" s="957"/>
      <c r="W238" s="957"/>
      <c r="X238" s="957"/>
      <c r="Y238" s="957"/>
      <c r="Z238" s="957"/>
      <c r="AA238" s="95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66"/>
      <c r="B239" s="238"/>
      <c r="C239" s="237"/>
      <c r="D239" s="238"/>
      <c r="E239" s="237"/>
      <c r="F239" s="299"/>
      <c r="G239" s="222"/>
      <c r="H239" s="179"/>
      <c r="I239" s="179"/>
      <c r="J239" s="179"/>
      <c r="K239" s="179"/>
      <c r="L239" s="179"/>
      <c r="M239" s="179"/>
      <c r="N239" s="179"/>
      <c r="O239" s="179"/>
      <c r="P239" s="223"/>
      <c r="Q239" s="959"/>
      <c r="R239" s="960"/>
      <c r="S239" s="960"/>
      <c r="T239" s="960"/>
      <c r="U239" s="960"/>
      <c r="V239" s="960"/>
      <c r="W239" s="960"/>
      <c r="X239" s="960"/>
      <c r="Y239" s="960"/>
      <c r="Z239" s="960"/>
      <c r="AA239" s="96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66"/>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6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66"/>
      <c r="B242" s="238"/>
      <c r="C242" s="237"/>
      <c r="D242" s="238"/>
      <c r="E242" s="237"/>
      <c r="F242" s="299"/>
      <c r="G242" s="217"/>
      <c r="H242" s="176"/>
      <c r="I242" s="176"/>
      <c r="J242" s="176"/>
      <c r="K242" s="176"/>
      <c r="L242" s="176"/>
      <c r="M242" s="176"/>
      <c r="N242" s="176"/>
      <c r="O242" s="176"/>
      <c r="P242" s="218"/>
      <c r="Q242" s="953"/>
      <c r="R242" s="954"/>
      <c r="S242" s="954"/>
      <c r="T242" s="954"/>
      <c r="U242" s="954"/>
      <c r="V242" s="954"/>
      <c r="W242" s="954"/>
      <c r="X242" s="954"/>
      <c r="Y242" s="954"/>
      <c r="Z242" s="954"/>
      <c r="AA242" s="95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66"/>
      <c r="B243" s="238"/>
      <c r="C243" s="237"/>
      <c r="D243" s="238"/>
      <c r="E243" s="237"/>
      <c r="F243" s="299"/>
      <c r="G243" s="219"/>
      <c r="H243" s="220"/>
      <c r="I243" s="220"/>
      <c r="J243" s="220"/>
      <c r="K243" s="220"/>
      <c r="L243" s="220"/>
      <c r="M243" s="220"/>
      <c r="N243" s="220"/>
      <c r="O243" s="220"/>
      <c r="P243" s="221"/>
      <c r="Q243" s="956"/>
      <c r="R243" s="957"/>
      <c r="S243" s="957"/>
      <c r="T243" s="957"/>
      <c r="U243" s="957"/>
      <c r="V243" s="957"/>
      <c r="W243" s="957"/>
      <c r="X243" s="957"/>
      <c r="Y243" s="957"/>
      <c r="Z243" s="957"/>
      <c r="AA243" s="95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66"/>
      <c r="B244" s="238"/>
      <c r="C244" s="237"/>
      <c r="D244" s="238"/>
      <c r="E244" s="237"/>
      <c r="F244" s="299"/>
      <c r="G244" s="219"/>
      <c r="H244" s="220"/>
      <c r="I244" s="220"/>
      <c r="J244" s="220"/>
      <c r="K244" s="220"/>
      <c r="L244" s="220"/>
      <c r="M244" s="220"/>
      <c r="N244" s="220"/>
      <c r="O244" s="220"/>
      <c r="P244" s="221"/>
      <c r="Q244" s="956"/>
      <c r="R244" s="957"/>
      <c r="S244" s="957"/>
      <c r="T244" s="957"/>
      <c r="U244" s="957"/>
      <c r="V244" s="957"/>
      <c r="W244" s="957"/>
      <c r="X244" s="957"/>
      <c r="Y244" s="957"/>
      <c r="Z244" s="957"/>
      <c r="AA244" s="958"/>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66"/>
      <c r="B245" s="238"/>
      <c r="C245" s="237"/>
      <c r="D245" s="238"/>
      <c r="E245" s="237"/>
      <c r="F245" s="299"/>
      <c r="G245" s="219"/>
      <c r="H245" s="220"/>
      <c r="I245" s="220"/>
      <c r="J245" s="220"/>
      <c r="K245" s="220"/>
      <c r="L245" s="220"/>
      <c r="M245" s="220"/>
      <c r="N245" s="220"/>
      <c r="O245" s="220"/>
      <c r="P245" s="221"/>
      <c r="Q245" s="956"/>
      <c r="R245" s="957"/>
      <c r="S245" s="957"/>
      <c r="T245" s="957"/>
      <c r="U245" s="957"/>
      <c r="V245" s="957"/>
      <c r="W245" s="957"/>
      <c r="X245" s="957"/>
      <c r="Y245" s="957"/>
      <c r="Z245" s="957"/>
      <c r="AA245" s="95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66"/>
      <c r="B246" s="238"/>
      <c r="C246" s="237"/>
      <c r="D246" s="238"/>
      <c r="E246" s="300"/>
      <c r="F246" s="301"/>
      <c r="G246" s="222"/>
      <c r="H246" s="179"/>
      <c r="I246" s="179"/>
      <c r="J246" s="179"/>
      <c r="K246" s="179"/>
      <c r="L246" s="179"/>
      <c r="M246" s="179"/>
      <c r="N246" s="179"/>
      <c r="O246" s="179"/>
      <c r="P246" s="223"/>
      <c r="Q246" s="959"/>
      <c r="R246" s="960"/>
      <c r="S246" s="960"/>
      <c r="T246" s="960"/>
      <c r="U246" s="960"/>
      <c r="V246" s="960"/>
      <c r="W246" s="960"/>
      <c r="X246" s="960"/>
      <c r="Y246" s="960"/>
      <c r="Z246" s="960"/>
      <c r="AA246" s="96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66"/>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6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6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66"/>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66"/>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66"/>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299</v>
      </c>
      <c r="AF252" s="184"/>
      <c r="AG252" s="184"/>
      <c r="AH252" s="185"/>
      <c r="AI252" s="200" t="s">
        <v>321</v>
      </c>
      <c r="AJ252" s="184"/>
      <c r="AK252" s="184"/>
      <c r="AL252" s="185"/>
      <c r="AM252" s="200" t="s">
        <v>608</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6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6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6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66"/>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299</v>
      </c>
      <c r="AF256" s="184"/>
      <c r="AG256" s="184"/>
      <c r="AH256" s="185"/>
      <c r="AI256" s="200" t="s">
        <v>321</v>
      </c>
      <c r="AJ256" s="184"/>
      <c r="AK256" s="184"/>
      <c r="AL256" s="185"/>
      <c r="AM256" s="200" t="s">
        <v>608</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6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6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6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66"/>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299</v>
      </c>
      <c r="AF260" s="184"/>
      <c r="AG260" s="184"/>
      <c r="AH260" s="185"/>
      <c r="AI260" s="200" t="s">
        <v>321</v>
      </c>
      <c r="AJ260" s="184"/>
      <c r="AK260" s="184"/>
      <c r="AL260" s="185"/>
      <c r="AM260" s="200" t="s">
        <v>608</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6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6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6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66"/>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299</v>
      </c>
      <c r="AF264" s="184"/>
      <c r="AG264" s="184"/>
      <c r="AH264" s="185"/>
      <c r="AI264" s="200" t="s">
        <v>321</v>
      </c>
      <c r="AJ264" s="184"/>
      <c r="AK264" s="184"/>
      <c r="AL264" s="185"/>
      <c r="AM264" s="200" t="s">
        <v>608</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6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6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6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66"/>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299</v>
      </c>
      <c r="AF268" s="184"/>
      <c r="AG268" s="184"/>
      <c r="AH268" s="185"/>
      <c r="AI268" s="200" t="s">
        <v>321</v>
      </c>
      <c r="AJ268" s="184"/>
      <c r="AK268" s="184"/>
      <c r="AL268" s="185"/>
      <c r="AM268" s="200" t="s">
        <v>608</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6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6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6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66"/>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67"/>
      <c r="AY272">
        <f>COUNTA($G$274)</f>
        <v>0</v>
      </c>
    </row>
    <row r="273" spans="1:51" ht="22.5" hidden="1" customHeight="1" x14ac:dyDescent="0.15">
      <c r="A273" s="96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66"/>
      <c r="B274" s="238"/>
      <c r="C274" s="237"/>
      <c r="D274" s="238"/>
      <c r="E274" s="237"/>
      <c r="F274" s="299"/>
      <c r="G274" s="217"/>
      <c r="H274" s="176"/>
      <c r="I274" s="176"/>
      <c r="J274" s="176"/>
      <c r="K274" s="176"/>
      <c r="L274" s="176"/>
      <c r="M274" s="176"/>
      <c r="N274" s="176"/>
      <c r="O274" s="176"/>
      <c r="P274" s="218"/>
      <c r="Q274" s="953"/>
      <c r="R274" s="954"/>
      <c r="S274" s="954"/>
      <c r="T274" s="954"/>
      <c r="U274" s="954"/>
      <c r="V274" s="954"/>
      <c r="W274" s="954"/>
      <c r="X274" s="954"/>
      <c r="Y274" s="954"/>
      <c r="Z274" s="954"/>
      <c r="AA274" s="95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66"/>
      <c r="B275" s="238"/>
      <c r="C275" s="237"/>
      <c r="D275" s="238"/>
      <c r="E275" s="237"/>
      <c r="F275" s="299"/>
      <c r="G275" s="219"/>
      <c r="H275" s="220"/>
      <c r="I275" s="220"/>
      <c r="J275" s="220"/>
      <c r="K275" s="220"/>
      <c r="L275" s="220"/>
      <c r="M275" s="220"/>
      <c r="N275" s="220"/>
      <c r="O275" s="220"/>
      <c r="P275" s="221"/>
      <c r="Q275" s="956"/>
      <c r="R275" s="957"/>
      <c r="S275" s="957"/>
      <c r="T275" s="957"/>
      <c r="U275" s="957"/>
      <c r="V275" s="957"/>
      <c r="W275" s="957"/>
      <c r="X275" s="957"/>
      <c r="Y275" s="957"/>
      <c r="Z275" s="957"/>
      <c r="AA275" s="95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66"/>
      <c r="B276" s="238"/>
      <c r="C276" s="237"/>
      <c r="D276" s="238"/>
      <c r="E276" s="237"/>
      <c r="F276" s="299"/>
      <c r="G276" s="219"/>
      <c r="H276" s="220"/>
      <c r="I276" s="220"/>
      <c r="J276" s="220"/>
      <c r="K276" s="220"/>
      <c r="L276" s="220"/>
      <c r="M276" s="220"/>
      <c r="N276" s="220"/>
      <c r="O276" s="220"/>
      <c r="P276" s="221"/>
      <c r="Q276" s="956"/>
      <c r="R276" s="957"/>
      <c r="S276" s="957"/>
      <c r="T276" s="957"/>
      <c r="U276" s="957"/>
      <c r="V276" s="957"/>
      <c r="W276" s="957"/>
      <c r="X276" s="957"/>
      <c r="Y276" s="957"/>
      <c r="Z276" s="957"/>
      <c r="AA276" s="958"/>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66"/>
      <c r="B277" s="238"/>
      <c r="C277" s="237"/>
      <c r="D277" s="238"/>
      <c r="E277" s="237"/>
      <c r="F277" s="299"/>
      <c r="G277" s="219"/>
      <c r="H277" s="220"/>
      <c r="I277" s="220"/>
      <c r="J277" s="220"/>
      <c r="K277" s="220"/>
      <c r="L277" s="220"/>
      <c r="M277" s="220"/>
      <c r="N277" s="220"/>
      <c r="O277" s="220"/>
      <c r="P277" s="221"/>
      <c r="Q277" s="956"/>
      <c r="R277" s="957"/>
      <c r="S277" s="957"/>
      <c r="T277" s="957"/>
      <c r="U277" s="957"/>
      <c r="V277" s="957"/>
      <c r="W277" s="957"/>
      <c r="X277" s="957"/>
      <c r="Y277" s="957"/>
      <c r="Z277" s="957"/>
      <c r="AA277" s="95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66"/>
      <c r="B278" s="238"/>
      <c r="C278" s="237"/>
      <c r="D278" s="238"/>
      <c r="E278" s="237"/>
      <c r="F278" s="299"/>
      <c r="G278" s="222"/>
      <c r="H278" s="179"/>
      <c r="I278" s="179"/>
      <c r="J278" s="179"/>
      <c r="K278" s="179"/>
      <c r="L278" s="179"/>
      <c r="M278" s="179"/>
      <c r="N278" s="179"/>
      <c r="O278" s="179"/>
      <c r="P278" s="223"/>
      <c r="Q278" s="959"/>
      <c r="R278" s="960"/>
      <c r="S278" s="960"/>
      <c r="T278" s="960"/>
      <c r="U278" s="960"/>
      <c r="V278" s="960"/>
      <c r="W278" s="960"/>
      <c r="X278" s="960"/>
      <c r="Y278" s="960"/>
      <c r="Z278" s="960"/>
      <c r="AA278" s="96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66"/>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6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66"/>
      <c r="B281" s="238"/>
      <c r="C281" s="237"/>
      <c r="D281" s="238"/>
      <c r="E281" s="237"/>
      <c r="F281" s="299"/>
      <c r="G281" s="217"/>
      <c r="H281" s="176"/>
      <c r="I281" s="176"/>
      <c r="J281" s="176"/>
      <c r="K281" s="176"/>
      <c r="L281" s="176"/>
      <c r="M281" s="176"/>
      <c r="N281" s="176"/>
      <c r="O281" s="176"/>
      <c r="P281" s="218"/>
      <c r="Q281" s="953"/>
      <c r="R281" s="954"/>
      <c r="S281" s="954"/>
      <c r="T281" s="954"/>
      <c r="U281" s="954"/>
      <c r="V281" s="954"/>
      <c r="W281" s="954"/>
      <c r="X281" s="954"/>
      <c r="Y281" s="954"/>
      <c r="Z281" s="954"/>
      <c r="AA281" s="95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66"/>
      <c r="B282" s="238"/>
      <c r="C282" s="237"/>
      <c r="D282" s="238"/>
      <c r="E282" s="237"/>
      <c r="F282" s="299"/>
      <c r="G282" s="219"/>
      <c r="H282" s="220"/>
      <c r="I282" s="220"/>
      <c r="J282" s="220"/>
      <c r="K282" s="220"/>
      <c r="L282" s="220"/>
      <c r="M282" s="220"/>
      <c r="N282" s="220"/>
      <c r="O282" s="220"/>
      <c r="P282" s="221"/>
      <c r="Q282" s="956"/>
      <c r="R282" s="957"/>
      <c r="S282" s="957"/>
      <c r="T282" s="957"/>
      <c r="U282" s="957"/>
      <c r="V282" s="957"/>
      <c r="W282" s="957"/>
      <c r="X282" s="957"/>
      <c r="Y282" s="957"/>
      <c r="Z282" s="957"/>
      <c r="AA282" s="95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66"/>
      <c r="B283" s="238"/>
      <c r="C283" s="237"/>
      <c r="D283" s="238"/>
      <c r="E283" s="237"/>
      <c r="F283" s="299"/>
      <c r="G283" s="219"/>
      <c r="H283" s="220"/>
      <c r="I283" s="220"/>
      <c r="J283" s="220"/>
      <c r="K283" s="220"/>
      <c r="L283" s="220"/>
      <c r="M283" s="220"/>
      <c r="N283" s="220"/>
      <c r="O283" s="220"/>
      <c r="P283" s="221"/>
      <c r="Q283" s="956"/>
      <c r="R283" s="957"/>
      <c r="S283" s="957"/>
      <c r="T283" s="957"/>
      <c r="U283" s="957"/>
      <c r="V283" s="957"/>
      <c r="W283" s="957"/>
      <c r="X283" s="957"/>
      <c r="Y283" s="957"/>
      <c r="Z283" s="957"/>
      <c r="AA283" s="958"/>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66"/>
      <c r="B284" s="238"/>
      <c r="C284" s="237"/>
      <c r="D284" s="238"/>
      <c r="E284" s="237"/>
      <c r="F284" s="299"/>
      <c r="G284" s="219"/>
      <c r="H284" s="220"/>
      <c r="I284" s="220"/>
      <c r="J284" s="220"/>
      <c r="K284" s="220"/>
      <c r="L284" s="220"/>
      <c r="M284" s="220"/>
      <c r="N284" s="220"/>
      <c r="O284" s="220"/>
      <c r="P284" s="221"/>
      <c r="Q284" s="956"/>
      <c r="R284" s="957"/>
      <c r="S284" s="957"/>
      <c r="T284" s="957"/>
      <c r="U284" s="957"/>
      <c r="V284" s="957"/>
      <c r="W284" s="957"/>
      <c r="X284" s="957"/>
      <c r="Y284" s="957"/>
      <c r="Z284" s="957"/>
      <c r="AA284" s="95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66"/>
      <c r="B285" s="238"/>
      <c r="C285" s="237"/>
      <c r="D285" s="238"/>
      <c r="E285" s="237"/>
      <c r="F285" s="299"/>
      <c r="G285" s="222"/>
      <c r="H285" s="179"/>
      <c r="I285" s="179"/>
      <c r="J285" s="179"/>
      <c r="K285" s="179"/>
      <c r="L285" s="179"/>
      <c r="M285" s="179"/>
      <c r="N285" s="179"/>
      <c r="O285" s="179"/>
      <c r="P285" s="223"/>
      <c r="Q285" s="959"/>
      <c r="R285" s="960"/>
      <c r="S285" s="960"/>
      <c r="T285" s="960"/>
      <c r="U285" s="960"/>
      <c r="V285" s="960"/>
      <c r="W285" s="960"/>
      <c r="X285" s="960"/>
      <c r="Y285" s="960"/>
      <c r="Z285" s="960"/>
      <c r="AA285" s="96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66"/>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6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66"/>
      <c r="B288" s="238"/>
      <c r="C288" s="237"/>
      <c r="D288" s="238"/>
      <c r="E288" s="237"/>
      <c r="F288" s="299"/>
      <c r="G288" s="217"/>
      <c r="H288" s="176"/>
      <c r="I288" s="176"/>
      <c r="J288" s="176"/>
      <c r="K288" s="176"/>
      <c r="L288" s="176"/>
      <c r="M288" s="176"/>
      <c r="N288" s="176"/>
      <c r="O288" s="176"/>
      <c r="P288" s="218"/>
      <c r="Q288" s="953"/>
      <c r="R288" s="954"/>
      <c r="S288" s="954"/>
      <c r="T288" s="954"/>
      <c r="U288" s="954"/>
      <c r="V288" s="954"/>
      <c r="W288" s="954"/>
      <c r="X288" s="954"/>
      <c r="Y288" s="954"/>
      <c r="Z288" s="954"/>
      <c r="AA288" s="95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66"/>
      <c r="B289" s="238"/>
      <c r="C289" s="237"/>
      <c r="D289" s="238"/>
      <c r="E289" s="237"/>
      <c r="F289" s="299"/>
      <c r="G289" s="219"/>
      <c r="H289" s="220"/>
      <c r="I289" s="220"/>
      <c r="J289" s="220"/>
      <c r="K289" s="220"/>
      <c r="L289" s="220"/>
      <c r="M289" s="220"/>
      <c r="N289" s="220"/>
      <c r="O289" s="220"/>
      <c r="P289" s="221"/>
      <c r="Q289" s="956"/>
      <c r="R289" s="957"/>
      <c r="S289" s="957"/>
      <c r="T289" s="957"/>
      <c r="U289" s="957"/>
      <c r="V289" s="957"/>
      <c r="W289" s="957"/>
      <c r="X289" s="957"/>
      <c r="Y289" s="957"/>
      <c r="Z289" s="957"/>
      <c r="AA289" s="95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66"/>
      <c r="B290" s="238"/>
      <c r="C290" s="237"/>
      <c r="D290" s="238"/>
      <c r="E290" s="237"/>
      <c r="F290" s="299"/>
      <c r="G290" s="219"/>
      <c r="H290" s="220"/>
      <c r="I290" s="220"/>
      <c r="J290" s="220"/>
      <c r="K290" s="220"/>
      <c r="L290" s="220"/>
      <c r="M290" s="220"/>
      <c r="N290" s="220"/>
      <c r="O290" s="220"/>
      <c r="P290" s="221"/>
      <c r="Q290" s="956"/>
      <c r="R290" s="957"/>
      <c r="S290" s="957"/>
      <c r="T290" s="957"/>
      <c r="U290" s="957"/>
      <c r="V290" s="957"/>
      <c r="W290" s="957"/>
      <c r="X290" s="957"/>
      <c r="Y290" s="957"/>
      <c r="Z290" s="957"/>
      <c r="AA290" s="958"/>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66"/>
      <c r="B291" s="238"/>
      <c r="C291" s="237"/>
      <c r="D291" s="238"/>
      <c r="E291" s="237"/>
      <c r="F291" s="299"/>
      <c r="G291" s="219"/>
      <c r="H291" s="220"/>
      <c r="I291" s="220"/>
      <c r="J291" s="220"/>
      <c r="K291" s="220"/>
      <c r="L291" s="220"/>
      <c r="M291" s="220"/>
      <c r="N291" s="220"/>
      <c r="O291" s="220"/>
      <c r="P291" s="221"/>
      <c r="Q291" s="956"/>
      <c r="R291" s="957"/>
      <c r="S291" s="957"/>
      <c r="T291" s="957"/>
      <c r="U291" s="957"/>
      <c r="V291" s="957"/>
      <c r="W291" s="957"/>
      <c r="X291" s="957"/>
      <c r="Y291" s="957"/>
      <c r="Z291" s="957"/>
      <c r="AA291" s="95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66"/>
      <c r="B292" s="238"/>
      <c r="C292" s="237"/>
      <c r="D292" s="238"/>
      <c r="E292" s="237"/>
      <c r="F292" s="299"/>
      <c r="G292" s="222"/>
      <c r="H292" s="179"/>
      <c r="I292" s="179"/>
      <c r="J292" s="179"/>
      <c r="K292" s="179"/>
      <c r="L292" s="179"/>
      <c r="M292" s="179"/>
      <c r="N292" s="179"/>
      <c r="O292" s="179"/>
      <c r="P292" s="223"/>
      <c r="Q292" s="959"/>
      <c r="R292" s="960"/>
      <c r="S292" s="960"/>
      <c r="T292" s="960"/>
      <c r="U292" s="960"/>
      <c r="V292" s="960"/>
      <c r="W292" s="960"/>
      <c r="X292" s="960"/>
      <c r="Y292" s="960"/>
      <c r="Z292" s="960"/>
      <c r="AA292" s="96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66"/>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6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66"/>
      <c r="B295" s="238"/>
      <c r="C295" s="237"/>
      <c r="D295" s="238"/>
      <c r="E295" s="237"/>
      <c r="F295" s="299"/>
      <c r="G295" s="217"/>
      <c r="H295" s="176"/>
      <c r="I295" s="176"/>
      <c r="J295" s="176"/>
      <c r="K295" s="176"/>
      <c r="L295" s="176"/>
      <c r="M295" s="176"/>
      <c r="N295" s="176"/>
      <c r="O295" s="176"/>
      <c r="P295" s="218"/>
      <c r="Q295" s="953"/>
      <c r="R295" s="954"/>
      <c r="S295" s="954"/>
      <c r="T295" s="954"/>
      <c r="U295" s="954"/>
      <c r="V295" s="954"/>
      <c r="W295" s="954"/>
      <c r="X295" s="954"/>
      <c r="Y295" s="954"/>
      <c r="Z295" s="954"/>
      <c r="AA295" s="95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66"/>
      <c r="B296" s="238"/>
      <c r="C296" s="237"/>
      <c r="D296" s="238"/>
      <c r="E296" s="237"/>
      <c r="F296" s="299"/>
      <c r="G296" s="219"/>
      <c r="H296" s="220"/>
      <c r="I296" s="220"/>
      <c r="J296" s="220"/>
      <c r="K296" s="220"/>
      <c r="L296" s="220"/>
      <c r="M296" s="220"/>
      <c r="N296" s="220"/>
      <c r="O296" s="220"/>
      <c r="P296" s="221"/>
      <c r="Q296" s="956"/>
      <c r="R296" s="957"/>
      <c r="S296" s="957"/>
      <c r="T296" s="957"/>
      <c r="U296" s="957"/>
      <c r="V296" s="957"/>
      <c r="W296" s="957"/>
      <c r="X296" s="957"/>
      <c r="Y296" s="957"/>
      <c r="Z296" s="957"/>
      <c r="AA296" s="95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66"/>
      <c r="B297" s="238"/>
      <c r="C297" s="237"/>
      <c r="D297" s="238"/>
      <c r="E297" s="237"/>
      <c r="F297" s="299"/>
      <c r="G297" s="219"/>
      <c r="H297" s="220"/>
      <c r="I297" s="220"/>
      <c r="J297" s="220"/>
      <c r="K297" s="220"/>
      <c r="L297" s="220"/>
      <c r="M297" s="220"/>
      <c r="N297" s="220"/>
      <c r="O297" s="220"/>
      <c r="P297" s="221"/>
      <c r="Q297" s="956"/>
      <c r="R297" s="957"/>
      <c r="S297" s="957"/>
      <c r="T297" s="957"/>
      <c r="U297" s="957"/>
      <c r="V297" s="957"/>
      <c r="W297" s="957"/>
      <c r="X297" s="957"/>
      <c r="Y297" s="957"/>
      <c r="Z297" s="957"/>
      <c r="AA297" s="958"/>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66"/>
      <c r="B298" s="238"/>
      <c r="C298" s="237"/>
      <c r="D298" s="238"/>
      <c r="E298" s="237"/>
      <c r="F298" s="299"/>
      <c r="G298" s="219"/>
      <c r="H298" s="220"/>
      <c r="I298" s="220"/>
      <c r="J298" s="220"/>
      <c r="K298" s="220"/>
      <c r="L298" s="220"/>
      <c r="M298" s="220"/>
      <c r="N298" s="220"/>
      <c r="O298" s="220"/>
      <c r="P298" s="221"/>
      <c r="Q298" s="956"/>
      <c r="R298" s="957"/>
      <c r="S298" s="957"/>
      <c r="T298" s="957"/>
      <c r="U298" s="957"/>
      <c r="V298" s="957"/>
      <c r="W298" s="957"/>
      <c r="X298" s="957"/>
      <c r="Y298" s="957"/>
      <c r="Z298" s="957"/>
      <c r="AA298" s="95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66"/>
      <c r="B299" s="238"/>
      <c r="C299" s="237"/>
      <c r="D299" s="238"/>
      <c r="E299" s="237"/>
      <c r="F299" s="299"/>
      <c r="G299" s="222"/>
      <c r="H299" s="179"/>
      <c r="I299" s="179"/>
      <c r="J299" s="179"/>
      <c r="K299" s="179"/>
      <c r="L299" s="179"/>
      <c r="M299" s="179"/>
      <c r="N299" s="179"/>
      <c r="O299" s="179"/>
      <c r="P299" s="223"/>
      <c r="Q299" s="959"/>
      <c r="R299" s="960"/>
      <c r="S299" s="960"/>
      <c r="T299" s="960"/>
      <c r="U299" s="960"/>
      <c r="V299" s="960"/>
      <c r="W299" s="960"/>
      <c r="X299" s="960"/>
      <c r="Y299" s="960"/>
      <c r="Z299" s="960"/>
      <c r="AA299" s="96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66"/>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6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66"/>
      <c r="B302" s="238"/>
      <c r="C302" s="237"/>
      <c r="D302" s="238"/>
      <c r="E302" s="237"/>
      <c r="F302" s="299"/>
      <c r="G302" s="217"/>
      <c r="H302" s="176"/>
      <c r="I302" s="176"/>
      <c r="J302" s="176"/>
      <c r="K302" s="176"/>
      <c r="L302" s="176"/>
      <c r="M302" s="176"/>
      <c r="N302" s="176"/>
      <c r="O302" s="176"/>
      <c r="P302" s="218"/>
      <c r="Q302" s="953"/>
      <c r="R302" s="954"/>
      <c r="S302" s="954"/>
      <c r="T302" s="954"/>
      <c r="U302" s="954"/>
      <c r="V302" s="954"/>
      <c r="W302" s="954"/>
      <c r="X302" s="954"/>
      <c r="Y302" s="954"/>
      <c r="Z302" s="954"/>
      <c r="AA302" s="95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66"/>
      <c r="B303" s="238"/>
      <c r="C303" s="237"/>
      <c r="D303" s="238"/>
      <c r="E303" s="237"/>
      <c r="F303" s="299"/>
      <c r="G303" s="219"/>
      <c r="H303" s="220"/>
      <c r="I303" s="220"/>
      <c r="J303" s="220"/>
      <c r="K303" s="220"/>
      <c r="L303" s="220"/>
      <c r="M303" s="220"/>
      <c r="N303" s="220"/>
      <c r="O303" s="220"/>
      <c r="P303" s="221"/>
      <c r="Q303" s="956"/>
      <c r="R303" s="957"/>
      <c r="S303" s="957"/>
      <c r="T303" s="957"/>
      <c r="U303" s="957"/>
      <c r="V303" s="957"/>
      <c r="W303" s="957"/>
      <c r="X303" s="957"/>
      <c r="Y303" s="957"/>
      <c r="Z303" s="957"/>
      <c r="AA303" s="95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66"/>
      <c r="B304" s="238"/>
      <c r="C304" s="237"/>
      <c r="D304" s="238"/>
      <c r="E304" s="237"/>
      <c r="F304" s="299"/>
      <c r="G304" s="219"/>
      <c r="H304" s="220"/>
      <c r="I304" s="220"/>
      <c r="J304" s="220"/>
      <c r="K304" s="220"/>
      <c r="L304" s="220"/>
      <c r="M304" s="220"/>
      <c r="N304" s="220"/>
      <c r="O304" s="220"/>
      <c r="P304" s="221"/>
      <c r="Q304" s="956"/>
      <c r="R304" s="957"/>
      <c r="S304" s="957"/>
      <c r="T304" s="957"/>
      <c r="U304" s="957"/>
      <c r="V304" s="957"/>
      <c r="W304" s="957"/>
      <c r="X304" s="957"/>
      <c r="Y304" s="957"/>
      <c r="Z304" s="957"/>
      <c r="AA304" s="958"/>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66"/>
      <c r="B305" s="238"/>
      <c r="C305" s="237"/>
      <c r="D305" s="238"/>
      <c r="E305" s="237"/>
      <c r="F305" s="299"/>
      <c r="G305" s="219"/>
      <c r="H305" s="220"/>
      <c r="I305" s="220"/>
      <c r="J305" s="220"/>
      <c r="K305" s="220"/>
      <c r="L305" s="220"/>
      <c r="M305" s="220"/>
      <c r="N305" s="220"/>
      <c r="O305" s="220"/>
      <c r="P305" s="221"/>
      <c r="Q305" s="956"/>
      <c r="R305" s="957"/>
      <c r="S305" s="957"/>
      <c r="T305" s="957"/>
      <c r="U305" s="957"/>
      <c r="V305" s="957"/>
      <c r="W305" s="957"/>
      <c r="X305" s="957"/>
      <c r="Y305" s="957"/>
      <c r="Z305" s="957"/>
      <c r="AA305" s="95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66"/>
      <c r="B306" s="238"/>
      <c r="C306" s="237"/>
      <c r="D306" s="238"/>
      <c r="E306" s="300"/>
      <c r="F306" s="301"/>
      <c r="G306" s="222"/>
      <c r="H306" s="179"/>
      <c r="I306" s="179"/>
      <c r="J306" s="179"/>
      <c r="K306" s="179"/>
      <c r="L306" s="179"/>
      <c r="M306" s="179"/>
      <c r="N306" s="179"/>
      <c r="O306" s="179"/>
      <c r="P306" s="223"/>
      <c r="Q306" s="959"/>
      <c r="R306" s="960"/>
      <c r="S306" s="960"/>
      <c r="T306" s="960"/>
      <c r="U306" s="960"/>
      <c r="V306" s="960"/>
      <c r="W306" s="960"/>
      <c r="X306" s="960"/>
      <c r="Y306" s="960"/>
      <c r="Z306" s="960"/>
      <c r="AA306" s="96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66"/>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6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6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66"/>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66"/>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66"/>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299</v>
      </c>
      <c r="AF312" s="184"/>
      <c r="AG312" s="184"/>
      <c r="AH312" s="185"/>
      <c r="AI312" s="200" t="s">
        <v>321</v>
      </c>
      <c r="AJ312" s="184"/>
      <c r="AK312" s="184"/>
      <c r="AL312" s="185"/>
      <c r="AM312" s="200" t="s">
        <v>608</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6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6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6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66"/>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299</v>
      </c>
      <c r="AF316" s="184"/>
      <c r="AG316" s="184"/>
      <c r="AH316" s="185"/>
      <c r="AI316" s="200" t="s">
        <v>321</v>
      </c>
      <c r="AJ316" s="184"/>
      <c r="AK316" s="184"/>
      <c r="AL316" s="185"/>
      <c r="AM316" s="200" t="s">
        <v>608</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6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6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6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66"/>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299</v>
      </c>
      <c r="AF320" s="184"/>
      <c r="AG320" s="184"/>
      <c r="AH320" s="185"/>
      <c r="AI320" s="200" t="s">
        <v>321</v>
      </c>
      <c r="AJ320" s="184"/>
      <c r="AK320" s="184"/>
      <c r="AL320" s="185"/>
      <c r="AM320" s="200" t="s">
        <v>608</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6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6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6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66"/>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299</v>
      </c>
      <c r="AF324" s="184"/>
      <c r="AG324" s="184"/>
      <c r="AH324" s="185"/>
      <c r="AI324" s="200" t="s">
        <v>321</v>
      </c>
      <c r="AJ324" s="184"/>
      <c r="AK324" s="184"/>
      <c r="AL324" s="185"/>
      <c r="AM324" s="200" t="s">
        <v>608</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6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6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6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66"/>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299</v>
      </c>
      <c r="AF328" s="184"/>
      <c r="AG328" s="184"/>
      <c r="AH328" s="185"/>
      <c r="AI328" s="200" t="s">
        <v>321</v>
      </c>
      <c r="AJ328" s="184"/>
      <c r="AK328" s="184"/>
      <c r="AL328" s="185"/>
      <c r="AM328" s="200" t="s">
        <v>608</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6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6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6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66"/>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67"/>
      <c r="AY332">
        <f>COUNTA($G$334)</f>
        <v>0</v>
      </c>
    </row>
    <row r="333" spans="1:51" ht="22.5" hidden="1" customHeight="1" x14ac:dyDescent="0.15">
      <c r="A333" s="96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66"/>
      <c r="B334" s="238"/>
      <c r="C334" s="237"/>
      <c r="D334" s="238"/>
      <c r="E334" s="237"/>
      <c r="F334" s="299"/>
      <c r="G334" s="217"/>
      <c r="H334" s="176"/>
      <c r="I334" s="176"/>
      <c r="J334" s="176"/>
      <c r="K334" s="176"/>
      <c r="L334" s="176"/>
      <c r="M334" s="176"/>
      <c r="N334" s="176"/>
      <c r="O334" s="176"/>
      <c r="P334" s="218"/>
      <c r="Q334" s="953"/>
      <c r="R334" s="954"/>
      <c r="S334" s="954"/>
      <c r="T334" s="954"/>
      <c r="U334" s="954"/>
      <c r="V334" s="954"/>
      <c r="W334" s="954"/>
      <c r="X334" s="954"/>
      <c r="Y334" s="954"/>
      <c r="Z334" s="954"/>
      <c r="AA334" s="95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66"/>
      <c r="B335" s="238"/>
      <c r="C335" s="237"/>
      <c r="D335" s="238"/>
      <c r="E335" s="237"/>
      <c r="F335" s="299"/>
      <c r="G335" s="219"/>
      <c r="H335" s="220"/>
      <c r="I335" s="220"/>
      <c r="J335" s="220"/>
      <c r="K335" s="220"/>
      <c r="L335" s="220"/>
      <c r="M335" s="220"/>
      <c r="N335" s="220"/>
      <c r="O335" s="220"/>
      <c r="P335" s="221"/>
      <c r="Q335" s="956"/>
      <c r="R335" s="957"/>
      <c r="S335" s="957"/>
      <c r="T335" s="957"/>
      <c r="U335" s="957"/>
      <c r="V335" s="957"/>
      <c r="W335" s="957"/>
      <c r="X335" s="957"/>
      <c r="Y335" s="957"/>
      <c r="Z335" s="957"/>
      <c r="AA335" s="95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66"/>
      <c r="B336" s="238"/>
      <c r="C336" s="237"/>
      <c r="D336" s="238"/>
      <c r="E336" s="237"/>
      <c r="F336" s="299"/>
      <c r="G336" s="219"/>
      <c r="H336" s="220"/>
      <c r="I336" s="220"/>
      <c r="J336" s="220"/>
      <c r="K336" s="220"/>
      <c r="L336" s="220"/>
      <c r="M336" s="220"/>
      <c r="N336" s="220"/>
      <c r="O336" s="220"/>
      <c r="P336" s="221"/>
      <c r="Q336" s="956"/>
      <c r="R336" s="957"/>
      <c r="S336" s="957"/>
      <c r="T336" s="957"/>
      <c r="U336" s="957"/>
      <c r="V336" s="957"/>
      <c r="W336" s="957"/>
      <c r="X336" s="957"/>
      <c r="Y336" s="957"/>
      <c r="Z336" s="957"/>
      <c r="AA336" s="958"/>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66"/>
      <c r="B337" s="238"/>
      <c r="C337" s="237"/>
      <c r="D337" s="238"/>
      <c r="E337" s="237"/>
      <c r="F337" s="299"/>
      <c r="G337" s="219"/>
      <c r="H337" s="220"/>
      <c r="I337" s="220"/>
      <c r="J337" s="220"/>
      <c r="K337" s="220"/>
      <c r="L337" s="220"/>
      <c r="M337" s="220"/>
      <c r="N337" s="220"/>
      <c r="O337" s="220"/>
      <c r="P337" s="221"/>
      <c r="Q337" s="956"/>
      <c r="R337" s="957"/>
      <c r="S337" s="957"/>
      <c r="T337" s="957"/>
      <c r="U337" s="957"/>
      <c r="V337" s="957"/>
      <c r="W337" s="957"/>
      <c r="X337" s="957"/>
      <c r="Y337" s="957"/>
      <c r="Z337" s="957"/>
      <c r="AA337" s="95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66"/>
      <c r="B338" s="238"/>
      <c r="C338" s="237"/>
      <c r="D338" s="238"/>
      <c r="E338" s="237"/>
      <c r="F338" s="299"/>
      <c r="G338" s="222"/>
      <c r="H338" s="179"/>
      <c r="I338" s="179"/>
      <c r="J338" s="179"/>
      <c r="K338" s="179"/>
      <c r="L338" s="179"/>
      <c r="M338" s="179"/>
      <c r="N338" s="179"/>
      <c r="O338" s="179"/>
      <c r="P338" s="223"/>
      <c r="Q338" s="959"/>
      <c r="R338" s="960"/>
      <c r="S338" s="960"/>
      <c r="T338" s="960"/>
      <c r="U338" s="960"/>
      <c r="V338" s="960"/>
      <c r="W338" s="960"/>
      <c r="X338" s="960"/>
      <c r="Y338" s="960"/>
      <c r="Z338" s="960"/>
      <c r="AA338" s="96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66"/>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6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66"/>
      <c r="B341" s="238"/>
      <c r="C341" s="237"/>
      <c r="D341" s="238"/>
      <c r="E341" s="237"/>
      <c r="F341" s="299"/>
      <c r="G341" s="217"/>
      <c r="H341" s="176"/>
      <c r="I341" s="176"/>
      <c r="J341" s="176"/>
      <c r="K341" s="176"/>
      <c r="L341" s="176"/>
      <c r="M341" s="176"/>
      <c r="N341" s="176"/>
      <c r="O341" s="176"/>
      <c r="P341" s="218"/>
      <c r="Q341" s="953"/>
      <c r="R341" s="954"/>
      <c r="S341" s="954"/>
      <c r="T341" s="954"/>
      <c r="U341" s="954"/>
      <c r="V341" s="954"/>
      <c r="W341" s="954"/>
      <c r="X341" s="954"/>
      <c r="Y341" s="954"/>
      <c r="Z341" s="954"/>
      <c r="AA341" s="95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66"/>
      <c r="B342" s="238"/>
      <c r="C342" s="237"/>
      <c r="D342" s="238"/>
      <c r="E342" s="237"/>
      <c r="F342" s="299"/>
      <c r="G342" s="219"/>
      <c r="H342" s="220"/>
      <c r="I342" s="220"/>
      <c r="J342" s="220"/>
      <c r="K342" s="220"/>
      <c r="L342" s="220"/>
      <c r="M342" s="220"/>
      <c r="N342" s="220"/>
      <c r="O342" s="220"/>
      <c r="P342" s="221"/>
      <c r="Q342" s="956"/>
      <c r="R342" s="957"/>
      <c r="S342" s="957"/>
      <c r="T342" s="957"/>
      <c r="U342" s="957"/>
      <c r="V342" s="957"/>
      <c r="W342" s="957"/>
      <c r="X342" s="957"/>
      <c r="Y342" s="957"/>
      <c r="Z342" s="957"/>
      <c r="AA342" s="95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66"/>
      <c r="B343" s="238"/>
      <c r="C343" s="237"/>
      <c r="D343" s="238"/>
      <c r="E343" s="237"/>
      <c r="F343" s="299"/>
      <c r="G343" s="219"/>
      <c r="H343" s="220"/>
      <c r="I343" s="220"/>
      <c r="J343" s="220"/>
      <c r="K343" s="220"/>
      <c r="L343" s="220"/>
      <c r="M343" s="220"/>
      <c r="N343" s="220"/>
      <c r="O343" s="220"/>
      <c r="P343" s="221"/>
      <c r="Q343" s="956"/>
      <c r="R343" s="957"/>
      <c r="S343" s="957"/>
      <c r="T343" s="957"/>
      <c r="U343" s="957"/>
      <c r="V343" s="957"/>
      <c r="W343" s="957"/>
      <c r="X343" s="957"/>
      <c r="Y343" s="957"/>
      <c r="Z343" s="957"/>
      <c r="AA343" s="958"/>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66"/>
      <c r="B344" s="238"/>
      <c r="C344" s="237"/>
      <c r="D344" s="238"/>
      <c r="E344" s="237"/>
      <c r="F344" s="299"/>
      <c r="G344" s="219"/>
      <c r="H344" s="220"/>
      <c r="I344" s="220"/>
      <c r="J344" s="220"/>
      <c r="K344" s="220"/>
      <c r="L344" s="220"/>
      <c r="M344" s="220"/>
      <c r="N344" s="220"/>
      <c r="O344" s="220"/>
      <c r="P344" s="221"/>
      <c r="Q344" s="956"/>
      <c r="R344" s="957"/>
      <c r="S344" s="957"/>
      <c r="T344" s="957"/>
      <c r="U344" s="957"/>
      <c r="V344" s="957"/>
      <c r="W344" s="957"/>
      <c r="X344" s="957"/>
      <c r="Y344" s="957"/>
      <c r="Z344" s="957"/>
      <c r="AA344" s="95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66"/>
      <c r="B345" s="238"/>
      <c r="C345" s="237"/>
      <c r="D345" s="238"/>
      <c r="E345" s="237"/>
      <c r="F345" s="299"/>
      <c r="G345" s="222"/>
      <c r="H345" s="179"/>
      <c r="I345" s="179"/>
      <c r="J345" s="179"/>
      <c r="K345" s="179"/>
      <c r="L345" s="179"/>
      <c r="M345" s="179"/>
      <c r="N345" s="179"/>
      <c r="O345" s="179"/>
      <c r="P345" s="223"/>
      <c r="Q345" s="959"/>
      <c r="R345" s="960"/>
      <c r="S345" s="960"/>
      <c r="T345" s="960"/>
      <c r="U345" s="960"/>
      <c r="V345" s="960"/>
      <c r="W345" s="960"/>
      <c r="X345" s="960"/>
      <c r="Y345" s="960"/>
      <c r="Z345" s="960"/>
      <c r="AA345" s="96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66"/>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6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66"/>
      <c r="B348" s="238"/>
      <c r="C348" s="237"/>
      <c r="D348" s="238"/>
      <c r="E348" s="237"/>
      <c r="F348" s="299"/>
      <c r="G348" s="217"/>
      <c r="H348" s="176"/>
      <c r="I348" s="176"/>
      <c r="J348" s="176"/>
      <c r="K348" s="176"/>
      <c r="L348" s="176"/>
      <c r="M348" s="176"/>
      <c r="N348" s="176"/>
      <c r="O348" s="176"/>
      <c r="P348" s="218"/>
      <c r="Q348" s="953"/>
      <c r="R348" s="954"/>
      <c r="S348" s="954"/>
      <c r="T348" s="954"/>
      <c r="U348" s="954"/>
      <c r="V348" s="954"/>
      <c r="W348" s="954"/>
      <c r="X348" s="954"/>
      <c r="Y348" s="954"/>
      <c r="Z348" s="954"/>
      <c r="AA348" s="95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66"/>
      <c r="B349" s="238"/>
      <c r="C349" s="237"/>
      <c r="D349" s="238"/>
      <c r="E349" s="237"/>
      <c r="F349" s="299"/>
      <c r="G349" s="219"/>
      <c r="H349" s="220"/>
      <c r="I349" s="220"/>
      <c r="J349" s="220"/>
      <c r="K349" s="220"/>
      <c r="L349" s="220"/>
      <c r="M349" s="220"/>
      <c r="N349" s="220"/>
      <c r="O349" s="220"/>
      <c r="P349" s="221"/>
      <c r="Q349" s="956"/>
      <c r="R349" s="957"/>
      <c r="S349" s="957"/>
      <c r="T349" s="957"/>
      <c r="U349" s="957"/>
      <c r="V349" s="957"/>
      <c r="W349" s="957"/>
      <c r="X349" s="957"/>
      <c r="Y349" s="957"/>
      <c r="Z349" s="957"/>
      <c r="AA349" s="95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66"/>
      <c r="B350" s="238"/>
      <c r="C350" s="237"/>
      <c r="D350" s="238"/>
      <c r="E350" s="237"/>
      <c r="F350" s="299"/>
      <c r="G350" s="219"/>
      <c r="H350" s="220"/>
      <c r="I350" s="220"/>
      <c r="J350" s="220"/>
      <c r="K350" s="220"/>
      <c r="L350" s="220"/>
      <c r="M350" s="220"/>
      <c r="N350" s="220"/>
      <c r="O350" s="220"/>
      <c r="P350" s="221"/>
      <c r="Q350" s="956"/>
      <c r="R350" s="957"/>
      <c r="S350" s="957"/>
      <c r="T350" s="957"/>
      <c r="U350" s="957"/>
      <c r="V350" s="957"/>
      <c r="W350" s="957"/>
      <c r="X350" s="957"/>
      <c r="Y350" s="957"/>
      <c r="Z350" s="957"/>
      <c r="AA350" s="958"/>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66"/>
      <c r="B351" s="238"/>
      <c r="C351" s="237"/>
      <c r="D351" s="238"/>
      <c r="E351" s="237"/>
      <c r="F351" s="299"/>
      <c r="G351" s="219"/>
      <c r="H351" s="220"/>
      <c r="I351" s="220"/>
      <c r="J351" s="220"/>
      <c r="K351" s="220"/>
      <c r="L351" s="220"/>
      <c r="M351" s="220"/>
      <c r="N351" s="220"/>
      <c r="O351" s="220"/>
      <c r="P351" s="221"/>
      <c r="Q351" s="956"/>
      <c r="R351" s="957"/>
      <c r="S351" s="957"/>
      <c r="T351" s="957"/>
      <c r="U351" s="957"/>
      <c r="V351" s="957"/>
      <c r="W351" s="957"/>
      <c r="X351" s="957"/>
      <c r="Y351" s="957"/>
      <c r="Z351" s="957"/>
      <c r="AA351" s="95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66"/>
      <c r="B352" s="238"/>
      <c r="C352" s="237"/>
      <c r="D352" s="238"/>
      <c r="E352" s="237"/>
      <c r="F352" s="299"/>
      <c r="G352" s="222"/>
      <c r="H352" s="179"/>
      <c r="I352" s="179"/>
      <c r="J352" s="179"/>
      <c r="K352" s="179"/>
      <c r="L352" s="179"/>
      <c r="M352" s="179"/>
      <c r="N352" s="179"/>
      <c r="O352" s="179"/>
      <c r="P352" s="223"/>
      <c r="Q352" s="959"/>
      <c r="R352" s="960"/>
      <c r="S352" s="960"/>
      <c r="T352" s="960"/>
      <c r="U352" s="960"/>
      <c r="V352" s="960"/>
      <c r="W352" s="960"/>
      <c r="X352" s="960"/>
      <c r="Y352" s="960"/>
      <c r="Z352" s="960"/>
      <c r="AA352" s="96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66"/>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6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66"/>
      <c r="B355" s="238"/>
      <c r="C355" s="237"/>
      <c r="D355" s="238"/>
      <c r="E355" s="237"/>
      <c r="F355" s="299"/>
      <c r="G355" s="217"/>
      <c r="H355" s="176"/>
      <c r="I355" s="176"/>
      <c r="J355" s="176"/>
      <c r="K355" s="176"/>
      <c r="L355" s="176"/>
      <c r="M355" s="176"/>
      <c r="N355" s="176"/>
      <c r="O355" s="176"/>
      <c r="P355" s="218"/>
      <c r="Q355" s="953"/>
      <c r="R355" s="954"/>
      <c r="S355" s="954"/>
      <c r="T355" s="954"/>
      <c r="U355" s="954"/>
      <c r="V355" s="954"/>
      <c r="W355" s="954"/>
      <c r="X355" s="954"/>
      <c r="Y355" s="954"/>
      <c r="Z355" s="954"/>
      <c r="AA355" s="95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66"/>
      <c r="B356" s="238"/>
      <c r="C356" s="237"/>
      <c r="D356" s="238"/>
      <c r="E356" s="237"/>
      <c r="F356" s="299"/>
      <c r="G356" s="219"/>
      <c r="H356" s="220"/>
      <c r="I356" s="220"/>
      <c r="J356" s="220"/>
      <c r="K356" s="220"/>
      <c r="L356" s="220"/>
      <c r="M356" s="220"/>
      <c r="N356" s="220"/>
      <c r="O356" s="220"/>
      <c r="P356" s="221"/>
      <c r="Q356" s="956"/>
      <c r="R356" s="957"/>
      <c r="S356" s="957"/>
      <c r="T356" s="957"/>
      <c r="U356" s="957"/>
      <c r="V356" s="957"/>
      <c r="W356" s="957"/>
      <c r="X356" s="957"/>
      <c r="Y356" s="957"/>
      <c r="Z356" s="957"/>
      <c r="AA356" s="95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66"/>
      <c r="B357" s="238"/>
      <c r="C357" s="237"/>
      <c r="D357" s="238"/>
      <c r="E357" s="237"/>
      <c r="F357" s="299"/>
      <c r="G357" s="219"/>
      <c r="H357" s="220"/>
      <c r="I357" s="220"/>
      <c r="J357" s="220"/>
      <c r="K357" s="220"/>
      <c r="L357" s="220"/>
      <c r="M357" s="220"/>
      <c r="N357" s="220"/>
      <c r="O357" s="220"/>
      <c r="P357" s="221"/>
      <c r="Q357" s="956"/>
      <c r="R357" s="957"/>
      <c r="S357" s="957"/>
      <c r="T357" s="957"/>
      <c r="U357" s="957"/>
      <c r="V357" s="957"/>
      <c r="W357" s="957"/>
      <c r="X357" s="957"/>
      <c r="Y357" s="957"/>
      <c r="Z357" s="957"/>
      <c r="AA357" s="958"/>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66"/>
      <c r="B358" s="238"/>
      <c r="C358" s="237"/>
      <c r="D358" s="238"/>
      <c r="E358" s="237"/>
      <c r="F358" s="299"/>
      <c r="G358" s="219"/>
      <c r="H358" s="220"/>
      <c r="I358" s="220"/>
      <c r="J358" s="220"/>
      <c r="K358" s="220"/>
      <c r="L358" s="220"/>
      <c r="M358" s="220"/>
      <c r="N358" s="220"/>
      <c r="O358" s="220"/>
      <c r="P358" s="221"/>
      <c r="Q358" s="956"/>
      <c r="R358" s="957"/>
      <c r="S358" s="957"/>
      <c r="T358" s="957"/>
      <c r="U358" s="957"/>
      <c r="V358" s="957"/>
      <c r="W358" s="957"/>
      <c r="X358" s="957"/>
      <c r="Y358" s="957"/>
      <c r="Z358" s="957"/>
      <c r="AA358" s="95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66"/>
      <c r="B359" s="238"/>
      <c r="C359" s="237"/>
      <c r="D359" s="238"/>
      <c r="E359" s="237"/>
      <c r="F359" s="299"/>
      <c r="G359" s="222"/>
      <c r="H359" s="179"/>
      <c r="I359" s="179"/>
      <c r="J359" s="179"/>
      <c r="K359" s="179"/>
      <c r="L359" s="179"/>
      <c r="M359" s="179"/>
      <c r="N359" s="179"/>
      <c r="O359" s="179"/>
      <c r="P359" s="223"/>
      <c r="Q359" s="959"/>
      <c r="R359" s="960"/>
      <c r="S359" s="960"/>
      <c r="T359" s="960"/>
      <c r="U359" s="960"/>
      <c r="V359" s="960"/>
      <c r="W359" s="960"/>
      <c r="X359" s="960"/>
      <c r="Y359" s="960"/>
      <c r="Z359" s="960"/>
      <c r="AA359" s="96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66"/>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6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66"/>
      <c r="B362" s="238"/>
      <c r="C362" s="237"/>
      <c r="D362" s="238"/>
      <c r="E362" s="237"/>
      <c r="F362" s="299"/>
      <c r="G362" s="217"/>
      <c r="H362" s="176"/>
      <c r="I362" s="176"/>
      <c r="J362" s="176"/>
      <c r="K362" s="176"/>
      <c r="L362" s="176"/>
      <c r="M362" s="176"/>
      <c r="N362" s="176"/>
      <c r="O362" s="176"/>
      <c r="P362" s="218"/>
      <c r="Q362" s="953"/>
      <c r="R362" s="954"/>
      <c r="S362" s="954"/>
      <c r="T362" s="954"/>
      <c r="U362" s="954"/>
      <c r="V362" s="954"/>
      <c r="W362" s="954"/>
      <c r="X362" s="954"/>
      <c r="Y362" s="954"/>
      <c r="Z362" s="954"/>
      <c r="AA362" s="95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66"/>
      <c r="B363" s="238"/>
      <c r="C363" s="237"/>
      <c r="D363" s="238"/>
      <c r="E363" s="237"/>
      <c r="F363" s="299"/>
      <c r="G363" s="219"/>
      <c r="H363" s="220"/>
      <c r="I363" s="220"/>
      <c r="J363" s="220"/>
      <c r="K363" s="220"/>
      <c r="L363" s="220"/>
      <c r="M363" s="220"/>
      <c r="N363" s="220"/>
      <c r="O363" s="220"/>
      <c r="P363" s="221"/>
      <c r="Q363" s="956"/>
      <c r="R363" s="957"/>
      <c r="S363" s="957"/>
      <c r="T363" s="957"/>
      <c r="U363" s="957"/>
      <c r="V363" s="957"/>
      <c r="W363" s="957"/>
      <c r="X363" s="957"/>
      <c r="Y363" s="957"/>
      <c r="Z363" s="957"/>
      <c r="AA363" s="95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66"/>
      <c r="B364" s="238"/>
      <c r="C364" s="237"/>
      <c r="D364" s="238"/>
      <c r="E364" s="237"/>
      <c r="F364" s="299"/>
      <c r="G364" s="219"/>
      <c r="H364" s="220"/>
      <c r="I364" s="220"/>
      <c r="J364" s="220"/>
      <c r="K364" s="220"/>
      <c r="L364" s="220"/>
      <c r="M364" s="220"/>
      <c r="N364" s="220"/>
      <c r="O364" s="220"/>
      <c r="P364" s="221"/>
      <c r="Q364" s="956"/>
      <c r="R364" s="957"/>
      <c r="S364" s="957"/>
      <c r="T364" s="957"/>
      <c r="U364" s="957"/>
      <c r="V364" s="957"/>
      <c r="W364" s="957"/>
      <c r="X364" s="957"/>
      <c r="Y364" s="957"/>
      <c r="Z364" s="957"/>
      <c r="AA364" s="958"/>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66"/>
      <c r="B365" s="238"/>
      <c r="C365" s="237"/>
      <c r="D365" s="238"/>
      <c r="E365" s="237"/>
      <c r="F365" s="299"/>
      <c r="G365" s="219"/>
      <c r="H365" s="220"/>
      <c r="I365" s="220"/>
      <c r="J365" s="220"/>
      <c r="K365" s="220"/>
      <c r="L365" s="220"/>
      <c r="M365" s="220"/>
      <c r="N365" s="220"/>
      <c r="O365" s="220"/>
      <c r="P365" s="221"/>
      <c r="Q365" s="956"/>
      <c r="R365" s="957"/>
      <c r="S365" s="957"/>
      <c r="T365" s="957"/>
      <c r="U365" s="957"/>
      <c r="V365" s="957"/>
      <c r="W365" s="957"/>
      <c r="X365" s="957"/>
      <c r="Y365" s="957"/>
      <c r="Z365" s="957"/>
      <c r="AA365" s="95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66"/>
      <c r="B366" s="238"/>
      <c r="C366" s="237"/>
      <c r="D366" s="238"/>
      <c r="E366" s="300"/>
      <c r="F366" s="301"/>
      <c r="G366" s="222"/>
      <c r="H366" s="179"/>
      <c r="I366" s="179"/>
      <c r="J366" s="179"/>
      <c r="K366" s="179"/>
      <c r="L366" s="179"/>
      <c r="M366" s="179"/>
      <c r="N366" s="179"/>
      <c r="O366" s="179"/>
      <c r="P366" s="223"/>
      <c r="Q366" s="959"/>
      <c r="R366" s="960"/>
      <c r="S366" s="960"/>
      <c r="T366" s="960"/>
      <c r="U366" s="960"/>
      <c r="V366" s="960"/>
      <c r="W366" s="960"/>
      <c r="X366" s="960"/>
      <c r="Y366" s="960"/>
      <c r="Z366" s="960"/>
      <c r="AA366" s="96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66"/>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6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6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66"/>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66"/>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66"/>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299</v>
      </c>
      <c r="AF372" s="184"/>
      <c r="AG372" s="184"/>
      <c r="AH372" s="185"/>
      <c r="AI372" s="200" t="s">
        <v>321</v>
      </c>
      <c r="AJ372" s="184"/>
      <c r="AK372" s="184"/>
      <c r="AL372" s="185"/>
      <c r="AM372" s="200" t="s">
        <v>608</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6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6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6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66"/>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299</v>
      </c>
      <c r="AF376" s="184"/>
      <c r="AG376" s="184"/>
      <c r="AH376" s="185"/>
      <c r="AI376" s="200" t="s">
        <v>321</v>
      </c>
      <c r="AJ376" s="184"/>
      <c r="AK376" s="184"/>
      <c r="AL376" s="185"/>
      <c r="AM376" s="200" t="s">
        <v>608</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6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6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6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66"/>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299</v>
      </c>
      <c r="AF380" s="184"/>
      <c r="AG380" s="184"/>
      <c r="AH380" s="185"/>
      <c r="AI380" s="200" t="s">
        <v>321</v>
      </c>
      <c r="AJ380" s="184"/>
      <c r="AK380" s="184"/>
      <c r="AL380" s="185"/>
      <c r="AM380" s="200" t="s">
        <v>608</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6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6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6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66"/>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299</v>
      </c>
      <c r="AF384" s="184"/>
      <c r="AG384" s="184"/>
      <c r="AH384" s="185"/>
      <c r="AI384" s="200" t="s">
        <v>321</v>
      </c>
      <c r="AJ384" s="184"/>
      <c r="AK384" s="184"/>
      <c r="AL384" s="185"/>
      <c r="AM384" s="200" t="s">
        <v>608</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6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6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6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66"/>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299</v>
      </c>
      <c r="AF388" s="184"/>
      <c r="AG388" s="184"/>
      <c r="AH388" s="185"/>
      <c r="AI388" s="200" t="s">
        <v>321</v>
      </c>
      <c r="AJ388" s="184"/>
      <c r="AK388" s="184"/>
      <c r="AL388" s="185"/>
      <c r="AM388" s="200" t="s">
        <v>608</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6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6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6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66"/>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67"/>
      <c r="AY392">
        <f>COUNTA($G$394)</f>
        <v>0</v>
      </c>
    </row>
    <row r="393" spans="1:51" ht="22.5" hidden="1" customHeight="1" x14ac:dyDescent="0.15">
      <c r="A393" s="96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66"/>
      <c r="B394" s="238"/>
      <c r="C394" s="237"/>
      <c r="D394" s="238"/>
      <c r="E394" s="237"/>
      <c r="F394" s="299"/>
      <c r="G394" s="217"/>
      <c r="H394" s="176"/>
      <c r="I394" s="176"/>
      <c r="J394" s="176"/>
      <c r="K394" s="176"/>
      <c r="L394" s="176"/>
      <c r="M394" s="176"/>
      <c r="N394" s="176"/>
      <c r="O394" s="176"/>
      <c r="P394" s="218"/>
      <c r="Q394" s="953"/>
      <c r="R394" s="954"/>
      <c r="S394" s="954"/>
      <c r="T394" s="954"/>
      <c r="U394" s="954"/>
      <c r="V394" s="954"/>
      <c r="W394" s="954"/>
      <c r="X394" s="954"/>
      <c r="Y394" s="954"/>
      <c r="Z394" s="954"/>
      <c r="AA394" s="95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66"/>
      <c r="B395" s="238"/>
      <c r="C395" s="237"/>
      <c r="D395" s="238"/>
      <c r="E395" s="237"/>
      <c r="F395" s="299"/>
      <c r="G395" s="219"/>
      <c r="H395" s="220"/>
      <c r="I395" s="220"/>
      <c r="J395" s="220"/>
      <c r="K395" s="220"/>
      <c r="L395" s="220"/>
      <c r="M395" s="220"/>
      <c r="N395" s="220"/>
      <c r="O395" s="220"/>
      <c r="P395" s="221"/>
      <c r="Q395" s="956"/>
      <c r="R395" s="957"/>
      <c r="S395" s="957"/>
      <c r="T395" s="957"/>
      <c r="U395" s="957"/>
      <c r="V395" s="957"/>
      <c r="W395" s="957"/>
      <c r="X395" s="957"/>
      <c r="Y395" s="957"/>
      <c r="Z395" s="957"/>
      <c r="AA395" s="95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66"/>
      <c r="B396" s="238"/>
      <c r="C396" s="237"/>
      <c r="D396" s="238"/>
      <c r="E396" s="237"/>
      <c r="F396" s="299"/>
      <c r="G396" s="219"/>
      <c r="H396" s="220"/>
      <c r="I396" s="220"/>
      <c r="J396" s="220"/>
      <c r="K396" s="220"/>
      <c r="L396" s="220"/>
      <c r="M396" s="220"/>
      <c r="N396" s="220"/>
      <c r="O396" s="220"/>
      <c r="P396" s="221"/>
      <c r="Q396" s="956"/>
      <c r="R396" s="957"/>
      <c r="S396" s="957"/>
      <c r="T396" s="957"/>
      <c r="U396" s="957"/>
      <c r="V396" s="957"/>
      <c r="W396" s="957"/>
      <c r="X396" s="957"/>
      <c r="Y396" s="957"/>
      <c r="Z396" s="957"/>
      <c r="AA396" s="958"/>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66"/>
      <c r="B397" s="238"/>
      <c r="C397" s="237"/>
      <c r="D397" s="238"/>
      <c r="E397" s="237"/>
      <c r="F397" s="299"/>
      <c r="G397" s="219"/>
      <c r="H397" s="220"/>
      <c r="I397" s="220"/>
      <c r="J397" s="220"/>
      <c r="K397" s="220"/>
      <c r="L397" s="220"/>
      <c r="M397" s="220"/>
      <c r="N397" s="220"/>
      <c r="O397" s="220"/>
      <c r="P397" s="221"/>
      <c r="Q397" s="956"/>
      <c r="R397" s="957"/>
      <c r="S397" s="957"/>
      <c r="T397" s="957"/>
      <c r="U397" s="957"/>
      <c r="V397" s="957"/>
      <c r="W397" s="957"/>
      <c r="X397" s="957"/>
      <c r="Y397" s="957"/>
      <c r="Z397" s="957"/>
      <c r="AA397" s="95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66"/>
      <c r="B398" s="238"/>
      <c r="C398" s="237"/>
      <c r="D398" s="238"/>
      <c r="E398" s="237"/>
      <c r="F398" s="299"/>
      <c r="G398" s="222"/>
      <c r="H398" s="179"/>
      <c r="I398" s="179"/>
      <c r="J398" s="179"/>
      <c r="K398" s="179"/>
      <c r="L398" s="179"/>
      <c r="M398" s="179"/>
      <c r="N398" s="179"/>
      <c r="O398" s="179"/>
      <c r="P398" s="223"/>
      <c r="Q398" s="959"/>
      <c r="R398" s="960"/>
      <c r="S398" s="960"/>
      <c r="T398" s="960"/>
      <c r="U398" s="960"/>
      <c r="V398" s="960"/>
      <c r="W398" s="960"/>
      <c r="X398" s="960"/>
      <c r="Y398" s="960"/>
      <c r="Z398" s="960"/>
      <c r="AA398" s="96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66"/>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6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66"/>
      <c r="B401" s="238"/>
      <c r="C401" s="237"/>
      <c r="D401" s="238"/>
      <c r="E401" s="237"/>
      <c r="F401" s="299"/>
      <c r="G401" s="217"/>
      <c r="H401" s="176"/>
      <c r="I401" s="176"/>
      <c r="J401" s="176"/>
      <c r="K401" s="176"/>
      <c r="L401" s="176"/>
      <c r="M401" s="176"/>
      <c r="N401" s="176"/>
      <c r="O401" s="176"/>
      <c r="P401" s="218"/>
      <c r="Q401" s="953"/>
      <c r="R401" s="954"/>
      <c r="S401" s="954"/>
      <c r="T401" s="954"/>
      <c r="U401" s="954"/>
      <c r="V401" s="954"/>
      <c r="W401" s="954"/>
      <c r="X401" s="954"/>
      <c r="Y401" s="954"/>
      <c r="Z401" s="954"/>
      <c r="AA401" s="95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66"/>
      <c r="B402" s="238"/>
      <c r="C402" s="237"/>
      <c r="D402" s="238"/>
      <c r="E402" s="237"/>
      <c r="F402" s="299"/>
      <c r="G402" s="219"/>
      <c r="H402" s="220"/>
      <c r="I402" s="220"/>
      <c r="J402" s="220"/>
      <c r="K402" s="220"/>
      <c r="L402" s="220"/>
      <c r="M402" s="220"/>
      <c r="N402" s="220"/>
      <c r="O402" s="220"/>
      <c r="P402" s="221"/>
      <c r="Q402" s="956"/>
      <c r="R402" s="957"/>
      <c r="S402" s="957"/>
      <c r="T402" s="957"/>
      <c r="U402" s="957"/>
      <c r="V402" s="957"/>
      <c r="W402" s="957"/>
      <c r="X402" s="957"/>
      <c r="Y402" s="957"/>
      <c r="Z402" s="957"/>
      <c r="AA402" s="95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66"/>
      <c r="B403" s="238"/>
      <c r="C403" s="237"/>
      <c r="D403" s="238"/>
      <c r="E403" s="237"/>
      <c r="F403" s="299"/>
      <c r="G403" s="219"/>
      <c r="H403" s="220"/>
      <c r="I403" s="220"/>
      <c r="J403" s="220"/>
      <c r="K403" s="220"/>
      <c r="L403" s="220"/>
      <c r="M403" s="220"/>
      <c r="N403" s="220"/>
      <c r="O403" s="220"/>
      <c r="P403" s="221"/>
      <c r="Q403" s="956"/>
      <c r="R403" s="957"/>
      <c r="S403" s="957"/>
      <c r="T403" s="957"/>
      <c r="U403" s="957"/>
      <c r="V403" s="957"/>
      <c r="W403" s="957"/>
      <c r="X403" s="957"/>
      <c r="Y403" s="957"/>
      <c r="Z403" s="957"/>
      <c r="AA403" s="958"/>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66"/>
      <c r="B404" s="238"/>
      <c r="C404" s="237"/>
      <c r="D404" s="238"/>
      <c r="E404" s="237"/>
      <c r="F404" s="299"/>
      <c r="G404" s="219"/>
      <c r="H404" s="220"/>
      <c r="I404" s="220"/>
      <c r="J404" s="220"/>
      <c r="K404" s="220"/>
      <c r="L404" s="220"/>
      <c r="M404" s="220"/>
      <c r="N404" s="220"/>
      <c r="O404" s="220"/>
      <c r="P404" s="221"/>
      <c r="Q404" s="956"/>
      <c r="R404" s="957"/>
      <c r="S404" s="957"/>
      <c r="T404" s="957"/>
      <c r="U404" s="957"/>
      <c r="V404" s="957"/>
      <c r="W404" s="957"/>
      <c r="X404" s="957"/>
      <c r="Y404" s="957"/>
      <c r="Z404" s="957"/>
      <c r="AA404" s="95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66"/>
      <c r="B405" s="238"/>
      <c r="C405" s="237"/>
      <c r="D405" s="238"/>
      <c r="E405" s="237"/>
      <c r="F405" s="299"/>
      <c r="G405" s="222"/>
      <c r="H405" s="179"/>
      <c r="I405" s="179"/>
      <c r="J405" s="179"/>
      <c r="K405" s="179"/>
      <c r="L405" s="179"/>
      <c r="M405" s="179"/>
      <c r="N405" s="179"/>
      <c r="O405" s="179"/>
      <c r="P405" s="223"/>
      <c r="Q405" s="959"/>
      <c r="R405" s="960"/>
      <c r="S405" s="960"/>
      <c r="T405" s="960"/>
      <c r="U405" s="960"/>
      <c r="V405" s="960"/>
      <c r="W405" s="960"/>
      <c r="X405" s="960"/>
      <c r="Y405" s="960"/>
      <c r="Z405" s="960"/>
      <c r="AA405" s="96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66"/>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6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66"/>
      <c r="B408" s="238"/>
      <c r="C408" s="237"/>
      <c r="D408" s="238"/>
      <c r="E408" s="237"/>
      <c r="F408" s="299"/>
      <c r="G408" s="217"/>
      <c r="H408" s="176"/>
      <c r="I408" s="176"/>
      <c r="J408" s="176"/>
      <c r="K408" s="176"/>
      <c r="L408" s="176"/>
      <c r="M408" s="176"/>
      <c r="N408" s="176"/>
      <c r="O408" s="176"/>
      <c r="P408" s="218"/>
      <c r="Q408" s="953"/>
      <c r="R408" s="954"/>
      <c r="S408" s="954"/>
      <c r="T408" s="954"/>
      <c r="U408" s="954"/>
      <c r="V408" s="954"/>
      <c r="W408" s="954"/>
      <c r="X408" s="954"/>
      <c r="Y408" s="954"/>
      <c r="Z408" s="954"/>
      <c r="AA408" s="95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66"/>
      <c r="B409" s="238"/>
      <c r="C409" s="237"/>
      <c r="D409" s="238"/>
      <c r="E409" s="237"/>
      <c r="F409" s="299"/>
      <c r="G409" s="219"/>
      <c r="H409" s="220"/>
      <c r="I409" s="220"/>
      <c r="J409" s="220"/>
      <c r="K409" s="220"/>
      <c r="L409" s="220"/>
      <c r="M409" s="220"/>
      <c r="N409" s="220"/>
      <c r="O409" s="220"/>
      <c r="P409" s="221"/>
      <c r="Q409" s="956"/>
      <c r="R409" s="957"/>
      <c r="S409" s="957"/>
      <c r="T409" s="957"/>
      <c r="U409" s="957"/>
      <c r="V409" s="957"/>
      <c r="W409" s="957"/>
      <c r="X409" s="957"/>
      <c r="Y409" s="957"/>
      <c r="Z409" s="957"/>
      <c r="AA409" s="95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66"/>
      <c r="B410" s="238"/>
      <c r="C410" s="237"/>
      <c r="D410" s="238"/>
      <c r="E410" s="237"/>
      <c r="F410" s="299"/>
      <c r="G410" s="219"/>
      <c r="H410" s="220"/>
      <c r="I410" s="220"/>
      <c r="J410" s="220"/>
      <c r="K410" s="220"/>
      <c r="L410" s="220"/>
      <c r="M410" s="220"/>
      <c r="N410" s="220"/>
      <c r="O410" s="220"/>
      <c r="P410" s="221"/>
      <c r="Q410" s="956"/>
      <c r="R410" s="957"/>
      <c r="S410" s="957"/>
      <c r="T410" s="957"/>
      <c r="U410" s="957"/>
      <c r="V410" s="957"/>
      <c r="W410" s="957"/>
      <c r="X410" s="957"/>
      <c r="Y410" s="957"/>
      <c r="Z410" s="957"/>
      <c r="AA410" s="958"/>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66"/>
      <c r="B411" s="238"/>
      <c r="C411" s="237"/>
      <c r="D411" s="238"/>
      <c r="E411" s="237"/>
      <c r="F411" s="299"/>
      <c r="G411" s="219"/>
      <c r="H411" s="220"/>
      <c r="I411" s="220"/>
      <c r="J411" s="220"/>
      <c r="K411" s="220"/>
      <c r="L411" s="220"/>
      <c r="M411" s="220"/>
      <c r="N411" s="220"/>
      <c r="O411" s="220"/>
      <c r="P411" s="221"/>
      <c r="Q411" s="956"/>
      <c r="R411" s="957"/>
      <c r="S411" s="957"/>
      <c r="T411" s="957"/>
      <c r="U411" s="957"/>
      <c r="V411" s="957"/>
      <c r="W411" s="957"/>
      <c r="X411" s="957"/>
      <c r="Y411" s="957"/>
      <c r="Z411" s="957"/>
      <c r="AA411" s="95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66"/>
      <c r="B412" s="238"/>
      <c r="C412" s="237"/>
      <c r="D412" s="238"/>
      <c r="E412" s="237"/>
      <c r="F412" s="299"/>
      <c r="G412" s="222"/>
      <c r="H412" s="179"/>
      <c r="I412" s="179"/>
      <c r="J412" s="179"/>
      <c r="K412" s="179"/>
      <c r="L412" s="179"/>
      <c r="M412" s="179"/>
      <c r="N412" s="179"/>
      <c r="O412" s="179"/>
      <c r="P412" s="223"/>
      <c r="Q412" s="959"/>
      <c r="R412" s="960"/>
      <c r="S412" s="960"/>
      <c r="T412" s="960"/>
      <c r="U412" s="960"/>
      <c r="V412" s="960"/>
      <c r="W412" s="960"/>
      <c r="X412" s="960"/>
      <c r="Y412" s="960"/>
      <c r="Z412" s="960"/>
      <c r="AA412" s="96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66"/>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6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66"/>
      <c r="B415" s="238"/>
      <c r="C415" s="237"/>
      <c r="D415" s="238"/>
      <c r="E415" s="237"/>
      <c r="F415" s="299"/>
      <c r="G415" s="217"/>
      <c r="H415" s="176"/>
      <c r="I415" s="176"/>
      <c r="J415" s="176"/>
      <c r="K415" s="176"/>
      <c r="L415" s="176"/>
      <c r="M415" s="176"/>
      <c r="N415" s="176"/>
      <c r="O415" s="176"/>
      <c r="P415" s="218"/>
      <c r="Q415" s="953"/>
      <c r="R415" s="954"/>
      <c r="S415" s="954"/>
      <c r="T415" s="954"/>
      <c r="U415" s="954"/>
      <c r="V415" s="954"/>
      <c r="W415" s="954"/>
      <c r="X415" s="954"/>
      <c r="Y415" s="954"/>
      <c r="Z415" s="954"/>
      <c r="AA415" s="95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66"/>
      <c r="B416" s="238"/>
      <c r="C416" s="237"/>
      <c r="D416" s="238"/>
      <c r="E416" s="237"/>
      <c r="F416" s="299"/>
      <c r="G416" s="219"/>
      <c r="H416" s="220"/>
      <c r="I416" s="220"/>
      <c r="J416" s="220"/>
      <c r="K416" s="220"/>
      <c r="L416" s="220"/>
      <c r="M416" s="220"/>
      <c r="N416" s="220"/>
      <c r="O416" s="220"/>
      <c r="P416" s="221"/>
      <c r="Q416" s="956"/>
      <c r="R416" s="957"/>
      <c r="S416" s="957"/>
      <c r="T416" s="957"/>
      <c r="U416" s="957"/>
      <c r="V416" s="957"/>
      <c r="W416" s="957"/>
      <c r="X416" s="957"/>
      <c r="Y416" s="957"/>
      <c r="Z416" s="957"/>
      <c r="AA416" s="95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66"/>
      <c r="B417" s="238"/>
      <c r="C417" s="237"/>
      <c r="D417" s="238"/>
      <c r="E417" s="237"/>
      <c r="F417" s="299"/>
      <c r="G417" s="219"/>
      <c r="H417" s="220"/>
      <c r="I417" s="220"/>
      <c r="J417" s="220"/>
      <c r="K417" s="220"/>
      <c r="L417" s="220"/>
      <c r="M417" s="220"/>
      <c r="N417" s="220"/>
      <c r="O417" s="220"/>
      <c r="P417" s="221"/>
      <c r="Q417" s="956"/>
      <c r="R417" s="957"/>
      <c r="S417" s="957"/>
      <c r="T417" s="957"/>
      <c r="U417" s="957"/>
      <c r="V417" s="957"/>
      <c r="W417" s="957"/>
      <c r="X417" s="957"/>
      <c r="Y417" s="957"/>
      <c r="Z417" s="957"/>
      <c r="AA417" s="958"/>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66"/>
      <c r="B418" s="238"/>
      <c r="C418" s="237"/>
      <c r="D418" s="238"/>
      <c r="E418" s="237"/>
      <c r="F418" s="299"/>
      <c r="G418" s="219"/>
      <c r="H418" s="220"/>
      <c r="I418" s="220"/>
      <c r="J418" s="220"/>
      <c r="K418" s="220"/>
      <c r="L418" s="220"/>
      <c r="M418" s="220"/>
      <c r="N418" s="220"/>
      <c r="O418" s="220"/>
      <c r="P418" s="221"/>
      <c r="Q418" s="956"/>
      <c r="R418" s="957"/>
      <c r="S418" s="957"/>
      <c r="T418" s="957"/>
      <c r="U418" s="957"/>
      <c r="V418" s="957"/>
      <c r="W418" s="957"/>
      <c r="X418" s="957"/>
      <c r="Y418" s="957"/>
      <c r="Z418" s="957"/>
      <c r="AA418" s="95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66"/>
      <c r="B419" s="238"/>
      <c r="C419" s="237"/>
      <c r="D419" s="238"/>
      <c r="E419" s="237"/>
      <c r="F419" s="299"/>
      <c r="G419" s="222"/>
      <c r="H419" s="179"/>
      <c r="I419" s="179"/>
      <c r="J419" s="179"/>
      <c r="K419" s="179"/>
      <c r="L419" s="179"/>
      <c r="M419" s="179"/>
      <c r="N419" s="179"/>
      <c r="O419" s="179"/>
      <c r="P419" s="223"/>
      <c r="Q419" s="959"/>
      <c r="R419" s="960"/>
      <c r="S419" s="960"/>
      <c r="T419" s="960"/>
      <c r="U419" s="960"/>
      <c r="V419" s="960"/>
      <c r="W419" s="960"/>
      <c r="X419" s="960"/>
      <c r="Y419" s="960"/>
      <c r="Z419" s="960"/>
      <c r="AA419" s="96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66"/>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6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66"/>
      <c r="B422" s="238"/>
      <c r="C422" s="237"/>
      <c r="D422" s="238"/>
      <c r="E422" s="237"/>
      <c r="F422" s="299"/>
      <c r="G422" s="217"/>
      <c r="H422" s="176"/>
      <c r="I422" s="176"/>
      <c r="J422" s="176"/>
      <c r="K422" s="176"/>
      <c r="L422" s="176"/>
      <c r="M422" s="176"/>
      <c r="N422" s="176"/>
      <c r="O422" s="176"/>
      <c r="P422" s="218"/>
      <c r="Q422" s="953"/>
      <c r="R422" s="954"/>
      <c r="S422" s="954"/>
      <c r="T422" s="954"/>
      <c r="U422" s="954"/>
      <c r="V422" s="954"/>
      <c r="W422" s="954"/>
      <c r="X422" s="954"/>
      <c r="Y422" s="954"/>
      <c r="Z422" s="954"/>
      <c r="AA422" s="95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66"/>
      <c r="B423" s="238"/>
      <c r="C423" s="237"/>
      <c r="D423" s="238"/>
      <c r="E423" s="237"/>
      <c r="F423" s="299"/>
      <c r="G423" s="219"/>
      <c r="H423" s="220"/>
      <c r="I423" s="220"/>
      <c r="J423" s="220"/>
      <c r="K423" s="220"/>
      <c r="L423" s="220"/>
      <c r="M423" s="220"/>
      <c r="N423" s="220"/>
      <c r="O423" s="220"/>
      <c r="P423" s="221"/>
      <c r="Q423" s="956"/>
      <c r="R423" s="957"/>
      <c r="S423" s="957"/>
      <c r="T423" s="957"/>
      <c r="U423" s="957"/>
      <c r="V423" s="957"/>
      <c r="W423" s="957"/>
      <c r="X423" s="957"/>
      <c r="Y423" s="957"/>
      <c r="Z423" s="957"/>
      <c r="AA423" s="95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66"/>
      <c r="B424" s="238"/>
      <c r="C424" s="237"/>
      <c r="D424" s="238"/>
      <c r="E424" s="237"/>
      <c r="F424" s="299"/>
      <c r="G424" s="219"/>
      <c r="H424" s="220"/>
      <c r="I424" s="220"/>
      <c r="J424" s="220"/>
      <c r="K424" s="220"/>
      <c r="L424" s="220"/>
      <c r="M424" s="220"/>
      <c r="N424" s="220"/>
      <c r="O424" s="220"/>
      <c r="P424" s="221"/>
      <c r="Q424" s="956"/>
      <c r="R424" s="957"/>
      <c r="S424" s="957"/>
      <c r="T424" s="957"/>
      <c r="U424" s="957"/>
      <c r="V424" s="957"/>
      <c r="W424" s="957"/>
      <c r="X424" s="957"/>
      <c r="Y424" s="957"/>
      <c r="Z424" s="957"/>
      <c r="AA424" s="958"/>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66"/>
      <c r="B425" s="238"/>
      <c r="C425" s="237"/>
      <c r="D425" s="238"/>
      <c r="E425" s="237"/>
      <c r="F425" s="299"/>
      <c r="G425" s="219"/>
      <c r="H425" s="220"/>
      <c r="I425" s="220"/>
      <c r="J425" s="220"/>
      <c r="K425" s="220"/>
      <c r="L425" s="220"/>
      <c r="M425" s="220"/>
      <c r="N425" s="220"/>
      <c r="O425" s="220"/>
      <c r="P425" s="221"/>
      <c r="Q425" s="956"/>
      <c r="R425" s="957"/>
      <c r="S425" s="957"/>
      <c r="T425" s="957"/>
      <c r="U425" s="957"/>
      <c r="V425" s="957"/>
      <c r="W425" s="957"/>
      <c r="X425" s="957"/>
      <c r="Y425" s="957"/>
      <c r="Z425" s="957"/>
      <c r="AA425" s="95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66"/>
      <c r="B426" s="238"/>
      <c r="C426" s="237"/>
      <c r="D426" s="238"/>
      <c r="E426" s="300"/>
      <c r="F426" s="301"/>
      <c r="G426" s="222"/>
      <c r="H426" s="179"/>
      <c r="I426" s="179"/>
      <c r="J426" s="179"/>
      <c r="K426" s="179"/>
      <c r="L426" s="179"/>
      <c r="M426" s="179"/>
      <c r="N426" s="179"/>
      <c r="O426" s="179"/>
      <c r="P426" s="223"/>
      <c r="Q426" s="959"/>
      <c r="R426" s="960"/>
      <c r="S426" s="960"/>
      <c r="T426" s="960"/>
      <c r="U426" s="960"/>
      <c r="V426" s="960"/>
      <c r="W426" s="960"/>
      <c r="X426" s="960"/>
      <c r="Y426" s="960"/>
      <c r="Z426" s="960"/>
      <c r="AA426" s="96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66"/>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6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66"/>
      <c r="B429" s="238"/>
      <c r="C429" s="300"/>
      <c r="D429" s="96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66"/>
      <c r="B430" s="238"/>
      <c r="C430" s="235" t="s">
        <v>580</v>
      </c>
      <c r="D430" s="236"/>
      <c r="E430" s="224" t="s">
        <v>308</v>
      </c>
      <c r="F430" s="429"/>
      <c r="G430" s="226" t="s">
        <v>203</v>
      </c>
      <c r="H430" s="173"/>
      <c r="I430" s="173"/>
      <c r="J430" s="227" t="s">
        <v>629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66"/>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452</v>
      </c>
      <c r="AJ431" s="199"/>
      <c r="AK431" s="199"/>
      <c r="AL431" s="200"/>
      <c r="AM431" s="199" t="s">
        <v>453</v>
      </c>
      <c r="AN431" s="199"/>
      <c r="AO431" s="199"/>
      <c r="AP431" s="200"/>
      <c r="AQ431" s="200" t="s">
        <v>183</v>
      </c>
      <c r="AR431" s="184"/>
      <c r="AS431" s="184"/>
      <c r="AT431" s="185"/>
      <c r="AU431" s="161" t="s">
        <v>133</v>
      </c>
      <c r="AV431" s="161"/>
      <c r="AW431" s="161"/>
      <c r="AX431" s="162"/>
      <c r="AY431">
        <f>COUNTA($G$433)</f>
        <v>1</v>
      </c>
    </row>
    <row r="432" spans="1:51" ht="18.75" customHeight="1" x14ac:dyDescent="0.15">
      <c r="A432" s="96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629</v>
      </c>
      <c r="AF432" s="163"/>
      <c r="AG432" s="164" t="s">
        <v>184</v>
      </c>
      <c r="AH432" s="187"/>
      <c r="AI432" s="201"/>
      <c r="AJ432" s="201"/>
      <c r="AK432" s="201"/>
      <c r="AL432" s="202"/>
      <c r="AM432" s="201"/>
      <c r="AN432" s="201"/>
      <c r="AO432" s="201"/>
      <c r="AP432" s="202"/>
      <c r="AQ432" s="216" t="s">
        <v>629</v>
      </c>
      <c r="AR432" s="163"/>
      <c r="AS432" s="164" t="s">
        <v>184</v>
      </c>
      <c r="AT432" s="187"/>
      <c r="AU432" s="163" t="s">
        <v>629</v>
      </c>
      <c r="AV432" s="163"/>
      <c r="AW432" s="164" t="s">
        <v>175</v>
      </c>
      <c r="AX432" s="165"/>
      <c r="AY432">
        <f>$AY$431</f>
        <v>1</v>
      </c>
    </row>
    <row r="433" spans="1:51" ht="23.25" customHeight="1" x14ac:dyDescent="0.15">
      <c r="A433" s="966"/>
      <c r="B433" s="238"/>
      <c r="C433" s="237"/>
      <c r="D433" s="238"/>
      <c r="E433" s="181"/>
      <c r="F433" s="182"/>
      <c r="G433" s="217" t="s">
        <v>629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629</v>
      </c>
      <c r="AC433" s="160"/>
      <c r="AD433" s="160"/>
      <c r="AE433" s="151" t="s">
        <v>629</v>
      </c>
      <c r="AF433" s="152"/>
      <c r="AG433" s="152"/>
      <c r="AH433" s="152"/>
      <c r="AI433" s="151" t="s">
        <v>629</v>
      </c>
      <c r="AJ433" s="152"/>
      <c r="AK433" s="152"/>
      <c r="AL433" s="152"/>
      <c r="AM433" s="151" t="s">
        <v>656</v>
      </c>
      <c r="AN433" s="152"/>
      <c r="AO433" s="152"/>
      <c r="AP433" s="153"/>
      <c r="AQ433" s="151" t="s">
        <v>629</v>
      </c>
      <c r="AR433" s="152"/>
      <c r="AS433" s="152"/>
      <c r="AT433" s="153"/>
      <c r="AU433" s="152" t="s">
        <v>629</v>
      </c>
      <c r="AV433" s="152"/>
      <c r="AW433" s="152"/>
      <c r="AX433" s="193"/>
      <c r="AY433">
        <f t="shared" ref="AY433:AY435" si="63">$AY$431</f>
        <v>1</v>
      </c>
    </row>
    <row r="434" spans="1:51" ht="23.25" customHeight="1" x14ac:dyDescent="0.15">
      <c r="A434" s="96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629</v>
      </c>
      <c r="AC434" s="209"/>
      <c r="AD434" s="209"/>
      <c r="AE434" s="151" t="s">
        <v>629</v>
      </c>
      <c r="AF434" s="152"/>
      <c r="AG434" s="152"/>
      <c r="AH434" s="153"/>
      <c r="AI434" s="151" t="s">
        <v>629</v>
      </c>
      <c r="AJ434" s="152"/>
      <c r="AK434" s="152"/>
      <c r="AL434" s="152"/>
      <c r="AM434" s="151" t="s">
        <v>656</v>
      </c>
      <c r="AN434" s="152"/>
      <c r="AO434" s="152"/>
      <c r="AP434" s="153"/>
      <c r="AQ434" s="151" t="s">
        <v>629</v>
      </c>
      <c r="AR434" s="152"/>
      <c r="AS434" s="152"/>
      <c r="AT434" s="153"/>
      <c r="AU434" s="152" t="s">
        <v>629</v>
      </c>
      <c r="AV434" s="152"/>
      <c r="AW434" s="152"/>
      <c r="AX434" s="193"/>
      <c r="AY434">
        <f t="shared" si="63"/>
        <v>1</v>
      </c>
    </row>
    <row r="435" spans="1:51" ht="23.25" customHeight="1" x14ac:dyDescent="0.15">
      <c r="A435" s="96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629</v>
      </c>
      <c r="AF435" s="152"/>
      <c r="AG435" s="152"/>
      <c r="AH435" s="153"/>
      <c r="AI435" s="151" t="s">
        <v>629</v>
      </c>
      <c r="AJ435" s="152"/>
      <c r="AK435" s="152"/>
      <c r="AL435" s="152"/>
      <c r="AM435" s="151" t="s">
        <v>657</v>
      </c>
      <c r="AN435" s="152"/>
      <c r="AO435" s="152"/>
      <c r="AP435" s="153"/>
      <c r="AQ435" s="151" t="s">
        <v>629</v>
      </c>
      <c r="AR435" s="152"/>
      <c r="AS435" s="152"/>
      <c r="AT435" s="153"/>
      <c r="AU435" s="152" t="s">
        <v>629</v>
      </c>
      <c r="AV435" s="152"/>
      <c r="AW435" s="152"/>
      <c r="AX435" s="193"/>
      <c r="AY435">
        <f t="shared" si="63"/>
        <v>1</v>
      </c>
    </row>
    <row r="436" spans="1:51" ht="18.75" hidden="1" customHeight="1" x14ac:dyDescent="0.15">
      <c r="A436" s="966"/>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452</v>
      </c>
      <c r="AJ436" s="199"/>
      <c r="AK436" s="199"/>
      <c r="AL436" s="200"/>
      <c r="AM436" s="199" t="s">
        <v>453</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6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6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6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6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66"/>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452</v>
      </c>
      <c r="AJ441" s="199"/>
      <c r="AK441" s="199"/>
      <c r="AL441" s="200"/>
      <c r="AM441" s="199" t="s">
        <v>453</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6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6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6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6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66"/>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452</v>
      </c>
      <c r="AJ446" s="199"/>
      <c r="AK446" s="199"/>
      <c r="AL446" s="200"/>
      <c r="AM446" s="199" t="s">
        <v>453</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6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6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6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6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66"/>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452</v>
      </c>
      <c r="AJ451" s="199"/>
      <c r="AK451" s="199"/>
      <c r="AL451" s="200"/>
      <c r="AM451" s="199" t="s">
        <v>453</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6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6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6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6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66"/>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452</v>
      </c>
      <c r="AJ456" s="199"/>
      <c r="AK456" s="199"/>
      <c r="AL456" s="200"/>
      <c r="AM456" s="199" t="s">
        <v>453</v>
      </c>
      <c r="AN456" s="199"/>
      <c r="AO456" s="199"/>
      <c r="AP456" s="200"/>
      <c r="AQ456" s="200" t="s">
        <v>183</v>
      </c>
      <c r="AR456" s="184"/>
      <c r="AS456" s="184"/>
      <c r="AT456" s="185"/>
      <c r="AU456" s="161" t="s">
        <v>133</v>
      </c>
      <c r="AV456" s="161"/>
      <c r="AW456" s="161"/>
      <c r="AX456" s="162"/>
      <c r="AY456">
        <f>COUNTA($G$458)</f>
        <v>1</v>
      </c>
    </row>
    <row r="457" spans="1:51" ht="18.75" customHeight="1" x14ac:dyDescent="0.15">
      <c r="A457" s="96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629</v>
      </c>
      <c r="AF457" s="163"/>
      <c r="AG457" s="164" t="s">
        <v>184</v>
      </c>
      <c r="AH457" s="187"/>
      <c r="AI457" s="201"/>
      <c r="AJ457" s="201"/>
      <c r="AK457" s="201"/>
      <c r="AL457" s="202"/>
      <c r="AM457" s="201"/>
      <c r="AN457" s="201"/>
      <c r="AO457" s="201"/>
      <c r="AP457" s="202"/>
      <c r="AQ457" s="216" t="s">
        <v>629</v>
      </c>
      <c r="AR457" s="163"/>
      <c r="AS457" s="164" t="s">
        <v>184</v>
      </c>
      <c r="AT457" s="187"/>
      <c r="AU457" s="163" t="s">
        <v>629</v>
      </c>
      <c r="AV457" s="163"/>
      <c r="AW457" s="164" t="s">
        <v>175</v>
      </c>
      <c r="AX457" s="165"/>
      <c r="AY457">
        <f>$AY$456</f>
        <v>1</v>
      </c>
    </row>
    <row r="458" spans="1:51" ht="23.25" customHeight="1" x14ac:dyDescent="0.15">
      <c r="A458" s="966"/>
      <c r="B458" s="238"/>
      <c r="C458" s="237"/>
      <c r="D458" s="238"/>
      <c r="E458" s="181"/>
      <c r="F458" s="182"/>
      <c r="G458" s="217" t="s">
        <v>629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629</v>
      </c>
      <c r="AC458" s="160"/>
      <c r="AD458" s="160"/>
      <c r="AE458" s="151" t="s">
        <v>629</v>
      </c>
      <c r="AF458" s="152"/>
      <c r="AG458" s="152"/>
      <c r="AH458" s="152"/>
      <c r="AI458" s="151" t="s">
        <v>629</v>
      </c>
      <c r="AJ458" s="152"/>
      <c r="AK458" s="152"/>
      <c r="AL458" s="152"/>
      <c r="AM458" s="151" t="s">
        <v>658</v>
      </c>
      <c r="AN458" s="152"/>
      <c r="AO458" s="152"/>
      <c r="AP458" s="153"/>
      <c r="AQ458" s="151" t="s">
        <v>629</v>
      </c>
      <c r="AR458" s="152"/>
      <c r="AS458" s="152"/>
      <c r="AT458" s="153"/>
      <c r="AU458" s="152" t="s">
        <v>629</v>
      </c>
      <c r="AV458" s="152"/>
      <c r="AW458" s="152"/>
      <c r="AX458" s="193"/>
      <c r="AY458">
        <f t="shared" ref="AY458:AY460" si="68">$AY$456</f>
        <v>1</v>
      </c>
    </row>
    <row r="459" spans="1:51" ht="23.25" customHeight="1" x14ac:dyDescent="0.15">
      <c r="A459" s="96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629</v>
      </c>
      <c r="AC459" s="209"/>
      <c r="AD459" s="209"/>
      <c r="AE459" s="151" t="s">
        <v>629</v>
      </c>
      <c r="AF459" s="152"/>
      <c r="AG459" s="152"/>
      <c r="AH459" s="153"/>
      <c r="AI459" s="151" t="s">
        <v>629</v>
      </c>
      <c r="AJ459" s="152"/>
      <c r="AK459" s="152"/>
      <c r="AL459" s="152"/>
      <c r="AM459" s="151" t="s">
        <v>656</v>
      </c>
      <c r="AN459" s="152"/>
      <c r="AO459" s="152"/>
      <c r="AP459" s="153"/>
      <c r="AQ459" s="151" t="s">
        <v>629</v>
      </c>
      <c r="AR459" s="152"/>
      <c r="AS459" s="152"/>
      <c r="AT459" s="153"/>
      <c r="AU459" s="152" t="s">
        <v>629</v>
      </c>
      <c r="AV459" s="152"/>
      <c r="AW459" s="152"/>
      <c r="AX459" s="193"/>
      <c r="AY459">
        <f t="shared" si="68"/>
        <v>1</v>
      </c>
    </row>
    <row r="460" spans="1:51" ht="23.25" customHeight="1" x14ac:dyDescent="0.15">
      <c r="A460" s="96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629</v>
      </c>
      <c r="AF460" s="152"/>
      <c r="AG460" s="152"/>
      <c r="AH460" s="153"/>
      <c r="AI460" s="151" t="s">
        <v>629</v>
      </c>
      <c r="AJ460" s="152"/>
      <c r="AK460" s="152"/>
      <c r="AL460" s="152"/>
      <c r="AM460" s="151" t="s">
        <v>656</v>
      </c>
      <c r="AN460" s="152"/>
      <c r="AO460" s="152"/>
      <c r="AP460" s="153"/>
      <c r="AQ460" s="151" t="s">
        <v>629</v>
      </c>
      <c r="AR460" s="152"/>
      <c r="AS460" s="152"/>
      <c r="AT460" s="153"/>
      <c r="AU460" s="152" t="s">
        <v>629</v>
      </c>
      <c r="AV460" s="152"/>
      <c r="AW460" s="152"/>
      <c r="AX460" s="193"/>
      <c r="AY460">
        <f t="shared" si="68"/>
        <v>1</v>
      </c>
    </row>
    <row r="461" spans="1:51" ht="18.75" hidden="1" customHeight="1" x14ac:dyDescent="0.15">
      <c r="A461" s="966"/>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452</v>
      </c>
      <c r="AJ461" s="199"/>
      <c r="AK461" s="199"/>
      <c r="AL461" s="200"/>
      <c r="AM461" s="199" t="s">
        <v>453</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6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6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6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6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66"/>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452</v>
      </c>
      <c r="AJ466" s="199"/>
      <c r="AK466" s="199"/>
      <c r="AL466" s="200"/>
      <c r="AM466" s="199" t="s">
        <v>453</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6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6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6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6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66"/>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452</v>
      </c>
      <c r="AJ471" s="199"/>
      <c r="AK471" s="199"/>
      <c r="AL471" s="200"/>
      <c r="AM471" s="199" t="s">
        <v>453</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6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6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6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6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66"/>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452</v>
      </c>
      <c r="AJ476" s="199"/>
      <c r="AK476" s="199"/>
      <c r="AL476" s="200"/>
      <c r="AM476" s="199" t="s">
        <v>453</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6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6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6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6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66"/>
      <c r="B481" s="238"/>
      <c r="C481" s="237"/>
      <c r="D481" s="238"/>
      <c r="E481" s="172" t="s">
        <v>316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66"/>
      <c r="B482" s="238"/>
      <c r="C482" s="237"/>
      <c r="D482" s="238"/>
      <c r="E482" s="175" t="s">
        <v>652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6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66"/>
      <c r="B484" s="238"/>
      <c r="C484" s="237"/>
      <c r="D484" s="238"/>
      <c r="E484" s="224" t="s">
        <v>311</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66"/>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452</v>
      </c>
      <c r="AJ485" s="199"/>
      <c r="AK485" s="199"/>
      <c r="AL485" s="200"/>
      <c r="AM485" s="199" t="s">
        <v>453</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6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6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6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6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66"/>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452</v>
      </c>
      <c r="AJ490" s="199"/>
      <c r="AK490" s="199"/>
      <c r="AL490" s="200"/>
      <c r="AM490" s="199" t="s">
        <v>453</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6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6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6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6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66"/>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452</v>
      </c>
      <c r="AJ495" s="199"/>
      <c r="AK495" s="199"/>
      <c r="AL495" s="200"/>
      <c r="AM495" s="199" t="s">
        <v>453</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6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6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6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6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66"/>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452</v>
      </c>
      <c r="AJ500" s="199"/>
      <c r="AK500" s="199"/>
      <c r="AL500" s="200"/>
      <c r="AM500" s="199" t="s">
        <v>453</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6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6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6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6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66"/>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452</v>
      </c>
      <c r="AJ505" s="199"/>
      <c r="AK505" s="199"/>
      <c r="AL505" s="200"/>
      <c r="AM505" s="199" t="s">
        <v>453</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6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6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6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6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66"/>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452</v>
      </c>
      <c r="AJ510" s="199"/>
      <c r="AK510" s="199"/>
      <c r="AL510" s="200"/>
      <c r="AM510" s="199" t="s">
        <v>453</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6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6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6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6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66"/>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452</v>
      </c>
      <c r="AJ515" s="199"/>
      <c r="AK515" s="199"/>
      <c r="AL515" s="200"/>
      <c r="AM515" s="199" t="s">
        <v>453</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6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6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6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6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66"/>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452</v>
      </c>
      <c r="AJ520" s="199"/>
      <c r="AK520" s="199"/>
      <c r="AL520" s="200"/>
      <c r="AM520" s="199" t="s">
        <v>453</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6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6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6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6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66"/>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452</v>
      </c>
      <c r="AJ525" s="199"/>
      <c r="AK525" s="199"/>
      <c r="AL525" s="200"/>
      <c r="AM525" s="199" t="s">
        <v>453</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6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6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6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6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66"/>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452</v>
      </c>
      <c r="AJ530" s="199"/>
      <c r="AK530" s="199"/>
      <c r="AL530" s="200"/>
      <c r="AM530" s="199" t="s">
        <v>453</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6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6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6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6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66"/>
      <c r="B535" s="238"/>
      <c r="C535" s="237"/>
      <c r="D535" s="238"/>
      <c r="E535" s="172" t="s">
        <v>317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6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6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66"/>
      <c r="B538" s="238"/>
      <c r="C538" s="237"/>
      <c r="D538" s="238"/>
      <c r="E538" s="224" t="s">
        <v>312</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66"/>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452</v>
      </c>
      <c r="AJ539" s="199"/>
      <c r="AK539" s="199"/>
      <c r="AL539" s="200"/>
      <c r="AM539" s="199" t="s">
        <v>453</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6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6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6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6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66"/>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452</v>
      </c>
      <c r="AJ544" s="199"/>
      <c r="AK544" s="199"/>
      <c r="AL544" s="200"/>
      <c r="AM544" s="199" t="s">
        <v>453</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6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6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6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6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66"/>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452</v>
      </c>
      <c r="AJ549" s="199"/>
      <c r="AK549" s="199"/>
      <c r="AL549" s="200"/>
      <c r="AM549" s="199" t="s">
        <v>453</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6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6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6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6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66"/>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452</v>
      </c>
      <c r="AJ554" s="199"/>
      <c r="AK554" s="199"/>
      <c r="AL554" s="200"/>
      <c r="AM554" s="199" t="s">
        <v>453</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6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6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6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6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66"/>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452</v>
      </c>
      <c r="AJ559" s="199"/>
      <c r="AK559" s="199"/>
      <c r="AL559" s="200"/>
      <c r="AM559" s="199" t="s">
        <v>453</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6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6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6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6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66"/>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452</v>
      </c>
      <c r="AJ564" s="199"/>
      <c r="AK564" s="199"/>
      <c r="AL564" s="200"/>
      <c r="AM564" s="199" t="s">
        <v>453</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6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6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6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6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66"/>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452</v>
      </c>
      <c r="AJ569" s="199"/>
      <c r="AK569" s="199"/>
      <c r="AL569" s="200"/>
      <c r="AM569" s="199" t="s">
        <v>453</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6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6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6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6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66"/>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452</v>
      </c>
      <c r="AJ574" s="199"/>
      <c r="AK574" s="199"/>
      <c r="AL574" s="200"/>
      <c r="AM574" s="199" t="s">
        <v>453</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6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6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6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6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66"/>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452</v>
      </c>
      <c r="AJ579" s="199"/>
      <c r="AK579" s="199"/>
      <c r="AL579" s="200"/>
      <c r="AM579" s="199" t="s">
        <v>453</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6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6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6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6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66"/>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452</v>
      </c>
      <c r="AJ584" s="199"/>
      <c r="AK584" s="199"/>
      <c r="AL584" s="200"/>
      <c r="AM584" s="199" t="s">
        <v>453</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6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6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6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6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66"/>
      <c r="B589" s="238"/>
      <c r="C589" s="237"/>
      <c r="D589" s="238"/>
      <c r="E589" s="172" t="s">
        <v>317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6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6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66"/>
      <c r="B592" s="238"/>
      <c r="C592" s="237"/>
      <c r="D592" s="238"/>
      <c r="E592" s="224" t="s">
        <v>311</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66"/>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452</v>
      </c>
      <c r="AJ593" s="199"/>
      <c r="AK593" s="199"/>
      <c r="AL593" s="200"/>
      <c r="AM593" s="199" t="s">
        <v>453</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6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6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6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6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66"/>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452</v>
      </c>
      <c r="AJ598" s="199"/>
      <c r="AK598" s="199"/>
      <c r="AL598" s="200"/>
      <c r="AM598" s="199" t="s">
        <v>453</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6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6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6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6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66"/>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452</v>
      </c>
      <c r="AJ603" s="199"/>
      <c r="AK603" s="199"/>
      <c r="AL603" s="200"/>
      <c r="AM603" s="199" t="s">
        <v>453</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6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6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6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6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66"/>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452</v>
      </c>
      <c r="AJ608" s="199"/>
      <c r="AK608" s="199"/>
      <c r="AL608" s="200"/>
      <c r="AM608" s="199" t="s">
        <v>453</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6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6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6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6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66"/>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452</v>
      </c>
      <c r="AJ613" s="199"/>
      <c r="AK613" s="199"/>
      <c r="AL613" s="200"/>
      <c r="AM613" s="199" t="s">
        <v>453</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6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6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6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6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66"/>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452</v>
      </c>
      <c r="AJ618" s="199"/>
      <c r="AK618" s="199"/>
      <c r="AL618" s="200"/>
      <c r="AM618" s="199" t="s">
        <v>453</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6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6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6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6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66"/>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452</v>
      </c>
      <c r="AJ623" s="199"/>
      <c r="AK623" s="199"/>
      <c r="AL623" s="200"/>
      <c r="AM623" s="199" t="s">
        <v>453</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6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6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6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6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66"/>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452</v>
      </c>
      <c r="AJ628" s="199"/>
      <c r="AK628" s="199"/>
      <c r="AL628" s="200"/>
      <c r="AM628" s="199" t="s">
        <v>453</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6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6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6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6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66"/>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452</v>
      </c>
      <c r="AJ633" s="199"/>
      <c r="AK633" s="199"/>
      <c r="AL633" s="200"/>
      <c r="AM633" s="199" t="s">
        <v>453</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6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6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6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6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66"/>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452</v>
      </c>
      <c r="AJ638" s="199"/>
      <c r="AK638" s="199"/>
      <c r="AL638" s="200"/>
      <c r="AM638" s="199" t="s">
        <v>453</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6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6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6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6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66"/>
      <c r="B643" s="238"/>
      <c r="C643" s="237"/>
      <c r="D643" s="238"/>
      <c r="E643" s="172" t="s">
        <v>317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6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6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66"/>
      <c r="B646" s="238"/>
      <c r="C646" s="237"/>
      <c r="D646" s="238"/>
      <c r="E646" s="224" t="s">
        <v>312</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66"/>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452</v>
      </c>
      <c r="AJ647" s="199"/>
      <c r="AK647" s="199"/>
      <c r="AL647" s="200"/>
      <c r="AM647" s="199" t="s">
        <v>453</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6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6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6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6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66"/>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452</v>
      </c>
      <c r="AJ652" s="199"/>
      <c r="AK652" s="199"/>
      <c r="AL652" s="200"/>
      <c r="AM652" s="199" t="s">
        <v>453</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6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6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6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6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66"/>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452</v>
      </c>
      <c r="AJ657" s="199"/>
      <c r="AK657" s="199"/>
      <c r="AL657" s="200"/>
      <c r="AM657" s="199" t="s">
        <v>453</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6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6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6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6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66"/>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452</v>
      </c>
      <c r="AJ662" s="199"/>
      <c r="AK662" s="199"/>
      <c r="AL662" s="200"/>
      <c r="AM662" s="199" t="s">
        <v>453</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6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6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6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6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66"/>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452</v>
      </c>
      <c r="AJ667" s="199"/>
      <c r="AK667" s="199"/>
      <c r="AL667" s="200"/>
      <c r="AM667" s="199" t="s">
        <v>453</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6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6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6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6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66"/>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452</v>
      </c>
      <c r="AJ672" s="199"/>
      <c r="AK672" s="199"/>
      <c r="AL672" s="200"/>
      <c r="AM672" s="199" t="s">
        <v>453</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6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6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6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6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66"/>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452</v>
      </c>
      <c r="AJ677" s="199"/>
      <c r="AK677" s="199"/>
      <c r="AL677" s="200"/>
      <c r="AM677" s="199" t="s">
        <v>453</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6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6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6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6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66"/>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452</v>
      </c>
      <c r="AJ682" s="199"/>
      <c r="AK682" s="199"/>
      <c r="AL682" s="200"/>
      <c r="AM682" s="199" t="s">
        <v>453</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6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6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6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6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66"/>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452</v>
      </c>
      <c r="AJ687" s="199"/>
      <c r="AK687" s="199"/>
      <c r="AL687" s="200"/>
      <c r="AM687" s="199" t="s">
        <v>453</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6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6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6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6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66"/>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452</v>
      </c>
      <c r="AJ692" s="199"/>
      <c r="AK692" s="199"/>
      <c r="AL692" s="200"/>
      <c r="AM692" s="199" t="s">
        <v>453</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6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6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6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6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66"/>
      <c r="B697" s="238"/>
      <c r="C697" s="237"/>
      <c r="D697" s="238"/>
      <c r="E697" s="172" t="s">
        <v>317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6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6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54"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55"/>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27" customHeight="1" x14ac:dyDescent="0.15">
      <c r="A702" s="510" t="s">
        <v>139</v>
      </c>
      <c r="B702" s="511"/>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66" t="s">
        <v>650</v>
      </c>
      <c r="AE702" s="867"/>
      <c r="AF702" s="868"/>
      <c r="AG702" s="856" t="s">
        <v>662</v>
      </c>
      <c r="AH702" s="857"/>
      <c r="AI702" s="857"/>
      <c r="AJ702" s="857"/>
      <c r="AK702" s="857"/>
      <c r="AL702" s="857"/>
      <c r="AM702" s="857"/>
      <c r="AN702" s="857"/>
      <c r="AO702" s="857"/>
      <c r="AP702" s="857"/>
      <c r="AQ702" s="857"/>
      <c r="AR702" s="857"/>
      <c r="AS702" s="857"/>
      <c r="AT702" s="857"/>
      <c r="AU702" s="857"/>
      <c r="AV702" s="857"/>
      <c r="AW702" s="857"/>
      <c r="AX702" s="858"/>
    </row>
    <row r="703" spans="1:51" ht="27" customHeight="1" x14ac:dyDescent="0.15">
      <c r="A703" s="512"/>
      <c r="B703" s="513"/>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9"/>
      <c r="AD703" s="169" t="s">
        <v>650</v>
      </c>
      <c r="AE703" s="170"/>
      <c r="AF703" s="171"/>
      <c r="AG703" s="644" t="s">
        <v>663</v>
      </c>
      <c r="AH703" s="645"/>
      <c r="AI703" s="645"/>
      <c r="AJ703" s="645"/>
      <c r="AK703" s="645"/>
      <c r="AL703" s="645"/>
      <c r="AM703" s="645"/>
      <c r="AN703" s="645"/>
      <c r="AO703" s="645"/>
      <c r="AP703" s="645"/>
      <c r="AQ703" s="645"/>
      <c r="AR703" s="645"/>
      <c r="AS703" s="645"/>
      <c r="AT703" s="645"/>
      <c r="AU703" s="645"/>
      <c r="AV703" s="645"/>
      <c r="AW703" s="645"/>
      <c r="AX703" s="646"/>
    </row>
    <row r="704" spans="1:51" ht="27" customHeight="1" x14ac:dyDescent="0.15">
      <c r="A704" s="514"/>
      <c r="B704" s="515"/>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4" t="s">
        <v>650</v>
      </c>
      <c r="AE704" s="565"/>
      <c r="AF704" s="566"/>
      <c r="AG704" s="409" t="s">
        <v>664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598" t="s">
        <v>38</v>
      </c>
      <c r="B705" s="743"/>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647" t="s">
        <v>650</v>
      </c>
      <c r="AE705" s="648"/>
      <c r="AF705" s="649"/>
      <c r="AG705" s="175" t="s">
        <v>699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5"/>
      <c r="B706" s="744"/>
      <c r="C706" s="591"/>
      <c r="D706" s="592"/>
      <c r="E706" s="664" t="s">
        <v>291</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69" t="s">
        <v>659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5"/>
      <c r="B707" s="744"/>
      <c r="C707" s="593"/>
      <c r="D707" s="594"/>
      <c r="E707" s="667" t="s">
        <v>237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4" t="s">
        <v>660</v>
      </c>
      <c r="AE707" s="565"/>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5"/>
      <c r="B708" s="636"/>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47" t="s">
        <v>661</v>
      </c>
      <c r="AE708" s="648"/>
      <c r="AF708" s="649"/>
      <c r="AG708" s="507" t="s">
        <v>629</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5"/>
      <c r="B709" s="636"/>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650</v>
      </c>
      <c r="AE709" s="170"/>
      <c r="AF709" s="171"/>
      <c r="AG709" s="644" t="s">
        <v>721</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661</v>
      </c>
      <c r="AE710" s="170"/>
      <c r="AF710" s="171"/>
      <c r="AG710" s="644" t="s">
        <v>629</v>
      </c>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650</v>
      </c>
      <c r="AE711" s="170"/>
      <c r="AF711" s="171"/>
      <c r="AG711" s="644" t="s">
        <v>665</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8" t="s">
        <v>261</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69" t="s">
        <v>661</v>
      </c>
      <c r="AE712" s="170"/>
      <c r="AF712" s="171"/>
      <c r="AG712" s="571" t="s">
        <v>700</v>
      </c>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5"/>
      <c r="B713" s="636"/>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1"/>
      <c r="AG713" s="644" t="s">
        <v>629</v>
      </c>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45" t="s">
        <v>240</v>
      </c>
      <c r="D714" s="746"/>
      <c r="E714" s="746"/>
      <c r="F714" s="746"/>
      <c r="G714" s="746"/>
      <c r="H714" s="746"/>
      <c r="I714" s="746"/>
      <c r="J714" s="746"/>
      <c r="K714" s="746"/>
      <c r="L714" s="746"/>
      <c r="M714" s="746"/>
      <c r="N714" s="746"/>
      <c r="O714" s="746"/>
      <c r="P714" s="746"/>
      <c r="Q714" s="746"/>
      <c r="R714" s="746"/>
      <c r="S714" s="746"/>
      <c r="T714" s="746"/>
      <c r="U714" s="746"/>
      <c r="V714" s="746"/>
      <c r="W714" s="746"/>
      <c r="X714" s="746"/>
      <c r="Y714" s="746"/>
      <c r="Z714" s="746"/>
      <c r="AA714" s="746"/>
      <c r="AB714" s="746"/>
      <c r="AC714" s="747"/>
      <c r="AD714" s="564" t="s">
        <v>650</v>
      </c>
      <c r="AE714" s="565"/>
      <c r="AF714" s="566"/>
      <c r="AG714" s="670" t="s">
        <v>666</v>
      </c>
      <c r="AH714" s="671"/>
      <c r="AI714" s="671"/>
      <c r="AJ714" s="671"/>
      <c r="AK714" s="671"/>
      <c r="AL714" s="671"/>
      <c r="AM714" s="671"/>
      <c r="AN714" s="671"/>
      <c r="AO714" s="671"/>
      <c r="AP714" s="671"/>
      <c r="AQ714" s="671"/>
      <c r="AR714" s="671"/>
      <c r="AS714" s="671"/>
      <c r="AT714" s="671"/>
      <c r="AU714" s="671"/>
      <c r="AV714" s="671"/>
      <c r="AW714" s="671"/>
      <c r="AX714" s="672"/>
    </row>
    <row r="715" spans="1:50" ht="36" customHeight="1" x14ac:dyDescent="0.15">
      <c r="A715" s="598" t="s">
        <v>39</v>
      </c>
      <c r="B715" s="634"/>
      <c r="C715" s="639" t="s">
        <v>241</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47" t="s">
        <v>661</v>
      </c>
      <c r="AE715" s="648"/>
      <c r="AF715" s="649"/>
      <c r="AG715" s="507" t="s">
        <v>730</v>
      </c>
      <c r="AH715" s="508"/>
      <c r="AI715" s="508"/>
      <c r="AJ715" s="508"/>
      <c r="AK715" s="508"/>
      <c r="AL715" s="508"/>
      <c r="AM715" s="508"/>
      <c r="AN715" s="508"/>
      <c r="AO715" s="508"/>
      <c r="AP715" s="508"/>
      <c r="AQ715" s="508"/>
      <c r="AR715" s="508"/>
      <c r="AS715" s="508"/>
      <c r="AT715" s="508"/>
      <c r="AU715" s="508"/>
      <c r="AV715" s="508"/>
      <c r="AW715" s="508"/>
      <c r="AX715" s="509"/>
    </row>
    <row r="716" spans="1:50" ht="47.45" customHeight="1" x14ac:dyDescent="0.15">
      <c r="A716" s="635"/>
      <c r="B716" s="636"/>
      <c r="C716" s="760" t="s">
        <v>44</v>
      </c>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2"/>
      <c r="AD716" s="169" t="s">
        <v>650</v>
      </c>
      <c r="AE716" s="170"/>
      <c r="AF716" s="171"/>
      <c r="AG716" s="644" t="s">
        <v>668</v>
      </c>
      <c r="AH716" s="645"/>
      <c r="AI716" s="645"/>
      <c r="AJ716" s="645"/>
      <c r="AK716" s="645"/>
      <c r="AL716" s="645"/>
      <c r="AM716" s="645"/>
      <c r="AN716" s="645"/>
      <c r="AO716" s="645"/>
      <c r="AP716" s="645"/>
      <c r="AQ716" s="645"/>
      <c r="AR716" s="645"/>
      <c r="AS716" s="645"/>
      <c r="AT716" s="645"/>
      <c r="AU716" s="645"/>
      <c r="AV716" s="645"/>
      <c r="AW716" s="645"/>
      <c r="AX716" s="646"/>
    </row>
    <row r="717" spans="1:50" ht="35.1" customHeight="1" x14ac:dyDescent="0.15">
      <c r="A717" s="635"/>
      <c r="B717" s="636"/>
      <c r="C717" s="568" t="s">
        <v>194</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650</v>
      </c>
      <c r="AE717" s="170"/>
      <c r="AF717" s="171"/>
      <c r="AG717" s="644" t="s">
        <v>667</v>
      </c>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4" t="s">
        <v>650</v>
      </c>
      <c r="AE718" s="565"/>
      <c r="AF718" s="566"/>
      <c r="AG718" s="178" t="s">
        <v>669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28" t="s">
        <v>57</v>
      </c>
      <c r="B719" s="629"/>
      <c r="C719" s="763" t="s">
        <v>143</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83"/>
      <c r="AD719" s="647" t="s">
        <v>650</v>
      </c>
      <c r="AE719" s="648"/>
      <c r="AF719" s="648"/>
      <c r="AG719" s="175" t="s">
        <v>729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0"/>
      <c r="B720" s="631"/>
      <c r="C720" s="906" t="s">
        <v>254</v>
      </c>
      <c r="D720" s="904"/>
      <c r="E720" s="904"/>
      <c r="F720" s="907"/>
      <c r="G720" s="903" t="s">
        <v>255</v>
      </c>
      <c r="H720" s="904"/>
      <c r="I720" s="904"/>
      <c r="J720" s="904"/>
      <c r="K720" s="904"/>
      <c r="L720" s="904"/>
      <c r="M720" s="904"/>
      <c r="N720" s="903" t="s">
        <v>258</v>
      </c>
      <c r="O720" s="904"/>
      <c r="P720" s="904"/>
      <c r="Q720" s="904"/>
      <c r="R720" s="904"/>
      <c r="S720" s="904"/>
      <c r="T720" s="904"/>
      <c r="U720" s="904"/>
      <c r="V720" s="904"/>
      <c r="W720" s="904"/>
      <c r="X720" s="904"/>
      <c r="Y720" s="904"/>
      <c r="Z720" s="904"/>
      <c r="AA720" s="904"/>
      <c r="AB720" s="904"/>
      <c r="AC720" s="904"/>
      <c r="AD720" s="904"/>
      <c r="AE720" s="904"/>
      <c r="AF720" s="90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0"/>
      <c r="B721" s="631"/>
      <c r="C721" s="890" t="s">
        <v>620</v>
      </c>
      <c r="D721" s="891"/>
      <c r="E721" s="891"/>
      <c r="F721" s="892"/>
      <c r="G721" s="908">
        <v>20</v>
      </c>
      <c r="H721" s="909"/>
      <c r="I721" s="63" t="str">
        <f>IF(OR(G721="　", G721=""), "", "-")</f>
        <v>-</v>
      </c>
      <c r="J721" s="889">
        <v>260</v>
      </c>
      <c r="K721" s="889"/>
      <c r="L721" s="63" t="str">
        <f>IF(M721="","","-")</f>
        <v/>
      </c>
      <c r="M721" s="64"/>
      <c r="N721" s="886" t="s">
        <v>670</v>
      </c>
      <c r="O721" s="887"/>
      <c r="P721" s="887"/>
      <c r="Q721" s="887"/>
      <c r="R721" s="887"/>
      <c r="S721" s="887"/>
      <c r="T721" s="887"/>
      <c r="U721" s="887"/>
      <c r="V721" s="887"/>
      <c r="W721" s="887"/>
      <c r="X721" s="887"/>
      <c r="Y721" s="887"/>
      <c r="Z721" s="887"/>
      <c r="AA721" s="887"/>
      <c r="AB721" s="887"/>
      <c r="AC721" s="887"/>
      <c r="AD721" s="887"/>
      <c r="AE721" s="887"/>
      <c r="AF721" s="88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0"/>
      <c r="B722" s="631"/>
      <c r="C722" s="890" t="s">
        <v>620</v>
      </c>
      <c r="D722" s="891"/>
      <c r="E722" s="891"/>
      <c r="F722" s="892"/>
      <c r="G722" s="908">
        <v>20</v>
      </c>
      <c r="H722" s="909"/>
      <c r="I722" s="63" t="str">
        <f t="shared" ref="I722:I725" si="113">IF(OR(G722="　", G722=""), "", "-")</f>
        <v>-</v>
      </c>
      <c r="J722" s="889">
        <v>119</v>
      </c>
      <c r="K722" s="889"/>
      <c r="L722" s="63" t="str">
        <f t="shared" ref="L722:L725" si="114">IF(M722="","","-")</f>
        <v/>
      </c>
      <c r="M722" s="64"/>
      <c r="N722" s="886" t="s">
        <v>671</v>
      </c>
      <c r="O722" s="887"/>
      <c r="P722" s="887"/>
      <c r="Q722" s="887"/>
      <c r="R722" s="887"/>
      <c r="S722" s="887"/>
      <c r="T722" s="887"/>
      <c r="U722" s="887"/>
      <c r="V722" s="887"/>
      <c r="W722" s="887"/>
      <c r="X722" s="887"/>
      <c r="Y722" s="887"/>
      <c r="Z722" s="887"/>
      <c r="AA722" s="887"/>
      <c r="AB722" s="887"/>
      <c r="AC722" s="887"/>
      <c r="AD722" s="887"/>
      <c r="AE722" s="887"/>
      <c r="AF722" s="88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0"/>
      <c r="B723" s="631"/>
      <c r="C723" s="890"/>
      <c r="D723" s="891"/>
      <c r="E723" s="891"/>
      <c r="F723" s="892"/>
      <c r="G723" s="908"/>
      <c r="H723" s="909"/>
      <c r="I723" s="63" t="str">
        <f t="shared" si="113"/>
        <v/>
      </c>
      <c r="J723" s="889"/>
      <c r="K723" s="889"/>
      <c r="L723" s="63" t="str">
        <f t="shared" si="114"/>
        <v/>
      </c>
      <c r="M723" s="64"/>
      <c r="N723" s="886"/>
      <c r="O723" s="887"/>
      <c r="P723" s="887"/>
      <c r="Q723" s="887"/>
      <c r="R723" s="887"/>
      <c r="S723" s="887"/>
      <c r="T723" s="887"/>
      <c r="U723" s="887"/>
      <c r="V723" s="887"/>
      <c r="W723" s="887"/>
      <c r="X723" s="887"/>
      <c r="Y723" s="887"/>
      <c r="Z723" s="887"/>
      <c r="AA723" s="887"/>
      <c r="AB723" s="887"/>
      <c r="AC723" s="887"/>
      <c r="AD723" s="887"/>
      <c r="AE723" s="887"/>
      <c r="AF723" s="88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0"/>
      <c r="B724" s="631"/>
      <c r="C724" s="890"/>
      <c r="D724" s="891"/>
      <c r="E724" s="891"/>
      <c r="F724" s="892"/>
      <c r="G724" s="908"/>
      <c r="H724" s="909"/>
      <c r="I724" s="63" t="str">
        <f t="shared" si="113"/>
        <v/>
      </c>
      <c r="J724" s="889"/>
      <c r="K724" s="889"/>
      <c r="L724" s="63" t="str">
        <f t="shared" si="114"/>
        <v/>
      </c>
      <c r="M724" s="64"/>
      <c r="N724" s="886"/>
      <c r="O724" s="887"/>
      <c r="P724" s="887"/>
      <c r="Q724" s="887"/>
      <c r="R724" s="887"/>
      <c r="S724" s="887"/>
      <c r="T724" s="887"/>
      <c r="U724" s="887"/>
      <c r="V724" s="887"/>
      <c r="W724" s="887"/>
      <c r="X724" s="887"/>
      <c r="Y724" s="887"/>
      <c r="Z724" s="887"/>
      <c r="AA724" s="887"/>
      <c r="AB724" s="887"/>
      <c r="AC724" s="887"/>
      <c r="AD724" s="887"/>
      <c r="AE724" s="887"/>
      <c r="AF724" s="88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2"/>
      <c r="B725" s="633"/>
      <c r="C725" s="890"/>
      <c r="D725" s="891"/>
      <c r="E725" s="891"/>
      <c r="F725" s="892"/>
      <c r="G725" s="931"/>
      <c r="H725" s="932"/>
      <c r="I725" s="65" t="str">
        <f t="shared" si="113"/>
        <v/>
      </c>
      <c r="J725" s="933"/>
      <c r="K725" s="933"/>
      <c r="L725" s="65" t="str">
        <f t="shared" si="114"/>
        <v/>
      </c>
      <c r="M725" s="66"/>
      <c r="N725" s="924"/>
      <c r="O725" s="925"/>
      <c r="P725" s="925"/>
      <c r="Q725" s="925"/>
      <c r="R725" s="925"/>
      <c r="S725" s="925"/>
      <c r="T725" s="925"/>
      <c r="U725" s="925"/>
      <c r="V725" s="925"/>
      <c r="W725" s="925"/>
      <c r="X725" s="925"/>
      <c r="Y725" s="925"/>
      <c r="Z725" s="925"/>
      <c r="AA725" s="925"/>
      <c r="AB725" s="925"/>
      <c r="AC725" s="925"/>
      <c r="AD725" s="925"/>
      <c r="AE725" s="925"/>
      <c r="AF725" s="92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598" t="s">
        <v>47</v>
      </c>
      <c r="B726" s="599"/>
      <c r="C726" s="424" t="s">
        <v>52</v>
      </c>
      <c r="D726" s="562"/>
      <c r="E726" s="562"/>
      <c r="F726" s="563"/>
      <c r="G726" s="770" t="s">
        <v>701</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2" ht="67.5" customHeight="1" thickBot="1" x14ac:dyDescent="0.2">
      <c r="A727" s="600"/>
      <c r="B727" s="601"/>
      <c r="C727" s="676" t="s">
        <v>56</v>
      </c>
      <c r="D727" s="677"/>
      <c r="E727" s="677"/>
      <c r="F727" s="678"/>
      <c r="G727" s="768" t="s">
        <v>702</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2" ht="24" customHeight="1" x14ac:dyDescent="0.15">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2" ht="67.5" customHeight="1" thickBot="1" x14ac:dyDescent="0.2">
      <c r="A729" s="739"/>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2"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595"/>
      <c r="B731" s="596"/>
      <c r="C731" s="596"/>
      <c r="D731" s="596"/>
      <c r="E731" s="597"/>
      <c r="F731" s="661"/>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2"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595"/>
      <c r="B733" s="596"/>
      <c r="C733" s="596"/>
      <c r="D733" s="596"/>
      <c r="E733" s="597"/>
      <c r="F733" s="740"/>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2" ht="24.75" customHeight="1" x14ac:dyDescent="0.15">
      <c r="A734" s="650" t="s">
        <v>34</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2"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2" ht="24.75" customHeight="1" x14ac:dyDescent="0.15">
      <c r="A736" s="748" t="s">
        <v>267</v>
      </c>
      <c r="B736" s="749"/>
      <c r="C736" s="749"/>
      <c r="D736" s="749"/>
      <c r="E736" s="749"/>
      <c r="F736" s="749"/>
      <c r="G736" s="749"/>
      <c r="H736" s="749"/>
      <c r="I736" s="749"/>
      <c r="J736" s="749"/>
      <c r="K736" s="749"/>
      <c r="L736" s="749"/>
      <c r="M736" s="749"/>
      <c r="N736" s="749"/>
      <c r="O736" s="749"/>
      <c r="P736" s="749"/>
      <c r="Q736" s="749"/>
      <c r="R736" s="749"/>
      <c r="S736" s="749"/>
      <c r="T736" s="749"/>
      <c r="U736" s="749"/>
      <c r="V736" s="749"/>
      <c r="W736" s="749"/>
      <c r="X736" s="749"/>
      <c r="Y736" s="749"/>
      <c r="Z736" s="749"/>
      <c r="AA736" s="749"/>
      <c r="AB736" s="749"/>
      <c r="AC736" s="749"/>
      <c r="AD736" s="749"/>
      <c r="AE736" s="749"/>
      <c r="AF736" s="749"/>
      <c r="AG736" s="749"/>
      <c r="AH736" s="749"/>
      <c r="AI736" s="749"/>
      <c r="AJ736" s="749"/>
      <c r="AK736" s="749"/>
      <c r="AL736" s="749"/>
      <c r="AM736" s="749"/>
      <c r="AN736" s="749"/>
      <c r="AO736" s="749"/>
      <c r="AP736" s="749"/>
      <c r="AQ736" s="749"/>
      <c r="AR736" s="749"/>
      <c r="AS736" s="749"/>
      <c r="AT736" s="749"/>
      <c r="AU736" s="749"/>
      <c r="AV736" s="749"/>
      <c r="AW736" s="749"/>
      <c r="AX736" s="750"/>
      <c r="AZ736" s="10"/>
    </row>
    <row r="737" spans="1:51" ht="24.75" hidden="1" customHeight="1" x14ac:dyDescent="0.15">
      <c r="A737" s="142" t="s">
        <v>581</v>
      </c>
      <c r="B737" s="143"/>
      <c r="C737" s="143"/>
      <c r="D737" s="144"/>
      <c r="E737" s="90" t="s">
        <v>629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hidden="1" customHeight="1" x14ac:dyDescent="0.15">
      <c r="A738" s="94" t="s">
        <v>306</v>
      </c>
      <c r="B738" s="94"/>
      <c r="C738" s="94"/>
      <c r="D738" s="94"/>
      <c r="E738" s="90" t="s">
        <v>629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hidden="1" customHeight="1" x14ac:dyDescent="0.15">
      <c r="A739" s="94" t="s">
        <v>305</v>
      </c>
      <c r="B739" s="94"/>
      <c r="C739" s="94"/>
      <c r="D739" s="94"/>
      <c r="E739" s="90" t="s">
        <v>629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hidden="1" customHeight="1" x14ac:dyDescent="0.15">
      <c r="A740" s="94" t="s">
        <v>304</v>
      </c>
      <c r="B740" s="94"/>
      <c r="C740" s="94"/>
      <c r="D740" s="94"/>
      <c r="E740" s="90" t="s">
        <v>629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303</v>
      </c>
      <c r="B741" s="94"/>
      <c r="C741" s="94"/>
      <c r="D741" s="94"/>
      <c r="E741" s="90" t="s">
        <v>646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302</v>
      </c>
      <c r="B742" s="94"/>
      <c r="C742" s="94"/>
      <c r="D742" s="94"/>
      <c r="E742" s="90" t="s">
        <v>647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301</v>
      </c>
      <c r="B743" s="94"/>
      <c r="C743" s="94"/>
      <c r="D743" s="94"/>
      <c r="E743" s="90" t="s">
        <v>648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300</v>
      </c>
      <c r="B744" s="94"/>
      <c r="C744" s="94"/>
      <c r="D744" s="94"/>
      <c r="E744" s="90" t="s">
        <v>649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299</v>
      </c>
      <c r="B745" s="94"/>
      <c r="C745" s="94"/>
      <c r="D745" s="94"/>
      <c r="E745" s="99" t="s">
        <v>649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454</v>
      </c>
      <c r="B746" s="94"/>
      <c r="C746" s="94"/>
      <c r="D746" s="94"/>
      <c r="E746" s="97" t="s">
        <v>620</v>
      </c>
      <c r="F746" s="98"/>
      <c r="G746" s="98"/>
      <c r="H746" s="85" t="str">
        <f>IF(E746="","","-")</f>
        <v>-</v>
      </c>
      <c r="I746" s="98"/>
      <c r="J746" s="98"/>
      <c r="K746" s="85" t="str">
        <f>IF(I746="","","-")</f>
        <v/>
      </c>
      <c r="L746" s="89">
        <v>173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418</v>
      </c>
      <c r="B747" s="94"/>
      <c r="C747" s="94"/>
      <c r="D747" s="94"/>
      <c r="E747" s="97" t="s">
        <v>620</v>
      </c>
      <c r="F747" s="98"/>
      <c r="G747" s="98"/>
      <c r="H747" s="85" t="str">
        <f>IF(E747="","","-")</f>
        <v>-</v>
      </c>
      <c r="I747" s="98"/>
      <c r="J747" s="98"/>
      <c r="K747" s="85" t="str">
        <f>IF(I747="","","-")</f>
        <v/>
      </c>
      <c r="L747" s="89">
        <v>178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293</v>
      </c>
      <c r="B748" s="106"/>
      <c r="C748" s="106"/>
      <c r="D748" s="106"/>
      <c r="E748" s="106"/>
      <c r="F748" s="107"/>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6"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9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57"/>
      <c r="B786" s="758"/>
      <c r="C786" s="758"/>
      <c r="D786" s="758"/>
      <c r="E786" s="758"/>
      <c r="F786" s="75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4" t="s">
        <v>295</v>
      </c>
      <c r="B787" s="735"/>
      <c r="C787" s="735"/>
      <c r="D787" s="735"/>
      <c r="E787" s="735"/>
      <c r="F787" s="736"/>
      <c r="G787" s="420" t="s">
        <v>672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37"/>
      <c r="C788" s="737"/>
      <c r="D788" s="737"/>
      <c r="E788" s="737"/>
      <c r="F788" s="73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112.7" customHeight="1" x14ac:dyDescent="0.15">
      <c r="A789" s="537"/>
      <c r="B789" s="737"/>
      <c r="C789" s="737"/>
      <c r="D789" s="737"/>
      <c r="E789" s="737"/>
      <c r="F789" s="738"/>
      <c r="G789" s="430" t="s">
        <v>677</v>
      </c>
      <c r="H789" s="431"/>
      <c r="I789" s="431"/>
      <c r="J789" s="431"/>
      <c r="K789" s="432"/>
      <c r="L789" s="433" t="s">
        <v>683</v>
      </c>
      <c r="M789" s="434"/>
      <c r="N789" s="434"/>
      <c r="O789" s="434"/>
      <c r="P789" s="434"/>
      <c r="Q789" s="434"/>
      <c r="R789" s="434"/>
      <c r="S789" s="434"/>
      <c r="T789" s="434"/>
      <c r="U789" s="434"/>
      <c r="V789" s="434"/>
      <c r="W789" s="434"/>
      <c r="X789" s="435"/>
      <c r="Y789" s="436">
        <v>37.76</v>
      </c>
      <c r="Z789" s="437"/>
      <c r="AA789" s="437"/>
      <c r="AB789" s="538"/>
      <c r="AC789" s="430" t="s">
        <v>687</v>
      </c>
      <c r="AD789" s="431"/>
      <c r="AE789" s="431"/>
      <c r="AF789" s="431"/>
      <c r="AG789" s="432"/>
      <c r="AH789" s="433" t="s">
        <v>715</v>
      </c>
      <c r="AI789" s="434"/>
      <c r="AJ789" s="434"/>
      <c r="AK789" s="434"/>
      <c r="AL789" s="434"/>
      <c r="AM789" s="434"/>
      <c r="AN789" s="434"/>
      <c r="AO789" s="434"/>
      <c r="AP789" s="434"/>
      <c r="AQ789" s="434"/>
      <c r="AR789" s="434"/>
      <c r="AS789" s="434"/>
      <c r="AT789" s="435"/>
      <c r="AU789" s="436">
        <v>6.23</v>
      </c>
      <c r="AV789" s="437"/>
      <c r="AW789" s="437"/>
      <c r="AX789" s="438"/>
    </row>
    <row r="790" spans="1:51" ht="24.75" customHeight="1" x14ac:dyDescent="0.15">
      <c r="A790" s="537"/>
      <c r="B790" s="737"/>
      <c r="C790" s="737"/>
      <c r="D790" s="737"/>
      <c r="E790" s="737"/>
      <c r="F790" s="738"/>
      <c r="G790" s="333" t="s">
        <v>679</v>
      </c>
      <c r="H790" s="334"/>
      <c r="I790" s="334"/>
      <c r="J790" s="334"/>
      <c r="K790" s="335"/>
      <c r="L790" s="383" t="s">
        <v>684</v>
      </c>
      <c r="M790" s="384"/>
      <c r="N790" s="384"/>
      <c r="O790" s="384"/>
      <c r="P790" s="384"/>
      <c r="Q790" s="384"/>
      <c r="R790" s="384"/>
      <c r="S790" s="384"/>
      <c r="T790" s="384"/>
      <c r="U790" s="384"/>
      <c r="V790" s="384"/>
      <c r="W790" s="384"/>
      <c r="X790" s="385"/>
      <c r="Y790" s="380">
        <v>0.43</v>
      </c>
      <c r="Z790" s="381"/>
      <c r="AA790" s="381"/>
      <c r="AB790" s="387"/>
      <c r="AC790" s="333" t="s">
        <v>79</v>
      </c>
      <c r="AD790" s="334"/>
      <c r="AE790" s="334"/>
      <c r="AF790" s="334"/>
      <c r="AG790" s="335"/>
      <c r="AH790" s="383" t="s">
        <v>722</v>
      </c>
      <c r="AI790" s="384"/>
      <c r="AJ790" s="384"/>
      <c r="AK790" s="384"/>
      <c r="AL790" s="384"/>
      <c r="AM790" s="384"/>
      <c r="AN790" s="384"/>
      <c r="AO790" s="384"/>
      <c r="AP790" s="384"/>
      <c r="AQ790" s="384"/>
      <c r="AR790" s="384"/>
      <c r="AS790" s="384"/>
      <c r="AT790" s="385"/>
      <c r="AU790" s="380">
        <v>0.7</v>
      </c>
      <c r="AV790" s="381"/>
      <c r="AW790" s="381"/>
      <c r="AX790" s="382"/>
    </row>
    <row r="791" spans="1:51" ht="24.75" customHeight="1" x14ac:dyDescent="0.15">
      <c r="A791" s="537"/>
      <c r="B791" s="737"/>
      <c r="C791" s="737"/>
      <c r="D791" s="737"/>
      <c r="E791" s="737"/>
      <c r="F791" s="738"/>
      <c r="G791" s="333" t="s">
        <v>680</v>
      </c>
      <c r="H791" s="334"/>
      <c r="I791" s="334"/>
      <c r="J791" s="334"/>
      <c r="K791" s="335"/>
      <c r="L791" s="383" t="s">
        <v>685</v>
      </c>
      <c r="M791" s="384"/>
      <c r="N791" s="384"/>
      <c r="O791" s="384"/>
      <c r="P791" s="384"/>
      <c r="Q791" s="384"/>
      <c r="R791" s="384"/>
      <c r="S791" s="384"/>
      <c r="T791" s="384"/>
      <c r="U791" s="384"/>
      <c r="V791" s="384"/>
      <c r="W791" s="384"/>
      <c r="X791" s="385"/>
      <c r="Y791" s="380">
        <v>0.4</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37"/>
      <c r="C792" s="737"/>
      <c r="D792" s="737"/>
      <c r="E792" s="737"/>
      <c r="F792" s="738"/>
      <c r="G792" s="333" t="s">
        <v>681</v>
      </c>
      <c r="H792" s="334"/>
      <c r="I792" s="334"/>
      <c r="J792" s="334"/>
      <c r="K792" s="335"/>
      <c r="L792" s="383" t="s">
        <v>686</v>
      </c>
      <c r="M792" s="384"/>
      <c r="N792" s="384"/>
      <c r="O792" s="384"/>
      <c r="P792" s="384"/>
      <c r="Q792" s="384"/>
      <c r="R792" s="384"/>
      <c r="S792" s="384"/>
      <c r="T792" s="384"/>
      <c r="U792" s="384"/>
      <c r="V792" s="384"/>
      <c r="W792" s="384"/>
      <c r="X792" s="385"/>
      <c r="Y792" s="380">
        <v>0.1</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37"/>
      <c r="C793" s="737"/>
      <c r="D793" s="737"/>
      <c r="E793" s="737"/>
      <c r="F793" s="738"/>
      <c r="G793" s="333" t="s">
        <v>682</v>
      </c>
      <c r="H793" s="334"/>
      <c r="I793" s="334"/>
      <c r="J793" s="334"/>
      <c r="K793" s="335"/>
      <c r="L793" s="383"/>
      <c r="M793" s="384"/>
      <c r="N793" s="384"/>
      <c r="O793" s="384"/>
      <c r="P793" s="384"/>
      <c r="Q793" s="384"/>
      <c r="R793" s="384"/>
      <c r="S793" s="384"/>
      <c r="T793" s="384"/>
      <c r="U793" s="384"/>
      <c r="V793" s="384"/>
      <c r="W793" s="384"/>
      <c r="X793" s="385"/>
      <c r="Y793" s="380">
        <v>3.88</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37"/>
      <c r="C794" s="737"/>
      <c r="D794" s="737"/>
      <c r="E794" s="737"/>
      <c r="F794" s="73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37"/>
      <c r="C795" s="737"/>
      <c r="D795" s="737"/>
      <c r="E795" s="737"/>
      <c r="F795" s="73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37"/>
      <c r="C796" s="737"/>
      <c r="D796" s="737"/>
      <c r="E796" s="737"/>
      <c r="F796" s="73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37"/>
      <c r="C797" s="737"/>
      <c r="D797" s="737"/>
      <c r="E797" s="737"/>
      <c r="F797" s="73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37"/>
      <c r="C798" s="737"/>
      <c r="D798" s="737"/>
      <c r="E798" s="737"/>
      <c r="F798" s="73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37"/>
      <c r="C799" s="737"/>
      <c r="D799" s="737"/>
      <c r="E799" s="737"/>
      <c r="F799" s="738"/>
      <c r="G799" s="391" t="s">
        <v>20</v>
      </c>
      <c r="H799" s="392"/>
      <c r="I799" s="392"/>
      <c r="J799" s="392"/>
      <c r="K799" s="392"/>
      <c r="L799" s="393"/>
      <c r="M799" s="394"/>
      <c r="N799" s="394"/>
      <c r="O799" s="394"/>
      <c r="P799" s="394"/>
      <c r="Q799" s="394"/>
      <c r="R799" s="394"/>
      <c r="S799" s="394"/>
      <c r="T799" s="394"/>
      <c r="U799" s="394"/>
      <c r="V799" s="394"/>
      <c r="W799" s="394"/>
      <c r="X799" s="395"/>
      <c r="Y799" s="396">
        <f>SUM(Y789:AB798)</f>
        <v>42.57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6.9300000000000006</v>
      </c>
      <c r="AV799" s="397"/>
      <c r="AW799" s="397"/>
      <c r="AX799" s="399"/>
    </row>
    <row r="800" spans="1:51" ht="24.75" customHeight="1" x14ac:dyDescent="0.15">
      <c r="A800" s="537"/>
      <c r="B800" s="737"/>
      <c r="C800" s="737"/>
      <c r="D800" s="737"/>
      <c r="E800" s="737"/>
      <c r="F800" s="738"/>
      <c r="G800" s="420" t="s">
        <v>674</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703</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15">
      <c r="A801" s="537"/>
      <c r="B801" s="737"/>
      <c r="C801" s="737"/>
      <c r="D801" s="737"/>
      <c r="E801" s="737"/>
      <c r="F801" s="73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64.7" customHeight="1" x14ac:dyDescent="0.15">
      <c r="A802" s="537"/>
      <c r="B802" s="737"/>
      <c r="C802" s="737"/>
      <c r="D802" s="737"/>
      <c r="E802" s="737"/>
      <c r="F802" s="738"/>
      <c r="G802" s="430" t="s">
        <v>677</v>
      </c>
      <c r="H802" s="431"/>
      <c r="I802" s="431"/>
      <c r="J802" s="431"/>
      <c r="K802" s="432"/>
      <c r="L802" s="433" t="s">
        <v>678</v>
      </c>
      <c r="M802" s="434"/>
      <c r="N802" s="434"/>
      <c r="O802" s="434"/>
      <c r="P802" s="434"/>
      <c r="Q802" s="434"/>
      <c r="R802" s="434"/>
      <c r="S802" s="434"/>
      <c r="T802" s="434"/>
      <c r="U802" s="434"/>
      <c r="V802" s="434"/>
      <c r="W802" s="434"/>
      <c r="X802" s="435"/>
      <c r="Y802" s="436">
        <v>3.69</v>
      </c>
      <c r="Z802" s="437"/>
      <c r="AA802" s="437"/>
      <c r="AB802" s="538"/>
      <c r="AC802" s="430"/>
      <c r="AD802" s="431"/>
      <c r="AE802" s="431"/>
      <c r="AF802" s="431"/>
      <c r="AG802" s="432"/>
      <c r="AH802" s="433" t="s">
        <v>676</v>
      </c>
      <c r="AI802" s="434"/>
      <c r="AJ802" s="434"/>
      <c r="AK802" s="434"/>
      <c r="AL802" s="434"/>
      <c r="AM802" s="434"/>
      <c r="AN802" s="434"/>
      <c r="AO802" s="434"/>
      <c r="AP802" s="434"/>
      <c r="AQ802" s="434"/>
      <c r="AR802" s="434"/>
      <c r="AS802" s="434"/>
      <c r="AT802" s="435"/>
      <c r="AU802" s="436"/>
      <c r="AV802" s="437"/>
      <c r="AW802" s="437"/>
      <c r="AX802" s="438"/>
      <c r="AY802">
        <f t="shared" ref="AY802:AY812" si="115">$AY$800</f>
        <v>1</v>
      </c>
    </row>
    <row r="803" spans="1:51" ht="24.75" customHeight="1" x14ac:dyDescent="0.15">
      <c r="A803" s="537"/>
      <c r="B803" s="737"/>
      <c r="C803" s="737"/>
      <c r="D803" s="737"/>
      <c r="E803" s="737"/>
      <c r="F803" s="738"/>
      <c r="G803" s="333" t="s">
        <v>681</v>
      </c>
      <c r="H803" s="334"/>
      <c r="I803" s="334"/>
      <c r="J803" s="334"/>
      <c r="K803" s="335"/>
      <c r="L803" s="383" t="s">
        <v>688</v>
      </c>
      <c r="M803" s="384"/>
      <c r="N803" s="384"/>
      <c r="O803" s="384"/>
      <c r="P803" s="384"/>
      <c r="Q803" s="384"/>
      <c r="R803" s="384"/>
      <c r="S803" s="384"/>
      <c r="T803" s="384"/>
      <c r="U803" s="384"/>
      <c r="V803" s="384"/>
      <c r="W803" s="384"/>
      <c r="X803" s="385"/>
      <c r="Y803" s="380">
        <v>0.02</v>
      </c>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customHeight="1" x14ac:dyDescent="0.15">
      <c r="A804" s="537"/>
      <c r="B804" s="737"/>
      <c r="C804" s="737"/>
      <c r="D804" s="737"/>
      <c r="E804" s="737"/>
      <c r="F804" s="738"/>
      <c r="G804" s="333" t="s">
        <v>682</v>
      </c>
      <c r="H804" s="334"/>
      <c r="I804" s="334"/>
      <c r="J804" s="334"/>
      <c r="K804" s="335"/>
      <c r="L804" s="383"/>
      <c r="M804" s="384"/>
      <c r="N804" s="384"/>
      <c r="O804" s="384"/>
      <c r="P804" s="384"/>
      <c r="Q804" s="384"/>
      <c r="R804" s="384"/>
      <c r="S804" s="384"/>
      <c r="T804" s="384"/>
      <c r="U804" s="384"/>
      <c r="V804" s="384"/>
      <c r="W804" s="384"/>
      <c r="X804" s="385"/>
      <c r="Y804" s="380">
        <v>0.37</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15">
      <c r="A805" s="537"/>
      <c r="B805" s="737"/>
      <c r="C805" s="737"/>
      <c r="D805" s="737"/>
      <c r="E805" s="737"/>
      <c r="F805" s="73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37"/>
      <c r="B806" s="737"/>
      <c r="C806" s="737"/>
      <c r="D806" s="737"/>
      <c r="E806" s="737"/>
      <c r="F806" s="73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37"/>
      <c r="B807" s="737"/>
      <c r="C807" s="737"/>
      <c r="D807" s="737"/>
      <c r="E807" s="737"/>
      <c r="F807" s="73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37"/>
      <c r="B808" s="737"/>
      <c r="C808" s="737"/>
      <c r="D808" s="737"/>
      <c r="E808" s="737"/>
      <c r="F808" s="73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37"/>
      <c r="B809" s="737"/>
      <c r="C809" s="737"/>
      <c r="D809" s="737"/>
      <c r="E809" s="737"/>
      <c r="F809" s="73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37"/>
      <c r="B810" s="737"/>
      <c r="C810" s="737"/>
      <c r="D810" s="737"/>
      <c r="E810" s="737"/>
      <c r="F810" s="73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hidden="1" customHeight="1" x14ac:dyDescent="0.15">
      <c r="A811" s="537"/>
      <c r="B811" s="737"/>
      <c r="C811" s="737"/>
      <c r="D811" s="737"/>
      <c r="E811" s="737"/>
      <c r="F811" s="73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thickBot="1" x14ac:dyDescent="0.2">
      <c r="A812" s="537"/>
      <c r="B812" s="737"/>
      <c r="C812" s="737"/>
      <c r="D812" s="737"/>
      <c r="E812" s="737"/>
      <c r="F812" s="738"/>
      <c r="G812" s="391" t="s">
        <v>20</v>
      </c>
      <c r="H812" s="392"/>
      <c r="I812" s="392"/>
      <c r="J812" s="392"/>
      <c r="K812" s="392"/>
      <c r="L812" s="393"/>
      <c r="M812" s="394"/>
      <c r="N812" s="394"/>
      <c r="O812" s="394"/>
      <c r="P812" s="394"/>
      <c r="Q812" s="394"/>
      <c r="R812" s="394"/>
      <c r="S812" s="394"/>
      <c r="T812" s="394"/>
      <c r="U812" s="394"/>
      <c r="V812" s="394"/>
      <c r="W812" s="394"/>
      <c r="X812" s="395"/>
      <c r="Y812" s="396">
        <f>SUM(Y802:AB811)</f>
        <v>4.08</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customHeight="1" x14ac:dyDescent="0.15">
      <c r="A813" s="537"/>
      <c r="B813" s="737"/>
      <c r="C813" s="737"/>
      <c r="D813" s="737"/>
      <c r="E813" s="737"/>
      <c r="F813" s="738"/>
      <c r="G813" s="420" t="s">
        <v>704</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710</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customHeight="1" x14ac:dyDescent="0.15">
      <c r="A814" s="537"/>
      <c r="B814" s="737"/>
      <c r="C814" s="737"/>
      <c r="D814" s="737"/>
      <c r="E814" s="737"/>
      <c r="F814" s="73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customHeight="1" x14ac:dyDescent="0.15">
      <c r="A815" s="537"/>
      <c r="B815" s="737"/>
      <c r="C815" s="737"/>
      <c r="D815" s="737"/>
      <c r="E815" s="737"/>
      <c r="F815" s="738"/>
      <c r="G815" s="430"/>
      <c r="H815" s="431"/>
      <c r="I815" s="431"/>
      <c r="J815" s="431"/>
      <c r="K815" s="432"/>
      <c r="L815" s="433" t="s">
        <v>676</v>
      </c>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t="s">
        <v>707</v>
      </c>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37"/>
      <c r="C816" s="737"/>
      <c r="D816" s="737"/>
      <c r="E816" s="737"/>
      <c r="F816" s="73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37"/>
      <c r="C817" s="737"/>
      <c r="D817" s="737"/>
      <c r="E817" s="737"/>
      <c r="F817" s="73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37"/>
      <c r="C818" s="737"/>
      <c r="D818" s="737"/>
      <c r="E818" s="737"/>
      <c r="F818" s="73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37"/>
      <c r="C819" s="737"/>
      <c r="D819" s="737"/>
      <c r="E819" s="737"/>
      <c r="F819" s="73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37"/>
      <c r="C820" s="737"/>
      <c r="D820" s="737"/>
      <c r="E820" s="737"/>
      <c r="F820" s="73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37"/>
      <c r="C821" s="737"/>
      <c r="D821" s="737"/>
      <c r="E821" s="737"/>
      <c r="F821" s="73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37"/>
      <c r="C822" s="737"/>
      <c r="D822" s="737"/>
      <c r="E822" s="737"/>
      <c r="F822" s="73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37"/>
      <c r="C823" s="737"/>
      <c r="D823" s="737"/>
      <c r="E823" s="737"/>
      <c r="F823" s="73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37"/>
      <c r="C824" s="737"/>
      <c r="D824" s="737"/>
      <c r="E824" s="737"/>
      <c r="F824" s="73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customHeight="1" thickBot="1" x14ac:dyDescent="0.2">
      <c r="A825" s="537"/>
      <c r="B825" s="737"/>
      <c r="C825" s="737"/>
      <c r="D825" s="737"/>
      <c r="E825" s="737"/>
      <c r="F825" s="73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customHeight="1" x14ac:dyDescent="0.15">
      <c r="A826" s="537"/>
      <c r="B826" s="737"/>
      <c r="C826" s="737"/>
      <c r="D826" s="737"/>
      <c r="E826" s="737"/>
      <c r="F826" s="738"/>
      <c r="G826" s="420" t="s">
        <v>705</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712</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customHeight="1" x14ac:dyDescent="0.15">
      <c r="A827" s="537"/>
      <c r="B827" s="737"/>
      <c r="C827" s="737"/>
      <c r="D827" s="737"/>
      <c r="E827" s="737"/>
      <c r="F827" s="73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customHeight="1" x14ac:dyDescent="0.15">
      <c r="A828" s="537"/>
      <c r="B828" s="737"/>
      <c r="C828" s="737"/>
      <c r="D828" s="737"/>
      <c r="E828" s="737"/>
      <c r="F828" s="738"/>
      <c r="G828" s="430"/>
      <c r="H828" s="431"/>
      <c r="I828" s="431"/>
      <c r="J828" s="431"/>
      <c r="K828" s="432"/>
      <c r="L828" s="433" t="s">
        <v>706</v>
      </c>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t="s">
        <v>706</v>
      </c>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37"/>
      <c r="C829" s="737"/>
      <c r="D829" s="737"/>
      <c r="E829" s="737"/>
      <c r="F829" s="73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37"/>
      <c r="C830" s="737"/>
      <c r="D830" s="737"/>
      <c r="E830" s="737"/>
      <c r="F830" s="73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37"/>
      <c r="C831" s="737"/>
      <c r="D831" s="737"/>
      <c r="E831" s="737"/>
      <c r="F831" s="73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37"/>
      <c r="C832" s="737"/>
      <c r="D832" s="737"/>
      <c r="E832" s="737"/>
      <c r="F832" s="73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37"/>
      <c r="C833" s="737"/>
      <c r="D833" s="737"/>
      <c r="E833" s="737"/>
      <c r="F833" s="73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37"/>
      <c r="C834" s="737"/>
      <c r="D834" s="737"/>
      <c r="E834" s="737"/>
      <c r="F834" s="73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37"/>
      <c r="C835" s="737"/>
      <c r="D835" s="737"/>
      <c r="E835" s="737"/>
      <c r="F835" s="73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37"/>
      <c r="C836" s="737"/>
      <c r="D836" s="737"/>
      <c r="E836" s="737"/>
      <c r="F836" s="73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37"/>
      <c r="C837" s="737"/>
      <c r="D837" s="737"/>
      <c r="E837" s="737"/>
      <c r="F837" s="73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customHeight="1" x14ac:dyDescent="0.15">
      <c r="A838" s="537"/>
      <c r="B838" s="737"/>
      <c r="C838" s="737"/>
      <c r="D838" s="737"/>
      <c r="E838" s="737"/>
      <c r="F838" s="73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27" t="s">
        <v>259</v>
      </c>
      <c r="AM839" s="928"/>
      <c r="AN839" s="928"/>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219</v>
      </c>
      <c r="K844" s="94"/>
      <c r="L844" s="94"/>
      <c r="M844" s="94"/>
      <c r="N844" s="94"/>
      <c r="O844" s="94"/>
      <c r="P844" s="320" t="s">
        <v>195</v>
      </c>
      <c r="Q844" s="320"/>
      <c r="R844" s="320"/>
      <c r="S844" s="320"/>
      <c r="T844" s="320"/>
      <c r="U844" s="320"/>
      <c r="V844" s="320"/>
      <c r="W844" s="320"/>
      <c r="X844" s="320"/>
      <c r="Y844" s="330" t="s">
        <v>217</v>
      </c>
      <c r="Z844" s="331"/>
      <c r="AA844" s="331"/>
      <c r="AB844" s="331"/>
      <c r="AC844" s="262" t="s">
        <v>253</v>
      </c>
      <c r="AD844" s="262"/>
      <c r="AE844" s="262"/>
      <c r="AF844" s="262"/>
      <c r="AG844" s="262"/>
      <c r="AH844" s="330" t="s">
        <v>278</v>
      </c>
      <c r="AI844" s="332"/>
      <c r="AJ844" s="332"/>
      <c r="AK844" s="332"/>
      <c r="AL844" s="332" t="s">
        <v>21</v>
      </c>
      <c r="AM844" s="332"/>
      <c r="AN844" s="332"/>
      <c r="AO844" s="407"/>
      <c r="AP844" s="408" t="s">
        <v>220</v>
      </c>
      <c r="AQ844" s="408"/>
      <c r="AR844" s="408"/>
      <c r="AS844" s="408"/>
      <c r="AT844" s="408"/>
      <c r="AU844" s="408"/>
      <c r="AV844" s="408"/>
      <c r="AW844" s="408"/>
      <c r="AX844" s="408"/>
    </row>
    <row r="845" spans="1:51" ht="30" customHeight="1" x14ac:dyDescent="0.15">
      <c r="A845" s="386">
        <v>1</v>
      </c>
      <c r="B845" s="386">
        <v>1</v>
      </c>
      <c r="C845" s="405" t="s">
        <v>690</v>
      </c>
      <c r="D845" s="400"/>
      <c r="E845" s="400"/>
      <c r="F845" s="400"/>
      <c r="G845" s="400"/>
      <c r="H845" s="400"/>
      <c r="I845" s="400"/>
      <c r="J845" s="401">
        <v>4013301013616</v>
      </c>
      <c r="K845" s="402"/>
      <c r="L845" s="402"/>
      <c r="M845" s="402"/>
      <c r="N845" s="402"/>
      <c r="O845" s="402"/>
      <c r="P845" s="406" t="s">
        <v>693</v>
      </c>
      <c r="Q845" s="302"/>
      <c r="R845" s="302"/>
      <c r="S845" s="302"/>
      <c r="T845" s="302"/>
      <c r="U845" s="302"/>
      <c r="V845" s="302"/>
      <c r="W845" s="302"/>
      <c r="X845" s="302"/>
      <c r="Y845" s="303">
        <v>42.6</v>
      </c>
      <c r="Z845" s="304"/>
      <c r="AA845" s="304"/>
      <c r="AB845" s="305"/>
      <c r="AC845" s="307" t="s">
        <v>283</v>
      </c>
      <c r="AD845" s="308"/>
      <c r="AE845" s="308"/>
      <c r="AF845" s="308"/>
      <c r="AG845" s="308"/>
      <c r="AH845" s="403">
        <v>1</v>
      </c>
      <c r="AI845" s="404"/>
      <c r="AJ845" s="404"/>
      <c r="AK845" s="404"/>
      <c r="AL845" s="311">
        <v>99.7</v>
      </c>
      <c r="AM845" s="312"/>
      <c r="AN845" s="312"/>
      <c r="AO845" s="313"/>
      <c r="AP845" s="306" t="s">
        <v>675</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219</v>
      </c>
      <c r="K877" s="94"/>
      <c r="L877" s="94"/>
      <c r="M877" s="94"/>
      <c r="N877" s="94"/>
      <c r="O877" s="94"/>
      <c r="P877" s="320" t="s">
        <v>195</v>
      </c>
      <c r="Q877" s="320"/>
      <c r="R877" s="320"/>
      <c r="S877" s="320"/>
      <c r="T877" s="320"/>
      <c r="U877" s="320"/>
      <c r="V877" s="320"/>
      <c r="W877" s="320"/>
      <c r="X877" s="320"/>
      <c r="Y877" s="330" t="s">
        <v>217</v>
      </c>
      <c r="Z877" s="331"/>
      <c r="AA877" s="331"/>
      <c r="AB877" s="331"/>
      <c r="AC877" s="262" t="s">
        <v>253</v>
      </c>
      <c r="AD877" s="262"/>
      <c r="AE877" s="262"/>
      <c r="AF877" s="262"/>
      <c r="AG877" s="262"/>
      <c r="AH877" s="330" t="s">
        <v>278</v>
      </c>
      <c r="AI877" s="332"/>
      <c r="AJ877" s="332"/>
      <c r="AK877" s="332"/>
      <c r="AL877" s="332" t="s">
        <v>21</v>
      </c>
      <c r="AM877" s="332"/>
      <c r="AN877" s="332"/>
      <c r="AO877" s="407"/>
      <c r="AP877" s="408" t="s">
        <v>220</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689</v>
      </c>
      <c r="D878" s="400"/>
      <c r="E878" s="400"/>
      <c r="F878" s="400"/>
      <c r="G878" s="400"/>
      <c r="H878" s="400"/>
      <c r="I878" s="400"/>
      <c r="J878" s="401">
        <v>9010001032090</v>
      </c>
      <c r="K878" s="402"/>
      <c r="L878" s="402"/>
      <c r="M878" s="402"/>
      <c r="N878" s="402"/>
      <c r="O878" s="402"/>
      <c r="P878" s="406" t="s">
        <v>694</v>
      </c>
      <c r="Q878" s="302"/>
      <c r="R878" s="302"/>
      <c r="S878" s="302"/>
      <c r="T878" s="302"/>
      <c r="U878" s="302"/>
      <c r="V878" s="302"/>
      <c r="W878" s="302"/>
      <c r="X878" s="302"/>
      <c r="Y878" s="303">
        <v>6.9</v>
      </c>
      <c r="Z878" s="304"/>
      <c r="AA878" s="304"/>
      <c r="AB878" s="305"/>
      <c r="AC878" s="307" t="s">
        <v>282</v>
      </c>
      <c r="AD878" s="308"/>
      <c r="AE878" s="308"/>
      <c r="AF878" s="308"/>
      <c r="AG878" s="308"/>
      <c r="AH878" s="403">
        <v>1</v>
      </c>
      <c r="AI878" s="404"/>
      <c r="AJ878" s="404"/>
      <c r="AK878" s="404"/>
      <c r="AL878" s="311">
        <v>88.7</v>
      </c>
      <c r="AM878" s="312"/>
      <c r="AN878" s="312"/>
      <c r="AO878" s="313"/>
      <c r="AP878" s="306" t="s">
        <v>658</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219</v>
      </c>
      <c r="K910" s="94"/>
      <c r="L910" s="94"/>
      <c r="M910" s="94"/>
      <c r="N910" s="94"/>
      <c r="O910" s="94"/>
      <c r="P910" s="320" t="s">
        <v>195</v>
      </c>
      <c r="Q910" s="320"/>
      <c r="R910" s="320"/>
      <c r="S910" s="320"/>
      <c r="T910" s="320"/>
      <c r="U910" s="320"/>
      <c r="V910" s="320"/>
      <c r="W910" s="320"/>
      <c r="X910" s="320"/>
      <c r="Y910" s="330" t="s">
        <v>217</v>
      </c>
      <c r="Z910" s="331"/>
      <c r="AA910" s="331"/>
      <c r="AB910" s="331"/>
      <c r="AC910" s="262" t="s">
        <v>253</v>
      </c>
      <c r="AD910" s="262"/>
      <c r="AE910" s="262"/>
      <c r="AF910" s="262"/>
      <c r="AG910" s="262"/>
      <c r="AH910" s="330" t="s">
        <v>278</v>
      </c>
      <c r="AI910" s="332"/>
      <c r="AJ910" s="332"/>
      <c r="AK910" s="332"/>
      <c r="AL910" s="332" t="s">
        <v>21</v>
      </c>
      <c r="AM910" s="332"/>
      <c r="AN910" s="332"/>
      <c r="AO910" s="407"/>
      <c r="AP910" s="408" t="s">
        <v>220</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690</v>
      </c>
      <c r="D911" s="400"/>
      <c r="E911" s="400"/>
      <c r="F911" s="400"/>
      <c r="G911" s="400"/>
      <c r="H911" s="400"/>
      <c r="I911" s="400"/>
      <c r="J911" s="401">
        <v>4013301013616</v>
      </c>
      <c r="K911" s="402"/>
      <c r="L911" s="402"/>
      <c r="M911" s="402"/>
      <c r="N911" s="402"/>
      <c r="O911" s="402"/>
      <c r="P911" s="406" t="s">
        <v>695</v>
      </c>
      <c r="Q911" s="302"/>
      <c r="R911" s="302"/>
      <c r="S911" s="302"/>
      <c r="T911" s="302"/>
      <c r="U911" s="302"/>
      <c r="V911" s="302"/>
      <c r="W911" s="302"/>
      <c r="X911" s="302"/>
      <c r="Y911" s="303">
        <v>4.0999999999999996</v>
      </c>
      <c r="Z911" s="304"/>
      <c r="AA911" s="304"/>
      <c r="AB911" s="305"/>
      <c r="AC911" s="307" t="s">
        <v>282</v>
      </c>
      <c r="AD911" s="308"/>
      <c r="AE911" s="308"/>
      <c r="AF911" s="308"/>
      <c r="AG911" s="308"/>
      <c r="AH911" s="403">
        <v>1</v>
      </c>
      <c r="AI911" s="404"/>
      <c r="AJ911" s="404"/>
      <c r="AK911" s="404"/>
      <c r="AL911" s="311">
        <v>99.5</v>
      </c>
      <c r="AM911" s="312"/>
      <c r="AN911" s="312"/>
      <c r="AO911" s="313"/>
      <c r="AP911" s="306" t="s">
        <v>698</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v>99</v>
      </c>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219</v>
      </c>
      <c r="K943" s="94"/>
      <c r="L943" s="94"/>
      <c r="M943" s="94"/>
      <c r="N943" s="94"/>
      <c r="O943" s="94"/>
      <c r="P943" s="320" t="s">
        <v>195</v>
      </c>
      <c r="Q943" s="320"/>
      <c r="R943" s="320"/>
      <c r="S943" s="320"/>
      <c r="T943" s="320"/>
      <c r="U943" s="320"/>
      <c r="V943" s="320"/>
      <c r="W943" s="320"/>
      <c r="X943" s="320"/>
      <c r="Y943" s="330" t="s">
        <v>217</v>
      </c>
      <c r="Z943" s="331"/>
      <c r="AA943" s="331"/>
      <c r="AB943" s="331"/>
      <c r="AC943" s="262" t="s">
        <v>253</v>
      </c>
      <c r="AD943" s="262"/>
      <c r="AE943" s="262"/>
      <c r="AF943" s="262"/>
      <c r="AG943" s="262"/>
      <c r="AH943" s="330" t="s">
        <v>278</v>
      </c>
      <c r="AI943" s="332"/>
      <c r="AJ943" s="332"/>
      <c r="AK943" s="332"/>
      <c r="AL943" s="332" t="s">
        <v>21</v>
      </c>
      <c r="AM943" s="332"/>
      <c r="AN943" s="332"/>
      <c r="AO943" s="407"/>
      <c r="AP943" s="408" t="s">
        <v>220</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708</v>
      </c>
      <c r="D944" s="400"/>
      <c r="E944" s="400"/>
      <c r="F944" s="400"/>
      <c r="G944" s="400"/>
      <c r="H944" s="400"/>
      <c r="I944" s="400"/>
      <c r="J944" s="401">
        <v>4290801027003</v>
      </c>
      <c r="K944" s="402"/>
      <c r="L944" s="402"/>
      <c r="M944" s="402"/>
      <c r="N944" s="402"/>
      <c r="O944" s="402"/>
      <c r="P944" s="406" t="s">
        <v>709</v>
      </c>
      <c r="Q944" s="302"/>
      <c r="R944" s="302"/>
      <c r="S944" s="302"/>
      <c r="T944" s="302"/>
      <c r="U944" s="302"/>
      <c r="V944" s="302"/>
      <c r="W944" s="302"/>
      <c r="X944" s="302"/>
      <c r="Y944" s="303">
        <v>1</v>
      </c>
      <c r="Z944" s="304"/>
      <c r="AA944" s="304"/>
      <c r="AB944" s="305"/>
      <c r="AC944" s="307" t="s">
        <v>288</v>
      </c>
      <c r="AD944" s="308"/>
      <c r="AE944" s="308"/>
      <c r="AF944" s="308"/>
      <c r="AG944" s="308"/>
      <c r="AH944" s="403" t="s">
        <v>658</v>
      </c>
      <c r="AI944" s="404"/>
      <c r="AJ944" s="404"/>
      <c r="AK944" s="404"/>
      <c r="AL944" s="311" t="s">
        <v>656</v>
      </c>
      <c r="AM944" s="312"/>
      <c r="AN944" s="312"/>
      <c r="AO944" s="313"/>
      <c r="AP944" s="306" t="s">
        <v>656</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219</v>
      </c>
      <c r="K976" s="94"/>
      <c r="L976" s="94"/>
      <c r="M976" s="94"/>
      <c r="N976" s="94"/>
      <c r="O976" s="94"/>
      <c r="P976" s="320" t="s">
        <v>195</v>
      </c>
      <c r="Q976" s="320"/>
      <c r="R976" s="320"/>
      <c r="S976" s="320"/>
      <c r="T976" s="320"/>
      <c r="U976" s="320"/>
      <c r="V976" s="320"/>
      <c r="W976" s="320"/>
      <c r="X976" s="320"/>
      <c r="Y976" s="330" t="s">
        <v>217</v>
      </c>
      <c r="Z976" s="331"/>
      <c r="AA976" s="331"/>
      <c r="AB976" s="331"/>
      <c r="AC976" s="262" t="s">
        <v>253</v>
      </c>
      <c r="AD976" s="262"/>
      <c r="AE976" s="262"/>
      <c r="AF976" s="262"/>
      <c r="AG976" s="262"/>
      <c r="AH976" s="330" t="s">
        <v>278</v>
      </c>
      <c r="AI976" s="332"/>
      <c r="AJ976" s="332"/>
      <c r="AK976" s="332"/>
      <c r="AL976" s="332" t="s">
        <v>21</v>
      </c>
      <c r="AM976" s="332"/>
      <c r="AN976" s="332"/>
      <c r="AO976" s="407"/>
      <c r="AP976" s="408" t="s">
        <v>220</v>
      </c>
      <c r="AQ976" s="408"/>
      <c r="AR976" s="408"/>
      <c r="AS976" s="408"/>
      <c r="AT976" s="408"/>
      <c r="AU976" s="408"/>
      <c r="AV976" s="408"/>
      <c r="AW976" s="408"/>
      <c r="AX976" s="408"/>
      <c r="AY976">
        <f t="shared" ref="AY976:AY977" si="121">$AY$974</f>
        <v>1</v>
      </c>
    </row>
    <row r="977" spans="1:51" ht="50.1" customHeight="1" x14ac:dyDescent="0.15">
      <c r="A977" s="386">
        <v>1</v>
      </c>
      <c r="B977" s="386">
        <v>1</v>
      </c>
      <c r="C977" s="405" t="s">
        <v>691</v>
      </c>
      <c r="D977" s="400"/>
      <c r="E977" s="400"/>
      <c r="F977" s="400"/>
      <c r="G977" s="400"/>
      <c r="H977" s="400"/>
      <c r="I977" s="400"/>
      <c r="J977" s="401">
        <v>7240001018449</v>
      </c>
      <c r="K977" s="402"/>
      <c r="L977" s="402"/>
      <c r="M977" s="402"/>
      <c r="N977" s="402"/>
      <c r="O977" s="402"/>
      <c r="P977" s="406" t="s">
        <v>696</v>
      </c>
      <c r="Q977" s="302"/>
      <c r="R977" s="302"/>
      <c r="S977" s="302"/>
      <c r="T977" s="302"/>
      <c r="U977" s="302"/>
      <c r="V977" s="302"/>
      <c r="W977" s="302"/>
      <c r="X977" s="302"/>
      <c r="Y977" s="303">
        <v>1</v>
      </c>
      <c r="Z977" s="304"/>
      <c r="AA977" s="304"/>
      <c r="AB977" s="305"/>
      <c r="AC977" s="307" t="s">
        <v>288</v>
      </c>
      <c r="AD977" s="308"/>
      <c r="AE977" s="308"/>
      <c r="AF977" s="308"/>
      <c r="AG977" s="308"/>
      <c r="AH977" s="403" t="s">
        <v>315</v>
      </c>
      <c r="AI977" s="404"/>
      <c r="AJ977" s="404"/>
      <c r="AK977" s="404"/>
      <c r="AL977" s="311" t="s">
        <v>315</v>
      </c>
      <c r="AM977" s="312"/>
      <c r="AN977" s="312"/>
      <c r="AO977" s="313"/>
      <c r="AP977" s="306" t="s">
        <v>315</v>
      </c>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219</v>
      </c>
      <c r="K1009" s="94"/>
      <c r="L1009" s="94"/>
      <c r="M1009" s="94"/>
      <c r="N1009" s="94"/>
      <c r="O1009" s="94"/>
      <c r="P1009" s="320" t="s">
        <v>195</v>
      </c>
      <c r="Q1009" s="320"/>
      <c r="R1009" s="320"/>
      <c r="S1009" s="320"/>
      <c r="T1009" s="320"/>
      <c r="U1009" s="320"/>
      <c r="V1009" s="320"/>
      <c r="W1009" s="320"/>
      <c r="X1009" s="320"/>
      <c r="Y1009" s="330" t="s">
        <v>217</v>
      </c>
      <c r="Z1009" s="331"/>
      <c r="AA1009" s="331"/>
      <c r="AB1009" s="331"/>
      <c r="AC1009" s="262" t="s">
        <v>253</v>
      </c>
      <c r="AD1009" s="262"/>
      <c r="AE1009" s="262"/>
      <c r="AF1009" s="262"/>
      <c r="AG1009" s="262"/>
      <c r="AH1009" s="330" t="s">
        <v>278</v>
      </c>
      <c r="AI1009" s="332"/>
      <c r="AJ1009" s="332"/>
      <c r="AK1009" s="332"/>
      <c r="AL1009" s="332" t="s">
        <v>21</v>
      </c>
      <c r="AM1009" s="332"/>
      <c r="AN1009" s="332"/>
      <c r="AO1009" s="407"/>
      <c r="AP1009" s="408" t="s">
        <v>220</v>
      </c>
      <c r="AQ1009" s="408"/>
      <c r="AR1009" s="408"/>
      <c r="AS1009" s="408"/>
      <c r="AT1009" s="408"/>
      <c r="AU1009" s="408"/>
      <c r="AV1009" s="408"/>
      <c r="AW1009" s="408"/>
      <c r="AX1009" s="408"/>
      <c r="AY1009">
        <f t="shared" ref="AY1009:AY1010" si="122">$AY$1007</f>
        <v>1</v>
      </c>
    </row>
    <row r="1010" spans="1:51" ht="59.1" customHeight="1" x14ac:dyDescent="0.15">
      <c r="A1010" s="386">
        <v>1</v>
      </c>
      <c r="B1010" s="386">
        <v>1</v>
      </c>
      <c r="C1010" s="405" t="s">
        <v>711</v>
      </c>
      <c r="D1010" s="400"/>
      <c r="E1010" s="400"/>
      <c r="F1010" s="400"/>
      <c r="G1010" s="400"/>
      <c r="H1010" s="400"/>
      <c r="I1010" s="400"/>
      <c r="J1010" s="401">
        <v>2020005010230</v>
      </c>
      <c r="K1010" s="402"/>
      <c r="L1010" s="402"/>
      <c r="M1010" s="402"/>
      <c r="N1010" s="402"/>
      <c r="O1010" s="402"/>
      <c r="P1010" s="406" t="s">
        <v>716</v>
      </c>
      <c r="Q1010" s="302"/>
      <c r="R1010" s="302"/>
      <c r="S1010" s="302"/>
      <c r="T1010" s="302"/>
      <c r="U1010" s="302"/>
      <c r="V1010" s="302"/>
      <c r="W1010" s="302"/>
      <c r="X1010" s="302"/>
      <c r="Y1010" s="303">
        <v>0.9</v>
      </c>
      <c r="Z1010" s="304"/>
      <c r="AA1010" s="304"/>
      <c r="AB1010" s="305"/>
      <c r="AC1010" s="307" t="s">
        <v>288</v>
      </c>
      <c r="AD1010" s="308"/>
      <c r="AE1010" s="308"/>
      <c r="AF1010" s="308"/>
      <c r="AG1010" s="308"/>
      <c r="AH1010" s="403" t="s">
        <v>315</v>
      </c>
      <c r="AI1010" s="404"/>
      <c r="AJ1010" s="404"/>
      <c r="AK1010" s="404"/>
      <c r="AL1010" s="311" t="s">
        <v>315</v>
      </c>
      <c r="AM1010" s="312"/>
      <c r="AN1010" s="312"/>
      <c r="AO1010" s="313"/>
      <c r="AP1010" s="306" t="s">
        <v>315</v>
      </c>
      <c r="AQ1010" s="306"/>
      <c r="AR1010" s="306"/>
      <c r="AS1010" s="306"/>
      <c r="AT1010" s="306"/>
      <c r="AU1010" s="306"/>
      <c r="AV1010" s="306"/>
      <c r="AW1010" s="306"/>
      <c r="AX1010" s="306"/>
      <c r="AY1010">
        <f t="shared" si="122"/>
        <v>1</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2"/>
      <c r="B1042" s="332"/>
      <c r="C1042" s="332" t="s">
        <v>26</v>
      </c>
      <c r="D1042" s="332"/>
      <c r="E1042" s="332"/>
      <c r="F1042" s="332"/>
      <c r="G1042" s="332"/>
      <c r="H1042" s="332"/>
      <c r="I1042" s="332"/>
      <c r="J1042" s="262" t="s">
        <v>219</v>
      </c>
      <c r="K1042" s="94"/>
      <c r="L1042" s="94"/>
      <c r="M1042" s="94"/>
      <c r="N1042" s="94"/>
      <c r="O1042" s="94"/>
      <c r="P1042" s="320" t="s">
        <v>195</v>
      </c>
      <c r="Q1042" s="320"/>
      <c r="R1042" s="320"/>
      <c r="S1042" s="320"/>
      <c r="T1042" s="320"/>
      <c r="U1042" s="320"/>
      <c r="V1042" s="320"/>
      <c r="W1042" s="320"/>
      <c r="X1042" s="320"/>
      <c r="Y1042" s="330" t="s">
        <v>217</v>
      </c>
      <c r="Z1042" s="331"/>
      <c r="AA1042" s="331"/>
      <c r="AB1042" s="331"/>
      <c r="AC1042" s="262" t="s">
        <v>253</v>
      </c>
      <c r="AD1042" s="262"/>
      <c r="AE1042" s="262"/>
      <c r="AF1042" s="262"/>
      <c r="AG1042" s="262"/>
      <c r="AH1042" s="330" t="s">
        <v>278</v>
      </c>
      <c r="AI1042" s="332"/>
      <c r="AJ1042" s="332"/>
      <c r="AK1042" s="332"/>
      <c r="AL1042" s="332" t="s">
        <v>21</v>
      </c>
      <c r="AM1042" s="332"/>
      <c r="AN1042" s="332"/>
      <c r="AO1042" s="407"/>
      <c r="AP1042" s="408" t="s">
        <v>220</v>
      </c>
      <c r="AQ1042" s="408"/>
      <c r="AR1042" s="408"/>
      <c r="AS1042" s="408"/>
      <c r="AT1042" s="408"/>
      <c r="AU1042" s="408"/>
      <c r="AV1042" s="408"/>
      <c r="AW1042" s="408"/>
      <c r="AX1042" s="408"/>
      <c r="AY1042">
        <f t="shared" ref="AY1042:AY1043" si="123">$AY$1040</f>
        <v>1</v>
      </c>
    </row>
    <row r="1043" spans="1:51" ht="30" customHeight="1" x14ac:dyDescent="0.15">
      <c r="A1043" s="386">
        <v>1</v>
      </c>
      <c r="B1043" s="386">
        <v>1</v>
      </c>
      <c r="C1043" s="405" t="s">
        <v>692</v>
      </c>
      <c r="D1043" s="400"/>
      <c r="E1043" s="400"/>
      <c r="F1043" s="400"/>
      <c r="G1043" s="400"/>
      <c r="H1043" s="400"/>
      <c r="I1043" s="400"/>
      <c r="J1043" s="401">
        <v>7240001018449</v>
      </c>
      <c r="K1043" s="402"/>
      <c r="L1043" s="402"/>
      <c r="M1043" s="402"/>
      <c r="N1043" s="402"/>
      <c r="O1043" s="402"/>
      <c r="P1043" s="406" t="s">
        <v>697</v>
      </c>
      <c r="Q1043" s="302"/>
      <c r="R1043" s="302"/>
      <c r="S1043" s="302"/>
      <c r="T1043" s="302"/>
      <c r="U1043" s="302"/>
      <c r="V1043" s="302"/>
      <c r="W1043" s="302"/>
      <c r="X1043" s="302"/>
      <c r="Y1043" s="303">
        <v>0.8</v>
      </c>
      <c r="Z1043" s="304"/>
      <c r="AA1043" s="304"/>
      <c r="AB1043" s="305"/>
      <c r="AC1043" s="307" t="s">
        <v>288</v>
      </c>
      <c r="AD1043" s="308"/>
      <c r="AE1043" s="308"/>
      <c r="AF1043" s="308"/>
      <c r="AG1043" s="308"/>
      <c r="AH1043" s="403" t="s">
        <v>315</v>
      </c>
      <c r="AI1043" s="404"/>
      <c r="AJ1043" s="404"/>
      <c r="AK1043" s="404"/>
      <c r="AL1043" s="311" t="s">
        <v>315</v>
      </c>
      <c r="AM1043" s="312"/>
      <c r="AN1043" s="312"/>
      <c r="AO1043" s="313"/>
      <c r="AP1043" s="306" t="s">
        <v>315</v>
      </c>
      <c r="AQ1043" s="306"/>
      <c r="AR1043" s="306"/>
      <c r="AS1043" s="306"/>
      <c r="AT1043" s="306"/>
      <c r="AU1043" s="306"/>
      <c r="AV1043" s="306"/>
      <c r="AW1043" s="306"/>
      <c r="AX1043" s="306"/>
      <c r="AY1043">
        <f t="shared" si="123"/>
        <v>1</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2"/>
      <c r="B1075" s="332"/>
      <c r="C1075" s="332" t="s">
        <v>26</v>
      </c>
      <c r="D1075" s="332"/>
      <c r="E1075" s="332"/>
      <c r="F1075" s="332"/>
      <c r="G1075" s="332"/>
      <c r="H1075" s="332"/>
      <c r="I1075" s="332"/>
      <c r="J1075" s="262" t="s">
        <v>219</v>
      </c>
      <c r="K1075" s="94"/>
      <c r="L1075" s="94"/>
      <c r="M1075" s="94"/>
      <c r="N1075" s="94"/>
      <c r="O1075" s="94"/>
      <c r="P1075" s="320" t="s">
        <v>195</v>
      </c>
      <c r="Q1075" s="320"/>
      <c r="R1075" s="320"/>
      <c r="S1075" s="320"/>
      <c r="T1075" s="320"/>
      <c r="U1075" s="320"/>
      <c r="V1075" s="320"/>
      <c r="W1075" s="320"/>
      <c r="X1075" s="320"/>
      <c r="Y1075" s="330" t="s">
        <v>217</v>
      </c>
      <c r="Z1075" s="331"/>
      <c r="AA1075" s="331"/>
      <c r="AB1075" s="331"/>
      <c r="AC1075" s="262" t="s">
        <v>253</v>
      </c>
      <c r="AD1075" s="262"/>
      <c r="AE1075" s="262"/>
      <c r="AF1075" s="262"/>
      <c r="AG1075" s="262"/>
      <c r="AH1075" s="330" t="s">
        <v>278</v>
      </c>
      <c r="AI1075" s="332"/>
      <c r="AJ1075" s="332"/>
      <c r="AK1075" s="332"/>
      <c r="AL1075" s="332" t="s">
        <v>21</v>
      </c>
      <c r="AM1075" s="332"/>
      <c r="AN1075" s="332"/>
      <c r="AO1075" s="407"/>
      <c r="AP1075" s="408" t="s">
        <v>220</v>
      </c>
      <c r="AQ1075" s="408"/>
      <c r="AR1075" s="408"/>
      <c r="AS1075" s="408"/>
      <c r="AT1075" s="408"/>
      <c r="AU1075" s="408"/>
      <c r="AV1075" s="408"/>
      <c r="AW1075" s="408"/>
      <c r="AX1075" s="408"/>
      <c r="AY1075">
        <f t="shared" ref="AY1075:AY1076" si="124">$AY$1073</f>
        <v>1</v>
      </c>
    </row>
    <row r="1076" spans="1:51" ht="72.599999999999994" customHeight="1" x14ac:dyDescent="0.15">
      <c r="A1076" s="386">
        <v>1</v>
      </c>
      <c r="B1076" s="386">
        <v>1</v>
      </c>
      <c r="C1076" s="405" t="s">
        <v>713</v>
      </c>
      <c r="D1076" s="400"/>
      <c r="E1076" s="400"/>
      <c r="F1076" s="400"/>
      <c r="G1076" s="400"/>
      <c r="H1076" s="400"/>
      <c r="I1076" s="400"/>
      <c r="J1076" s="401">
        <v>5010405009432</v>
      </c>
      <c r="K1076" s="402"/>
      <c r="L1076" s="402"/>
      <c r="M1076" s="402"/>
      <c r="N1076" s="402"/>
      <c r="O1076" s="402"/>
      <c r="P1076" s="406" t="s">
        <v>717</v>
      </c>
      <c r="Q1076" s="302"/>
      <c r="R1076" s="302"/>
      <c r="S1076" s="302"/>
      <c r="T1076" s="302"/>
      <c r="U1076" s="302"/>
      <c r="V1076" s="302"/>
      <c r="W1076" s="302"/>
      <c r="X1076" s="302"/>
      <c r="Y1076" s="303">
        <v>0.8</v>
      </c>
      <c r="Z1076" s="304"/>
      <c r="AA1076" s="304"/>
      <c r="AB1076" s="305"/>
      <c r="AC1076" s="307" t="s">
        <v>288</v>
      </c>
      <c r="AD1076" s="308"/>
      <c r="AE1076" s="308"/>
      <c r="AF1076" s="308"/>
      <c r="AG1076" s="308"/>
      <c r="AH1076" s="403" t="s">
        <v>315</v>
      </c>
      <c r="AI1076" s="404"/>
      <c r="AJ1076" s="404"/>
      <c r="AK1076" s="404"/>
      <c r="AL1076" s="311" t="s">
        <v>315</v>
      </c>
      <c r="AM1076" s="312"/>
      <c r="AN1076" s="312"/>
      <c r="AO1076" s="313"/>
      <c r="AP1076" s="306" t="s">
        <v>315</v>
      </c>
      <c r="AQ1076" s="306"/>
      <c r="AR1076" s="306"/>
      <c r="AS1076" s="306"/>
      <c r="AT1076" s="306"/>
      <c r="AU1076" s="306"/>
      <c r="AV1076" s="306"/>
      <c r="AW1076" s="306"/>
      <c r="AX1076" s="306"/>
      <c r="AY1076">
        <f t="shared" si="124"/>
        <v>1</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59" t="s">
        <v>244</v>
      </c>
      <c r="B1106" s="860"/>
      <c r="C1106" s="860"/>
      <c r="D1106" s="860"/>
      <c r="E1106" s="860"/>
      <c r="F1106" s="860"/>
      <c r="G1106" s="860"/>
      <c r="H1106" s="860"/>
      <c r="I1106" s="860"/>
      <c r="J1106" s="860"/>
      <c r="K1106" s="860"/>
      <c r="L1106" s="860"/>
      <c r="M1106" s="860"/>
      <c r="N1106" s="860"/>
      <c r="O1106" s="860"/>
      <c r="P1106" s="860"/>
      <c r="Q1106" s="860"/>
      <c r="R1106" s="860"/>
      <c r="S1106" s="860"/>
      <c r="T1106" s="860"/>
      <c r="U1106" s="860"/>
      <c r="V1106" s="860"/>
      <c r="W1106" s="860"/>
      <c r="X1106" s="860"/>
      <c r="Y1106" s="860"/>
      <c r="Z1106" s="860"/>
      <c r="AA1106" s="860"/>
      <c r="AB1106" s="860"/>
      <c r="AC1106" s="860"/>
      <c r="AD1106" s="860"/>
      <c r="AE1106" s="860"/>
      <c r="AF1106" s="860"/>
      <c r="AG1106" s="860"/>
      <c r="AH1106" s="860"/>
      <c r="AI1106" s="860"/>
      <c r="AJ1106" s="860"/>
      <c r="AK1106" s="861"/>
      <c r="AL1106" s="929" t="s">
        <v>259</v>
      </c>
      <c r="AM1106" s="930"/>
      <c r="AN1106" s="93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214</v>
      </c>
      <c r="D1109" s="862"/>
      <c r="E1109" s="262" t="s">
        <v>213</v>
      </c>
      <c r="F1109" s="862"/>
      <c r="G1109" s="862"/>
      <c r="H1109" s="862"/>
      <c r="I1109" s="862"/>
      <c r="J1109" s="262" t="s">
        <v>219</v>
      </c>
      <c r="K1109" s="262"/>
      <c r="L1109" s="262"/>
      <c r="M1109" s="262"/>
      <c r="N1109" s="262"/>
      <c r="O1109" s="262"/>
      <c r="P1109" s="330" t="s">
        <v>27</v>
      </c>
      <c r="Q1109" s="330"/>
      <c r="R1109" s="330"/>
      <c r="S1109" s="330"/>
      <c r="T1109" s="330"/>
      <c r="U1109" s="330"/>
      <c r="V1109" s="330"/>
      <c r="W1109" s="330"/>
      <c r="X1109" s="330"/>
      <c r="Y1109" s="262" t="s">
        <v>221</v>
      </c>
      <c r="Z1109" s="862"/>
      <c r="AA1109" s="862"/>
      <c r="AB1109" s="862"/>
      <c r="AC1109" s="262" t="s">
        <v>196</v>
      </c>
      <c r="AD1109" s="262"/>
      <c r="AE1109" s="262"/>
      <c r="AF1109" s="262"/>
      <c r="AG1109" s="262"/>
      <c r="AH1109" s="330" t="s">
        <v>209</v>
      </c>
      <c r="AI1109" s="331"/>
      <c r="AJ1109" s="331"/>
      <c r="AK1109" s="331"/>
      <c r="AL1109" s="331" t="s">
        <v>21</v>
      </c>
      <c r="AM1109" s="331"/>
      <c r="AN1109" s="331"/>
      <c r="AO1109" s="865"/>
      <c r="AP1109" s="408" t="s">
        <v>245</v>
      </c>
      <c r="AQ1109" s="408"/>
      <c r="AR1109" s="408"/>
      <c r="AS1109" s="408"/>
      <c r="AT1109" s="408"/>
      <c r="AU1109" s="408"/>
      <c r="AV1109" s="408"/>
      <c r="AW1109" s="408"/>
      <c r="AX1109" s="408"/>
    </row>
    <row r="1110" spans="1:51" ht="30" customHeight="1" x14ac:dyDescent="0.15">
      <c r="A1110" s="386">
        <v>1</v>
      </c>
      <c r="B1110" s="386">
        <v>1</v>
      </c>
      <c r="C1110" s="864"/>
      <c r="D1110" s="864"/>
      <c r="E1110" s="247" t="s">
        <v>725</v>
      </c>
      <c r="F1110" s="863"/>
      <c r="G1110" s="863"/>
      <c r="H1110" s="863"/>
      <c r="I1110" s="863"/>
      <c r="J1110" s="401" t="s">
        <v>726</v>
      </c>
      <c r="K1110" s="402"/>
      <c r="L1110" s="402"/>
      <c r="M1110" s="402"/>
      <c r="N1110" s="402"/>
      <c r="O1110" s="402"/>
      <c r="P1110" s="406" t="s">
        <v>726</v>
      </c>
      <c r="Q1110" s="302"/>
      <c r="R1110" s="302"/>
      <c r="S1110" s="302"/>
      <c r="T1110" s="302"/>
      <c r="U1110" s="302"/>
      <c r="V1110" s="302"/>
      <c r="W1110" s="302"/>
      <c r="X1110" s="302"/>
      <c r="Y1110" s="303" t="s">
        <v>726</v>
      </c>
      <c r="Z1110" s="304"/>
      <c r="AA1110" s="304"/>
      <c r="AB1110" s="305"/>
      <c r="AC1110" s="307"/>
      <c r="AD1110" s="308"/>
      <c r="AE1110" s="308"/>
      <c r="AF1110" s="308"/>
      <c r="AG1110" s="308"/>
      <c r="AH1110" s="309" t="s">
        <v>726</v>
      </c>
      <c r="AI1110" s="310"/>
      <c r="AJ1110" s="310"/>
      <c r="AK1110" s="310"/>
      <c r="AL1110" s="311" t="s">
        <v>726</v>
      </c>
      <c r="AM1110" s="312"/>
      <c r="AN1110" s="312"/>
      <c r="AO1110" s="313"/>
      <c r="AP1110" s="306" t="s">
        <v>725</v>
      </c>
      <c r="AQ1110" s="306"/>
      <c r="AR1110" s="306"/>
      <c r="AS1110" s="306"/>
      <c r="AT1110" s="306"/>
      <c r="AU1110" s="306"/>
      <c r="AV1110" s="306"/>
      <c r="AW1110" s="306"/>
      <c r="AX1110" s="306"/>
    </row>
    <row r="1111" spans="1:51" ht="30" hidden="1" customHeight="1" x14ac:dyDescent="0.15">
      <c r="A1111" s="386">
        <v>2</v>
      </c>
      <c r="B1111" s="386">
        <v>1</v>
      </c>
      <c r="C1111" s="864"/>
      <c r="D1111" s="864"/>
      <c r="E1111" s="863"/>
      <c r="F1111" s="863"/>
      <c r="G1111" s="863"/>
      <c r="H1111" s="863"/>
      <c r="I1111" s="86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64"/>
      <c r="D1112" s="864"/>
      <c r="E1112" s="863"/>
      <c r="F1112" s="863"/>
      <c r="G1112" s="863"/>
      <c r="H1112" s="863"/>
      <c r="I1112" s="86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64"/>
      <c r="D1113" s="864"/>
      <c r="E1113" s="863"/>
      <c r="F1113" s="863"/>
      <c r="G1113" s="863"/>
      <c r="H1113" s="863"/>
      <c r="I1113" s="86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64"/>
      <c r="D1114" s="864"/>
      <c r="E1114" s="863"/>
      <c r="F1114" s="863"/>
      <c r="G1114" s="863"/>
      <c r="H1114" s="863"/>
      <c r="I1114" s="86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64"/>
      <c r="D1115" s="864"/>
      <c r="E1115" s="863"/>
      <c r="F1115" s="863"/>
      <c r="G1115" s="863"/>
      <c r="H1115" s="863"/>
      <c r="I1115" s="86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64"/>
      <c r="D1116" s="864"/>
      <c r="E1116" s="863"/>
      <c r="F1116" s="863"/>
      <c r="G1116" s="863"/>
      <c r="H1116" s="863"/>
      <c r="I1116" s="86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64"/>
      <c r="D1117" s="864"/>
      <c r="E1117" s="863"/>
      <c r="F1117" s="863"/>
      <c r="G1117" s="863"/>
      <c r="H1117" s="863"/>
      <c r="I1117" s="86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64"/>
      <c r="D1118" s="864"/>
      <c r="E1118" s="863"/>
      <c r="F1118" s="863"/>
      <c r="G1118" s="863"/>
      <c r="H1118" s="863"/>
      <c r="I1118" s="86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64"/>
      <c r="D1119" s="864"/>
      <c r="E1119" s="863"/>
      <c r="F1119" s="863"/>
      <c r="G1119" s="863"/>
      <c r="H1119" s="863"/>
      <c r="I1119" s="86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64"/>
      <c r="D1120" s="864"/>
      <c r="E1120" s="863"/>
      <c r="F1120" s="863"/>
      <c r="G1120" s="863"/>
      <c r="H1120" s="863"/>
      <c r="I1120" s="86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64"/>
      <c r="D1121" s="864"/>
      <c r="E1121" s="863"/>
      <c r="F1121" s="863"/>
      <c r="G1121" s="863"/>
      <c r="H1121" s="863"/>
      <c r="I1121" s="86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64"/>
      <c r="D1122" s="864"/>
      <c r="E1122" s="863"/>
      <c r="F1122" s="863"/>
      <c r="G1122" s="863"/>
      <c r="H1122" s="863"/>
      <c r="I1122" s="86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64"/>
      <c r="D1123" s="864"/>
      <c r="E1123" s="863"/>
      <c r="F1123" s="863"/>
      <c r="G1123" s="863"/>
      <c r="H1123" s="863"/>
      <c r="I1123" s="86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64"/>
      <c r="D1124" s="864"/>
      <c r="E1124" s="863"/>
      <c r="F1124" s="863"/>
      <c r="G1124" s="863"/>
      <c r="H1124" s="863"/>
      <c r="I1124" s="86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64"/>
      <c r="D1125" s="864"/>
      <c r="E1125" s="863"/>
      <c r="F1125" s="863"/>
      <c r="G1125" s="863"/>
      <c r="H1125" s="863"/>
      <c r="I1125" s="86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64"/>
      <c r="D1126" s="864"/>
      <c r="E1126" s="863"/>
      <c r="F1126" s="863"/>
      <c r="G1126" s="863"/>
      <c r="H1126" s="863"/>
      <c r="I1126" s="86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64"/>
      <c r="D1127" s="864"/>
      <c r="E1127" s="247"/>
      <c r="F1127" s="863"/>
      <c r="G1127" s="863"/>
      <c r="H1127" s="863"/>
      <c r="I1127" s="86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64"/>
      <c r="D1128" s="864"/>
      <c r="E1128" s="863"/>
      <c r="F1128" s="863"/>
      <c r="G1128" s="863"/>
      <c r="H1128" s="863"/>
      <c r="I1128" s="86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64"/>
      <c r="D1129" s="864"/>
      <c r="E1129" s="863"/>
      <c r="F1129" s="863"/>
      <c r="G1129" s="863"/>
      <c r="H1129" s="863"/>
      <c r="I1129" s="86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64"/>
      <c r="D1130" s="864"/>
      <c r="E1130" s="863"/>
      <c r="F1130" s="863"/>
      <c r="G1130" s="863"/>
      <c r="H1130" s="863"/>
      <c r="I1130" s="86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64"/>
      <c r="D1131" s="864"/>
      <c r="E1131" s="863"/>
      <c r="F1131" s="863"/>
      <c r="G1131" s="863"/>
      <c r="H1131" s="863"/>
      <c r="I1131" s="86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64"/>
      <c r="D1132" s="864"/>
      <c r="E1132" s="863"/>
      <c r="F1132" s="863"/>
      <c r="G1132" s="863"/>
      <c r="H1132" s="863"/>
      <c r="I1132" s="86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64"/>
      <c r="D1133" s="864"/>
      <c r="E1133" s="863"/>
      <c r="F1133" s="863"/>
      <c r="G1133" s="863"/>
      <c r="H1133" s="863"/>
      <c r="I1133" s="86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64"/>
      <c r="D1134" s="864"/>
      <c r="E1134" s="863"/>
      <c r="F1134" s="863"/>
      <c r="G1134" s="863"/>
      <c r="H1134" s="863"/>
      <c r="I1134" s="86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64"/>
      <c r="D1135" s="864"/>
      <c r="E1135" s="863"/>
      <c r="F1135" s="863"/>
      <c r="G1135" s="863"/>
      <c r="H1135" s="863"/>
      <c r="I1135" s="86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64"/>
      <c r="D1136" s="864"/>
      <c r="E1136" s="863"/>
      <c r="F1136" s="863"/>
      <c r="G1136" s="863"/>
      <c r="H1136" s="863"/>
      <c r="I1136" s="86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64"/>
      <c r="D1137" s="864"/>
      <c r="E1137" s="863"/>
      <c r="F1137" s="863"/>
      <c r="G1137" s="863"/>
      <c r="H1137" s="863"/>
      <c r="I1137" s="86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64"/>
      <c r="D1138" s="864"/>
      <c r="E1138" s="863"/>
      <c r="F1138" s="863"/>
      <c r="G1138" s="863"/>
      <c r="H1138" s="863"/>
      <c r="I1138" s="86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64"/>
      <c r="D1139" s="864"/>
      <c r="E1139" s="863"/>
      <c r="F1139" s="863"/>
      <c r="G1139" s="863"/>
      <c r="H1139" s="863"/>
      <c r="I1139" s="86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25" priority="14031">
      <formula>IF(RIGHT(TEXT(P14,"0.#"),1)=".",FALSE,TRUE)</formula>
    </cfRule>
    <cfRule type="expression" dxfId="2124" priority="14032">
      <formula>IF(RIGHT(TEXT(P14,"0.#"),1)=".",TRUE,FALSE)</formula>
    </cfRule>
  </conditionalFormatting>
  <conditionalFormatting sqref="AE32">
    <cfRule type="expression" dxfId="2123" priority="14021">
      <formula>IF(RIGHT(TEXT(AE32,"0.#"),1)=".",FALSE,TRUE)</formula>
    </cfRule>
    <cfRule type="expression" dxfId="2122" priority="14022">
      <formula>IF(RIGHT(TEXT(AE32,"0.#"),1)=".",TRUE,FALSE)</formula>
    </cfRule>
  </conditionalFormatting>
  <conditionalFormatting sqref="P18:AX18">
    <cfRule type="expression" dxfId="2121" priority="13907">
      <formula>IF(RIGHT(TEXT(P18,"0.#"),1)=".",FALSE,TRUE)</formula>
    </cfRule>
    <cfRule type="expression" dxfId="2120" priority="13908">
      <formula>IF(RIGHT(TEXT(P18,"0.#"),1)=".",TRUE,FALSE)</formula>
    </cfRule>
  </conditionalFormatting>
  <conditionalFormatting sqref="Y790">
    <cfRule type="expression" dxfId="2119" priority="13903">
      <formula>IF(RIGHT(TEXT(Y790,"0.#"),1)=".",FALSE,TRUE)</formula>
    </cfRule>
    <cfRule type="expression" dxfId="2118" priority="13904">
      <formula>IF(RIGHT(TEXT(Y790,"0.#"),1)=".",TRUE,FALSE)</formula>
    </cfRule>
  </conditionalFormatting>
  <conditionalFormatting sqref="Y799">
    <cfRule type="expression" dxfId="2117" priority="13899">
      <formula>IF(RIGHT(TEXT(Y799,"0.#"),1)=".",FALSE,TRUE)</formula>
    </cfRule>
    <cfRule type="expression" dxfId="2116" priority="13900">
      <formula>IF(RIGHT(TEXT(Y799,"0.#"),1)=".",TRUE,FALSE)</formula>
    </cfRule>
  </conditionalFormatting>
  <conditionalFormatting sqref="Y830:Y837 Y828 Y817:Y824 Y815 Y804:Y811 Y802">
    <cfRule type="expression" dxfId="2115" priority="13681">
      <formula>IF(RIGHT(TEXT(Y802,"0.#"),1)=".",FALSE,TRUE)</formula>
    </cfRule>
    <cfRule type="expression" dxfId="2114" priority="13682">
      <formula>IF(RIGHT(TEXT(Y802,"0.#"),1)=".",TRUE,FALSE)</formula>
    </cfRule>
  </conditionalFormatting>
  <conditionalFormatting sqref="P15:AJ17 P13:AX13 AR15:AX15">
    <cfRule type="expression" dxfId="2113" priority="13729">
      <formula>IF(RIGHT(TEXT(P13,"0.#"),1)=".",FALSE,TRUE)</formula>
    </cfRule>
    <cfRule type="expression" dxfId="2112" priority="13730">
      <formula>IF(RIGHT(TEXT(P13,"0.#"),1)=".",TRUE,FALSE)</formula>
    </cfRule>
  </conditionalFormatting>
  <conditionalFormatting sqref="P19:AJ19">
    <cfRule type="expression" dxfId="2111" priority="13727">
      <formula>IF(RIGHT(TEXT(P19,"0.#"),1)=".",FALSE,TRUE)</formula>
    </cfRule>
    <cfRule type="expression" dxfId="2110" priority="13728">
      <formula>IF(RIGHT(TEXT(P19,"0.#"),1)=".",TRUE,FALSE)</formula>
    </cfRule>
  </conditionalFormatting>
  <conditionalFormatting sqref="AE101 AQ101">
    <cfRule type="expression" dxfId="2109" priority="13719">
      <formula>IF(RIGHT(TEXT(AE101,"0.#"),1)=".",FALSE,TRUE)</formula>
    </cfRule>
    <cfRule type="expression" dxfId="2108" priority="13720">
      <formula>IF(RIGHT(TEXT(AE101,"0.#"),1)=".",TRUE,FALSE)</formula>
    </cfRule>
  </conditionalFormatting>
  <conditionalFormatting sqref="Y791:Y798 Y789">
    <cfRule type="expression" dxfId="2107" priority="13705">
      <formula>IF(RIGHT(TEXT(Y789,"0.#"),1)=".",FALSE,TRUE)</formula>
    </cfRule>
    <cfRule type="expression" dxfId="2106" priority="13706">
      <formula>IF(RIGHT(TEXT(Y789,"0.#"),1)=".",TRUE,FALSE)</formula>
    </cfRule>
  </conditionalFormatting>
  <conditionalFormatting sqref="AU790">
    <cfRule type="expression" dxfId="2105" priority="13703">
      <formula>IF(RIGHT(TEXT(AU790,"0.#"),1)=".",FALSE,TRUE)</formula>
    </cfRule>
    <cfRule type="expression" dxfId="2104" priority="13704">
      <formula>IF(RIGHT(TEXT(AU790,"0.#"),1)=".",TRUE,FALSE)</formula>
    </cfRule>
  </conditionalFormatting>
  <conditionalFormatting sqref="AU799">
    <cfRule type="expression" dxfId="2103" priority="13701">
      <formula>IF(RIGHT(TEXT(AU799,"0.#"),1)=".",FALSE,TRUE)</formula>
    </cfRule>
    <cfRule type="expression" dxfId="2102" priority="13702">
      <formula>IF(RIGHT(TEXT(AU799,"0.#"),1)=".",TRUE,FALSE)</formula>
    </cfRule>
  </conditionalFormatting>
  <conditionalFormatting sqref="AU791:AU798 AU789">
    <cfRule type="expression" dxfId="2101" priority="13699">
      <formula>IF(RIGHT(TEXT(AU789,"0.#"),1)=".",FALSE,TRUE)</formula>
    </cfRule>
    <cfRule type="expression" dxfId="2100" priority="13700">
      <formula>IF(RIGHT(TEXT(AU789,"0.#"),1)=".",TRUE,FALSE)</formula>
    </cfRule>
  </conditionalFormatting>
  <conditionalFormatting sqref="Y829 Y816 Y803">
    <cfRule type="expression" dxfId="2099" priority="13685">
      <formula>IF(RIGHT(TEXT(Y803,"0.#"),1)=".",FALSE,TRUE)</formula>
    </cfRule>
    <cfRule type="expression" dxfId="2098" priority="13686">
      <formula>IF(RIGHT(TEXT(Y803,"0.#"),1)=".",TRUE,FALSE)</formula>
    </cfRule>
  </conditionalFormatting>
  <conditionalFormatting sqref="Y838 Y825 Y812">
    <cfRule type="expression" dxfId="2097" priority="13683">
      <formula>IF(RIGHT(TEXT(Y812,"0.#"),1)=".",FALSE,TRUE)</formula>
    </cfRule>
    <cfRule type="expression" dxfId="2096" priority="13684">
      <formula>IF(RIGHT(TEXT(Y812,"0.#"),1)=".",TRUE,FALSE)</formula>
    </cfRule>
  </conditionalFormatting>
  <conditionalFormatting sqref="AU829 AU816 AU803">
    <cfRule type="expression" dxfId="2095" priority="13679">
      <formula>IF(RIGHT(TEXT(AU803,"0.#"),1)=".",FALSE,TRUE)</formula>
    </cfRule>
    <cfRule type="expression" dxfId="2094" priority="13680">
      <formula>IF(RIGHT(TEXT(AU803,"0.#"),1)=".",TRUE,FALSE)</formula>
    </cfRule>
  </conditionalFormatting>
  <conditionalFormatting sqref="AU838 AU825 AU812">
    <cfRule type="expression" dxfId="2093" priority="13677">
      <formula>IF(RIGHT(TEXT(AU812,"0.#"),1)=".",FALSE,TRUE)</formula>
    </cfRule>
    <cfRule type="expression" dxfId="2092" priority="13678">
      <formula>IF(RIGHT(TEXT(AU812,"0.#"),1)=".",TRUE,FALSE)</formula>
    </cfRule>
  </conditionalFormatting>
  <conditionalFormatting sqref="AU830:AU837 AU828 AU817:AU824 AU815 AU804:AU811 AU802">
    <cfRule type="expression" dxfId="2091" priority="13675">
      <formula>IF(RIGHT(TEXT(AU802,"0.#"),1)=".",FALSE,TRUE)</formula>
    </cfRule>
    <cfRule type="expression" dxfId="2090" priority="13676">
      <formula>IF(RIGHT(TEXT(AU802,"0.#"),1)=".",TRUE,FALSE)</formula>
    </cfRule>
  </conditionalFormatting>
  <conditionalFormatting sqref="AM87">
    <cfRule type="expression" dxfId="2089" priority="13329">
      <formula>IF(RIGHT(TEXT(AM87,"0.#"),1)=".",FALSE,TRUE)</formula>
    </cfRule>
    <cfRule type="expression" dxfId="2088" priority="13330">
      <formula>IF(RIGHT(TEXT(AM87,"0.#"),1)=".",TRUE,FALSE)</formula>
    </cfRule>
  </conditionalFormatting>
  <conditionalFormatting sqref="AE55">
    <cfRule type="expression" dxfId="2087" priority="13397">
      <formula>IF(RIGHT(TEXT(AE55,"0.#"),1)=".",FALSE,TRUE)</formula>
    </cfRule>
    <cfRule type="expression" dxfId="2086" priority="13398">
      <formula>IF(RIGHT(TEXT(AE55,"0.#"),1)=".",TRUE,FALSE)</formula>
    </cfRule>
  </conditionalFormatting>
  <conditionalFormatting sqref="AI55">
    <cfRule type="expression" dxfId="2085" priority="13395">
      <formula>IF(RIGHT(TEXT(AI55,"0.#"),1)=".",FALSE,TRUE)</formula>
    </cfRule>
    <cfRule type="expression" dxfId="2084" priority="13396">
      <formula>IF(RIGHT(TEXT(AI55,"0.#"),1)=".",TRUE,FALSE)</formula>
    </cfRule>
  </conditionalFormatting>
  <conditionalFormatting sqref="AM34">
    <cfRule type="expression" dxfId="2083" priority="13475">
      <formula>IF(RIGHT(TEXT(AM34,"0.#"),1)=".",FALSE,TRUE)</formula>
    </cfRule>
    <cfRule type="expression" dxfId="2082" priority="13476">
      <formula>IF(RIGHT(TEXT(AM34,"0.#"),1)=".",TRUE,FALSE)</formula>
    </cfRule>
  </conditionalFormatting>
  <conditionalFormatting sqref="AE33">
    <cfRule type="expression" dxfId="2081" priority="13489">
      <formula>IF(RIGHT(TEXT(AE33,"0.#"),1)=".",FALSE,TRUE)</formula>
    </cfRule>
    <cfRule type="expression" dxfId="2080" priority="13490">
      <formula>IF(RIGHT(TEXT(AE33,"0.#"),1)=".",TRUE,FALSE)</formula>
    </cfRule>
  </conditionalFormatting>
  <conditionalFormatting sqref="AE34">
    <cfRule type="expression" dxfId="2079" priority="13487">
      <formula>IF(RIGHT(TEXT(AE34,"0.#"),1)=".",FALSE,TRUE)</formula>
    </cfRule>
    <cfRule type="expression" dxfId="2078" priority="13488">
      <formula>IF(RIGHT(TEXT(AE34,"0.#"),1)=".",TRUE,FALSE)</formula>
    </cfRule>
  </conditionalFormatting>
  <conditionalFormatting sqref="AI34">
    <cfRule type="expression" dxfId="2077" priority="13485">
      <formula>IF(RIGHT(TEXT(AI34,"0.#"),1)=".",FALSE,TRUE)</formula>
    </cfRule>
    <cfRule type="expression" dxfId="2076" priority="13486">
      <formula>IF(RIGHT(TEXT(AI34,"0.#"),1)=".",TRUE,FALSE)</formula>
    </cfRule>
  </conditionalFormatting>
  <conditionalFormatting sqref="AI33">
    <cfRule type="expression" dxfId="2075" priority="13483">
      <formula>IF(RIGHT(TEXT(AI33,"0.#"),1)=".",FALSE,TRUE)</formula>
    </cfRule>
    <cfRule type="expression" dxfId="2074" priority="13484">
      <formula>IF(RIGHT(TEXT(AI33,"0.#"),1)=".",TRUE,FALSE)</formula>
    </cfRule>
  </conditionalFormatting>
  <conditionalFormatting sqref="AI32">
    <cfRule type="expression" dxfId="2073" priority="13481">
      <formula>IF(RIGHT(TEXT(AI32,"0.#"),1)=".",FALSE,TRUE)</formula>
    </cfRule>
    <cfRule type="expression" dxfId="2072" priority="13482">
      <formula>IF(RIGHT(TEXT(AI32,"0.#"),1)=".",TRUE,FALSE)</formula>
    </cfRule>
  </conditionalFormatting>
  <conditionalFormatting sqref="AM32">
    <cfRule type="expression" dxfId="2071" priority="13479">
      <formula>IF(RIGHT(TEXT(AM32,"0.#"),1)=".",FALSE,TRUE)</formula>
    </cfRule>
    <cfRule type="expression" dxfId="2070" priority="13480">
      <formula>IF(RIGHT(TEXT(AM32,"0.#"),1)=".",TRUE,FALSE)</formula>
    </cfRule>
  </conditionalFormatting>
  <conditionalFormatting sqref="AM33">
    <cfRule type="expression" dxfId="2069" priority="13477">
      <formula>IF(RIGHT(TEXT(AM33,"0.#"),1)=".",FALSE,TRUE)</formula>
    </cfRule>
    <cfRule type="expression" dxfId="2068" priority="13478">
      <formula>IF(RIGHT(TEXT(AM33,"0.#"),1)=".",TRUE,FALSE)</formula>
    </cfRule>
  </conditionalFormatting>
  <conditionalFormatting sqref="AQ32:AQ34">
    <cfRule type="expression" dxfId="2067" priority="13469">
      <formula>IF(RIGHT(TEXT(AQ32,"0.#"),1)=".",FALSE,TRUE)</formula>
    </cfRule>
    <cfRule type="expression" dxfId="2066" priority="13470">
      <formula>IF(RIGHT(TEXT(AQ32,"0.#"),1)=".",TRUE,FALSE)</formula>
    </cfRule>
  </conditionalFormatting>
  <conditionalFormatting sqref="AU32:AU34">
    <cfRule type="expression" dxfId="2065" priority="13467">
      <formula>IF(RIGHT(TEXT(AU32,"0.#"),1)=".",FALSE,TRUE)</formula>
    </cfRule>
    <cfRule type="expression" dxfId="2064" priority="13468">
      <formula>IF(RIGHT(TEXT(AU32,"0.#"),1)=".",TRUE,FALSE)</formula>
    </cfRule>
  </conditionalFormatting>
  <conditionalFormatting sqref="AE53">
    <cfRule type="expression" dxfId="2063" priority="13401">
      <formula>IF(RIGHT(TEXT(AE53,"0.#"),1)=".",FALSE,TRUE)</formula>
    </cfRule>
    <cfRule type="expression" dxfId="2062" priority="13402">
      <formula>IF(RIGHT(TEXT(AE53,"0.#"),1)=".",TRUE,FALSE)</formula>
    </cfRule>
  </conditionalFormatting>
  <conditionalFormatting sqref="AE54">
    <cfRule type="expression" dxfId="2061" priority="13399">
      <formula>IF(RIGHT(TEXT(AE54,"0.#"),1)=".",FALSE,TRUE)</formula>
    </cfRule>
    <cfRule type="expression" dxfId="2060" priority="13400">
      <formula>IF(RIGHT(TEXT(AE54,"0.#"),1)=".",TRUE,FALSE)</formula>
    </cfRule>
  </conditionalFormatting>
  <conditionalFormatting sqref="AI54">
    <cfRule type="expression" dxfId="2059" priority="13393">
      <formula>IF(RIGHT(TEXT(AI54,"0.#"),1)=".",FALSE,TRUE)</formula>
    </cfRule>
    <cfRule type="expression" dxfId="2058" priority="13394">
      <formula>IF(RIGHT(TEXT(AI54,"0.#"),1)=".",TRUE,FALSE)</formula>
    </cfRule>
  </conditionalFormatting>
  <conditionalFormatting sqref="AI53">
    <cfRule type="expression" dxfId="2057" priority="13391">
      <formula>IF(RIGHT(TEXT(AI53,"0.#"),1)=".",FALSE,TRUE)</formula>
    </cfRule>
    <cfRule type="expression" dxfId="2056" priority="13392">
      <formula>IF(RIGHT(TEXT(AI53,"0.#"),1)=".",TRUE,FALSE)</formula>
    </cfRule>
  </conditionalFormatting>
  <conditionalFormatting sqref="AM53">
    <cfRule type="expression" dxfId="2055" priority="13389">
      <formula>IF(RIGHT(TEXT(AM53,"0.#"),1)=".",FALSE,TRUE)</formula>
    </cfRule>
    <cfRule type="expression" dxfId="2054" priority="13390">
      <formula>IF(RIGHT(TEXT(AM53,"0.#"),1)=".",TRUE,FALSE)</formula>
    </cfRule>
  </conditionalFormatting>
  <conditionalFormatting sqref="AM54">
    <cfRule type="expression" dxfId="2053" priority="13387">
      <formula>IF(RIGHT(TEXT(AM54,"0.#"),1)=".",FALSE,TRUE)</formula>
    </cfRule>
    <cfRule type="expression" dxfId="2052" priority="13388">
      <formula>IF(RIGHT(TEXT(AM54,"0.#"),1)=".",TRUE,FALSE)</formula>
    </cfRule>
  </conditionalFormatting>
  <conditionalFormatting sqref="AM55">
    <cfRule type="expression" dxfId="2051" priority="13385">
      <formula>IF(RIGHT(TEXT(AM55,"0.#"),1)=".",FALSE,TRUE)</formula>
    </cfRule>
    <cfRule type="expression" dxfId="2050" priority="13386">
      <formula>IF(RIGHT(TEXT(AM55,"0.#"),1)=".",TRUE,FALSE)</formula>
    </cfRule>
  </conditionalFormatting>
  <conditionalFormatting sqref="AE60">
    <cfRule type="expression" dxfId="2049" priority="13371">
      <formula>IF(RIGHT(TEXT(AE60,"0.#"),1)=".",FALSE,TRUE)</formula>
    </cfRule>
    <cfRule type="expression" dxfId="2048" priority="13372">
      <formula>IF(RIGHT(TEXT(AE60,"0.#"),1)=".",TRUE,FALSE)</formula>
    </cfRule>
  </conditionalFormatting>
  <conditionalFormatting sqref="AE61">
    <cfRule type="expression" dxfId="2047" priority="13369">
      <formula>IF(RIGHT(TEXT(AE61,"0.#"),1)=".",FALSE,TRUE)</formula>
    </cfRule>
    <cfRule type="expression" dxfId="2046" priority="13370">
      <formula>IF(RIGHT(TEXT(AE61,"0.#"),1)=".",TRUE,FALSE)</formula>
    </cfRule>
  </conditionalFormatting>
  <conditionalFormatting sqref="AE62">
    <cfRule type="expression" dxfId="2045" priority="13367">
      <formula>IF(RIGHT(TEXT(AE62,"0.#"),1)=".",FALSE,TRUE)</formula>
    </cfRule>
    <cfRule type="expression" dxfId="2044" priority="13368">
      <formula>IF(RIGHT(TEXT(AE62,"0.#"),1)=".",TRUE,FALSE)</formula>
    </cfRule>
  </conditionalFormatting>
  <conditionalFormatting sqref="AI62">
    <cfRule type="expression" dxfId="2043" priority="13365">
      <formula>IF(RIGHT(TEXT(AI62,"0.#"),1)=".",FALSE,TRUE)</formula>
    </cfRule>
    <cfRule type="expression" dxfId="2042" priority="13366">
      <formula>IF(RIGHT(TEXT(AI62,"0.#"),1)=".",TRUE,FALSE)</formula>
    </cfRule>
  </conditionalFormatting>
  <conditionalFormatting sqref="AI61">
    <cfRule type="expression" dxfId="2041" priority="13363">
      <formula>IF(RIGHT(TEXT(AI61,"0.#"),1)=".",FALSE,TRUE)</formula>
    </cfRule>
    <cfRule type="expression" dxfId="2040" priority="13364">
      <formula>IF(RIGHT(TEXT(AI61,"0.#"),1)=".",TRUE,FALSE)</formula>
    </cfRule>
  </conditionalFormatting>
  <conditionalFormatting sqref="AI60">
    <cfRule type="expression" dxfId="2039" priority="13361">
      <formula>IF(RIGHT(TEXT(AI60,"0.#"),1)=".",FALSE,TRUE)</formula>
    </cfRule>
    <cfRule type="expression" dxfId="2038" priority="13362">
      <formula>IF(RIGHT(TEXT(AI60,"0.#"),1)=".",TRUE,FALSE)</formula>
    </cfRule>
  </conditionalFormatting>
  <conditionalFormatting sqref="AM60">
    <cfRule type="expression" dxfId="2037" priority="13359">
      <formula>IF(RIGHT(TEXT(AM60,"0.#"),1)=".",FALSE,TRUE)</formula>
    </cfRule>
    <cfRule type="expression" dxfId="2036" priority="13360">
      <formula>IF(RIGHT(TEXT(AM60,"0.#"),1)=".",TRUE,FALSE)</formula>
    </cfRule>
  </conditionalFormatting>
  <conditionalFormatting sqref="AM61">
    <cfRule type="expression" dxfId="2035" priority="13357">
      <formula>IF(RIGHT(TEXT(AM61,"0.#"),1)=".",FALSE,TRUE)</formula>
    </cfRule>
    <cfRule type="expression" dxfId="2034" priority="13358">
      <formula>IF(RIGHT(TEXT(AM61,"0.#"),1)=".",TRUE,FALSE)</formula>
    </cfRule>
  </conditionalFormatting>
  <conditionalFormatting sqref="AM62">
    <cfRule type="expression" dxfId="2033" priority="13355">
      <formula>IF(RIGHT(TEXT(AM62,"0.#"),1)=".",FALSE,TRUE)</formula>
    </cfRule>
    <cfRule type="expression" dxfId="2032" priority="13356">
      <formula>IF(RIGHT(TEXT(AM62,"0.#"),1)=".",TRUE,FALSE)</formula>
    </cfRule>
  </conditionalFormatting>
  <conditionalFormatting sqref="AE87">
    <cfRule type="expression" dxfId="2031" priority="13341">
      <formula>IF(RIGHT(TEXT(AE87,"0.#"),1)=".",FALSE,TRUE)</formula>
    </cfRule>
    <cfRule type="expression" dxfId="2030" priority="13342">
      <formula>IF(RIGHT(TEXT(AE87,"0.#"),1)=".",TRUE,FALSE)</formula>
    </cfRule>
  </conditionalFormatting>
  <conditionalFormatting sqref="AE88">
    <cfRule type="expression" dxfId="2029" priority="13339">
      <formula>IF(RIGHT(TEXT(AE88,"0.#"),1)=".",FALSE,TRUE)</formula>
    </cfRule>
    <cfRule type="expression" dxfId="2028" priority="13340">
      <formula>IF(RIGHT(TEXT(AE88,"0.#"),1)=".",TRUE,FALSE)</formula>
    </cfRule>
  </conditionalFormatting>
  <conditionalFormatting sqref="AE89">
    <cfRule type="expression" dxfId="2027" priority="13337">
      <formula>IF(RIGHT(TEXT(AE89,"0.#"),1)=".",FALSE,TRUE)</formula>
    </cfRule>
    <cfRule type="expression" dxfId="2026" priority="13338">
      <formula>IF(RIGHT(TEXT(AE89,"0.#"),1)=".",TRUE,FALSE)</formula>
    </cfRule>
  </conditionalFormatting>
  <conditionalFormatting sqref="AI89">
    <cfRule type="expression" dxfId="2025" priority="13335">
      <formula>IF(RIGHT(TEXT(AI89,"0.#"),1)=".",FALSE,TRUE)</formula>
    </cfRule>
    <cfRule type="expression" dxfId="2024" priority="13336">
      <formula>IF(RIGHT(TEXT(AI89,"0.#"),1)=".",TRUE,FALSE)</formula>
    </cfRule>
  </conditionalFormatting>
  <conditionalFormatting sqref="AI88">
    <cfRule type="expression" dxfId="2023" priority="13333">
      <formula>IF(RIGHT(TEXT(AI88,"0.#"),1)=".",FALSE,TRUE)</formula>
    </cfRule>
    <cfRule type="expression" dxfId="2022" priority="13334">
      <formula>IF(RIGHT(TEXT(AI88,"0.#"),1)=".",TRUE,FALSE)</formula>
    </cfRule>
  </conditionalFormatting>
  <conditionalFormatting sqref="AI87">
    <cfRule type="expression" dxfId="2021" priority="13331">
      <formula>IF(RIGHT(TEXT(AI87,"0.#"),1)=".",FALSE,TRUE)</formula>
    </cfRule>
    <cfRule type="expression" dxfId="2020" priority="13332">
      <formula>IF(RIGHT(TEXT(AI87,"0.#"),1)=".",TRUE,FALSE)</formula>
    </cfRule>
  </conditionalFormatting>
  <conditionalFormatting sqref="AM88">
    <cfRule type="expression" dxfId="2019" priority="13327">
      <formula>IF(RIGHT(TEXT(AM88,"0.#"),1)=".",FALSE,TRUE)</formula>
    </cfRule>
    <cfRule type="expression" dxfId="2018" priority="13328">
      <formula>IF(RIGHT(TEXT(AM88,"0.#"),1)=".",TRUE,FALSE)</formula>
    </cfRule>
  </conditionalFormatting>
  <conditionalFormatting sqref="AM89">
    <cfRule type="expression" dxfId="2017" priority="13325">
      <formula>IF(RIGHT(TEXT(AM89,"0.#"),1)=".",FALSE,TRUE)</formula>
    </cfRule>
    <cfRule type="expression" dxfId="2016" priority="13326">
      <formula>IF(RIGHT(TEXT(AM89,"0.#"),1)=".",TRUE,FALSE)</formula>
    </cfRule>
  </conditionalFormatting>
  <conditionalFormatting sqref="AE92">
    <cfRule type="expression" dxfId="2015" priority="13311">
      <formula>IF(RIGHT(TEXT(AE92,"0.#"),1)=".",FALSE,TRUE)</formula>
    </cfRule>
    <cfRule type="expression" dxfId="2014" priority="13312">
      <formula>IF(RIGHT(TEXT(AE92,"0.#"),1)=".",TRUE,FALSE)</formula>
    </cfRule>
  </conditionalFormatting>
  <conditionalFormatting sqref="AE93">
    <cfRule type="expression" dxfId="2013" priority="13309">
      <formula>IF(RIGHT(TEXT(AE93,"0.#"),1)=".",FALSE,TRUE)</formula>
    </cfRule>
    <cfRule type="expression" dxfId="2012" priority="13310">
      <formula>IF(RIGHT(TEXT(AE93,"0.#"),1)=".",TRUE,FALSE)</formula>
    </cfRule>
  </conditionalFormatting>
  <conditionalFormatting sqref="AE94">
    <cfRule type="expression" dxfId="2011" priority="13307">
      <formula>IF(RIGHT(TEXT(AE94,"0.#"),1)=".",FALSE,TRUE)</formula>
    </cfRule>
    <cfRule type="expression" dxfId="2010" priority="13308">
      <formula>IF(RIGHT(TEXT(AE94,"0.#"),1)=".",TRUE,FALSE)</formula>
    </cfRule>
  </conditionalFormatting>
  <conditionalFormatting sqref="AI94">
    <cfRule type="expression" dxfId="2009" priority="13305">
      <formula>IF(RIGHT(TEXT(AI94,"0.#"),1)=".",FALSE,TRUE)</formula>
    </cfRule>
    <cfRule type="expression" dxfId="2008" priority="13306">
      <formula>IF(RIGHT(TEXT(AI94,"0.#"),1)=".",TRUE,FALSE)</formula>
    </cfRule>
  </conditionalFormatting>
  <conditionalFormatting sqref="AI93">
    <cfRule type="expression" dxfId="2007" priority="13303">
      <formula>IF(RIGHT(TEXT(AI93,"0.#"),1)=".",FALSE,TRUE)</formula>
    </cfRule>
    <cfRule type="expression" dxfId="2006" priority="13304">
      <formula>IF(RIGHT(TEXT(AI93,"0.#"),1)=".",TRUE,FALSE)</formula>
    </cfRule>
  </conditionalFormatting>
  <conditionalFormatting sqref="AI92">
    <cfRule type="expression" dxfId="2005" priority="13301">
      <formula>IF(RIGHT(TEXT(AI92,"0.#"),1)=".",FALSE,TRUE)</formula>
    </cfRule>
    <cfRule type="expression" dxfId="2004" priority="13302">
      <formula>IF(RIGHT(TEXT(AI92,"0.#"),1)=".",TRUE,FALSE)</formula>
    </cfRule>
  </conditionalFormatting>
  <conditionalFormatting sqref="AM92">
    <cfRule type="expression" dxfId="2003" priority="13299">
      <formula>IF(RIGHT(TEXT(AM92,"0.#"),1)=".",FALSE,TRUE)</formula>
    </cfRule>
    <cfRule type="expression" dxfId="2002" priority="13300">
      <formula>IF(RIGHT(TEXT(AM92,"0.#"),1)=".",TRUE,FALSE)</formula>
    </cfRule>
  </conditionalFormatting>
  <conditionalFormatting sqref="AM93">
    <cfRule type="expression" dxfId="2001" priority="13297">
      <formula>IF(RIGHT(TEXT(AM93,"0.#"),1)=".",FALSE,TRUE)</formula>
    </cfRule>
    <cfRule type="expression" dxfId="2000" priority="13298">
      <formula>IF(RIGHT(TEXT(AM93,"0.#"),1)=".",TRUE,FALSE)</formula>
    </cfRule>
  </conditionalFormatting>
  <conditionalFormatting sqref="AM94">
    <cfRule type="expression" dxfId="1999" priority="13295">
      <formula>IF(RIGHT(TEXT(AM94,"0.#"),1)=".",FALSE,TRUE)</formula>
    </cfRule>
    <cfRule type="expression" dxfId="1998" priority="13296">
      <formula>IF(RIGHT(TEXT(AM94,"0.#"),1)=".",TRUE,FALSE)</formula>
    </cfRule>
  </conditionalFormatting>
  <conditionalFormatting sqref="AE97">
    <cfRule type="expression" dxfId="1997" priority="13281">
      <formula>IF(RIGHT(TEXT(AE97,"0.#"),1)=".",FALSE,TRUE)</formula>
    </cfRule>
    <cfRule type="expression" dxfId="1996" priority="13282">
      <formula>IF(RIGHT(TEXT(AE97,"0.#"),1)=".",TRUE,FALSE)</formula>
    </cfRule>
  </conditionalFormatting>
  <conditionalFormatting sqref="AE98">
    <cfRule type="expression" dxfId="1995" priority="13279">
      <formula>IF(RIGHT(TEXT(AE98,"0.#"),1)=".",FALSE,TRUE)</formula>
    </cfRule>
    <cfRule type="expression" dxfId="1994" priority="13280">
      <formula>IF(RIGHT(TEXT(AE98,"0.#"),1)=".",TRUE,FALSE)</formula>
    </cfRule>
  </conditionalFormatting>
  <conditionalFormatting sqref="AE99">
    <cfRule type="expression" dxfId="1993" priority="13277">
      <formula>IF(RIGHT(TEXT(AE99,"0.#"),1)=".",FALSE,TRUE)</formula>
    </cfRule>
    <cfRule type="expression" dxfId="1992" priority="13278">
      <formula>IF(RIGHT(TEXT(AE99,"0.#"),1)=".",TRUE,FALSE)</formula>
    </cfRule>
  </conditionalFormatting>
  <conditionalFormatting sqref="AI99">
    <cfRule type="expression" dxfId="1991" priority="13275">
      <formula>IF(RIGHT(TEXT(AI99,"0.#"),1)=".",FALSE,TRUE)</formula>
    </cfRule>
    <cfRule type="expression" dxfId="1990" priority="13276">
      <formula>IF(RIGHT(TEXT(AI99,"0.#"),1)=".",TRUE,FALSE)</formula>
    </cfRule>
  </conditionalFormatting>
  <conditionalFormatting sqref="AI98">
    <cfRule type="expression" dxfId="1989" priority="13273">
      <formula>IF(RIGHT(TEXT(AI98,"0.#"),1)=".",FALSE,TRUE)</formula>
    </cfRule>
    <cfRule type="expression" dxfId="1988" priority="13274">
      <formula>IF(RIGHT(TEXT(AI98,"0.#"),1)=".",TRUE,FALSE)</formula>
    </cfRule>
  </conditionalFormatting>
  <conditionalFormatting sqref="AI97">
    <cfRule type="expression" dxfId="1987" priority="13271">
      <formula>IF(RIGHT(TEXT(AI97,"0.#"),1)=".",FALSE,TRUE)</formula>
    </cfRule>
    <cfRule type="expression" dxfId="1986" priority="13272">
      <formula>IF(RIGHT(TEXT(AI97,"0.#"),1)=".",TRUE,FALSE)</formula>
    </cfRule>
  </conditionalFormatting>
  <conditionalFormatting sqref="AM97">
    <cfRule type="expression" dxfId="1985" priority="13269">
      <formula>IF(RIGHT(TEXT(AM97,"0.#"),1)=".",FALSE,TRUE)</formula>
    </cfRule>
    <cfRule type="expression" dxfId="1984" priority="13270">
      <formula>IF(RIGHT(TEXT(AM97,"0.#"),1)=".",TRUE,FALSE)</formula>
    </cfRule>
  </conditionalFormatting>
  <conditionalFormatting sqref="AM98">
    <cfRule type="expression" dxfId="1983" priority="13267">
      <formula>IF(RIGHT(TEXT(AM98,"0.#"),1)=".",FALSE,TRUE)</formula>
    </cfRule>
    <cfRule type="expression" dxfId="1982" priority="13268">
      <formula>IF(RIGHT(TEXT(AM98,"0.#"),1)=".",TRUE,FALSE)</formula>
    </cfRule>
  </conditionalFormatting>
  <conditionalFormatting sqref="AM99">
    <cfRule type="expression" dxfId="1981" priority="13265">
      <formula>IF(RIGHT(TEXT(AM99,"0.#"),1)=".",FALSE,TRUE)</formula>
    </cfRule>
    <cfRule type="expression" dxfId="1980" priority="13266">
      <formula>IF(RIGHT(TEXT(AM99,"0.#"),1)=".",TRUE,FALSE)</formula>
    </cfRule>
  </conditionalFormatting>
  <conditionalFormatting sqref="AI101">
    <cfRule type="expression" dxfId="1979" priority="13251">
      <formula>IF(RIGHT(TEXT(AI101,"0.#"),1)=".",FALSE,TRUE)</formula>
    </cfRule>
    <cfRule type="expression" dxfId="1978" priority="13252">
      <formula>IF(RIGHT(TEXT(AI101,"0.#"),1)=".",TRUE,FALSE)</formula>
    </cfRule>
  </conditionalFormatting>
  <conditionalFormatting sqref="AM101">
    <cfRule type="expression" dxfId="1977" priority="13249">
      <formula>IF(RIGHT(TEXT(AM101,"0.#"),1)=".",FALSE,TRUE)</formula>
    </cfRule>
    <cfRule type="expression" dxfId="1976" priority="13250">
      <formula>IF(RIGHT(TEXT(AM101,"0.#"),1)=".",TRUE,FALSE)</formula>
    </cfRule>
  </conditionalFormatting>
  <conditionalFormatting sqref="AE102">
    <cfRule type="expression" dxfId="1975" priority="13247">
      <formula>IF(RIGHT(TEXT(AE102,"0.#"),1)=".",FALSE,TRUE)</formula>
    </cfRule>
    <cfRule type="expression" dxfId="1974" priority="13248">
      <formula>IF(RIGHT(TEXT(AE102,"0.#"),1)=".",TRUE,FALSE)</formula>
    </cfRule>
  </conditionalFormatting>
  <conditionalFormatting sqref="AI102">
    <cfRule type="expression" dxfId="1973" priority="13245">
      <formula>IF(RIGHT(TEXT(AI102,"0.#"),1)=".",FALSE,TRUE)</formula>
    </cfRule>
    <cfRule type="expression" dxfId="1972" priority="13246">
      <formula>IF(RIGHT(TEXT(AI102,"0.#"),1)=".",TRUE,FALSE)</formula>
    </cfRule>
  </conditionalFormatting>
  <conditionalFormatting sqref="AM102">
    <cfRule type="expression" dxfId="1971" priority="13243">
      <formula>IF(RIGHT(TEXT(AM102,"0.#"),1)=".",FALSE,TRUE)</formula>
    </cfRule>
    <cfRule type="expression" dxfId="1970" priority="13244">
      <formula>IF(RIGHT(TEXT(AM102,"0.#"),1)=".",TRUE,FALSE)</formula>
    </cfRule>
  </conditionalFormatting>
  <conditionalFormatting sqref="AQ102">
    <cfRule type="expression" dxfId="1969" priority="13241">
      <formula>IF(RIGHT(TEXT(AQ102,"0.#"),1)=".",FALSE,TRUE)</formula>
    </cfRule>
    <cfRule type="expression" dxfId="1968" priority="13242">
      <formula>IF(RIGHT(TEXT(AQ102,"0.#"),1)=".",TRUE,FALSE)</formula>
    </cfRule>
  </conditionalFormatting>
  <conditionalFormatting sqref="AE104">
    <cfRule type="expression" dxfId="1967" priority="13239">
      <formula>IF(RIGHT(TEXT(AE104,"0.#"),1)=".",FALSE,TRUE)</formula>
    </cfRule>
    <cfRule type="expression" dxfId="1966" priority="13240">
      <formula>IF(RIGHT(TEXT(AE104,"0.#"),1)=".",TRUE,FALSE)</formula>
    </cfRule>
  </conditionalFormatting>
  <conditionalFormatting sqref="AI104">
    <cfRule type="expression" dxfId="1965" priority="13237">
      <formula>IF(RIGHT(TEXT(AI104,"0.#"),1)=".",FALSE,TRUE)</formula>
    </cfRule>
    <cfRule type="expression" dxfId="1964" priority="13238">
      <formula>IF(RIGHT(TEXT(AI104,"0.#"),1)=".",TRUE,FALSE)</formula>
    </cfRule>
  </conditionalFormatting>
  <conditionalFormatting sqref="AM104">
    <cfRule type="expression" dxfId="1963" priority="13235">
      <formula>IF(RIGHT(TEXT(AM104,"0.#"),1)=".",FALSE,TRUE)</formula>
    </cfRule>
    <cfRule type="expression" dxfId="1962" priority="13236">
      <formula>IF(RIGHT(TEXT(AM104,"0.#"),1)=".",TRUE,FALSE)</formula>
    </cfRule>
  </conditionalFormatting>
  <conditionalFormatting sqref="AE105">
    <cfRule type="expression" dxfId="1961" priority="13233">
      <formula>IF(RIGHT(TEXT(AE105,"0.#"),1)=".",FALSE,TRUE)</formula>
    </cfRule>
    <cfRule type="expression" dxfId="1960" priority="13234">
      <formula>IF(RIGHT(TEXT(AE105,"0.#"),1)=".",TRUE,FALSE)</formula>
    </cfRule>
  </conditionalFormatting>
  <conditionalFormatting sqref="AI105">
    <cfRule type="expression" dxfId="1959" priority="13231">
      <formula>IF(RIGHT(TEXT(AI105,"0.#"),1)=".",FALSE,TRUE)</formula>
    </cfRule>
    <cfRule type="expression" dxfId="1958" priority="13232">
      <formula>IF(RIGHT(TEXT(AI105,"0.#"),1)=".",TRUE,FALSE)</formula>
    </cfRule>
  </conditionalFormatting>
  <conditionalFormatting sqref="AM105">
    <cfRule type="expression" dxfId="1957" priority="13229">
      <formula>IF(RIGHT(TEXT(AM105,"0.#"),1)=".",FALSE,TRUE)</formula>
    </cfRule>
    <cfRule type="expression" dxfId="1956" priority="13230">
      <formula>IF(RIGHT(TEXT(AM105,"0.#"),1)=".",TRUE,FALSE)</formula>
    </cfRule>
  </conditionalFormatting>
  <conditionalFormatting sqref="AE107">
    <cfRule type="expression" dxfId="1955" priority="13225">
      <formula>IF(RIGHT(TEXT(AE107,"0.#"),1)=".",FALSE,TRUE)</formula>
    </cfRule>
    <cfRule type="expression" dxfId="1954" priority="13226">
      <formula>IF(RIGHT(TEXT(AE107,"0.#"),1)=".",TRUE,FALSE)</formula>
    </cfRule>
  </conditionalFormatting>
  <conditionalFormatting sqref="AI107">
    <cfRule type="expression" dxfId="1953" priority="13223">
      <formula>IF(RIGHT(TEXT(AI107,"0.#"),1)=".",FALSE,TRUE)</formula>
    </cfRule>
    <cfRule type="expression" dxfId="1952" priority="13224">
      <formula>IF(RIGHT(TEXT(AI107,"0.#"),1)=".",TRUE,FALSE)</formula>
    </cfRule>
  </conditionalFormatting>
  <conditionalFormatting sqref="AM107">
    <cfRule type="expression" dxfId="1951" priority="13221">
      <formula>IF(RIGHT(TEXT(AM107,"0.#"),1)=".",FALSE,TRUE)</formula>
    </cfRule>
    <cfRule type="expression" dxfId="1950" priority="13222">
      <formula>IF(RIGHT(TEXT(AM107,"0.#"),1)=".",TRUE,FALSE)</formula>
    </cfRule>
  </conditionalFormatting>
  <conditionalFormatting sqref="AE108">
    <cfRule type="expression" dxfId="1949" priority="13219">
      <formula>IF(RIGHT(TEXT(AE108,"0.#"),1)=".",FALSE,TRUE)</formula>
    </cfRule>
    <cfRule type="expression" dxfId="1948" priority="13220">
      <formula>IF(RIGHT(TEXT(AE108,"0.#"),1)=".",TRUE,FALSE)</formula>
    </cfRule>
  </conditionalFormatting>
  <conditionalFormatting sqref="AI108">
    <cfRule type="expression" dxfId="1947" priority="13217">
      <formula>IF(RIGHT(TEXT(AI108,"0.#"),1)=".",FALSE,TRUE)</formula>
    </cfRule>
    <cfRule type="expression" dxfId="1946" priority="13218">
      <formula>IF(RIGHT(TEXT(AI108,"0.#"),1)=".",TRUE,FALSE)</formula>
    </cfRule>
  </conditionalFormatting>
  <conditionalFormatting sqref="AM108">
    <cfRule type="expression" dxfId="1945" priority="13215">
      <formula>IF(RIGHT(TEXT(AM108,"0.#"),1)=".",FALSE,TRUE)</formula>
    </cfRule>
    <cfRule type="expression" dxfId="1944" priority="13216">
      <formula>IF(RIGHT(TEXT(AM108,"0.#"),1)=".",TRUE,FALSE)</formula>
    </cfRule>
  </conditionalFormatting>
  <conditionalFormatting sqref="AE110">
    <cfRule type="expression" dxfId="1943" priority="13211">
      <formula>IF(RIGHT(TEXT(AE110,"0.#"),1)=".",FALSE,TRUE)</formula>
    </cfRule>
    <cfRule type="expression" dxfId="1942" priority="13212">
      <formula>IF(RIGHT(TEXT(AE110,"0.#"),1)=".",TRUE,FALSE)</formula>
    </cfRule>
  </conditionalFormatting>
  <conditionalFormatting sqref="AI110">
    <cfRule type="expression" dxfId="1941" priority="13209">
      <formula>IF(RIGHT(TEXT(AI110,"0.#"),1)=".",FALSE,TRUE)</formula>
    </cfRule>
    <cfRule type="expression" dxfId="1940" priority="13210">
      <formula>IF(RIGHT(TEXT(AI110,"0.#"),1)=".",TRUE,FALSE)</formula>
    </cfRule>
  </conditionalFormatting>
  <conditionalFormatting sqref="AM110">
    <cfRule type="expression" dxfId="1939" priority="13207">
      <formula>IF(RIGHT(TEXT(AM110,"0.#"),1)=".",FALSE,TRUE)</formula>
    </cfRule>
    <cfRule type="expression" dxfId="1938" priority="13208">
      <formula>IF(RIGHT(TEXT(AM110,"0.#"),1)=".",TRUE,FALSE)</formula>
    </cfRule>
  </conditionalFormatting>
  <conditionalFormatting sqref="AE111">
    <cfRule type="expression" dxfId="1937" priority="13205">
      <formula>IF(RIGHT(TEXT(AE111,"0.#"),1)=".",FALSE,TRUE)</formula>
    </cfRule>
    <cfRule type="expression" dxfId="1936" priority="13206">
      <formula>IF(RIGHT(TEXT(AE111,"0.#"),1)=".",TRUE,FALSE)</formula>
    </cfRule>
  </conditionalFormatting>
  <conditionalFormatting sqref="AI111">
    <cfRule type="expression" dxfId="1935" priority="13203">
      <formula>IF(RIGHT(TEXT(AI111,"0.#"),1)=".",FALSE,TRUE)</formula>
    </cfRule>
    <cfRule type="expression" dxfId="1934" priority="13204">
      <formula>IF(RIGHT(TEXT(AI111,"0.#"),1)=".",TRUE,FALSE)</formula>
    </cfRule>
  </conditionalFormatting>
  <conditionalFormatting sqref="AM111">
    <cfRule type="expression" dxfId="1933" priority="13201">
      <formula>IF(RIGHT(TEXT(AM111,"0.#"),1)=".",FALSE,TRUE)</formula>
    </cfRule>
    <cfRule type="expression" dxfId="1932" priority="13202">
      <formula>IF(RIGHT(TEXT(AM111,"0.#"),1)=".",TRUE,FALSE)</formula>
    </cfRule>
  </conditionalFormatting>
  <conditionalFormatting sqref="AE113">
    <cfRule type="expression" dxfId="1931" priority="13197">
      <formula>IF(RIGHT(TEXT(AE113,"0.#"),1)=".",FALSE,TRUE)</formula>
    </cfRule>
    <cfRule type="expression" dxfId="1930" priority="13198">
      <formula>IF(RIGHT(TEXT(AE113,"0.#"),1)=".",TRUE,FALSE)</formula>
    </cfRule>
  </conditionalFormatting>
  <conditionalFormatting sqref="AI113">
    <cfRule type="expression" dxfId="1929" priority="13195">
      <formula>IF(RIGHT(TEXT(AI113,"0.#"),1)=".",FALSE,TRUE)</formula>
    </cfRule>
    <cfRule type="expression" dxfId="1928" priority="13196">
      <formula>IF(RIGHT(TEXT(AI113,"0.#"),1)=".",TRUE,FALSE)</formula>
    </cfRule>
  </conditionalFormatting>
  <conditionalFormatting sqref="AM113">
    <cfRule type="expression" dxfId="1927" priority="13193">
      <formula>IF(RIGHT(TEXT(AM113,"0.#"),1)=".",FALSE,TRUE)</formula>
    </cfRule>
    <cfRule type="expression" dxfId="1926" priority="13194">
      <formula>IF(RIGHT(TEXT(AM113,"0.#"),1)=".",TRUE,FALSE)</formula>
    </cfRule>
  </conditionalFormatting>
  <conditionalFormatting sqref="AE114">
    <cfRule type="expression" dxfId="1925" priority="13191">
      <formula>IF(RIGHT(TEXT(AE114,"0.#"),1)=".",FALSE,TRUE)</formula>
    </cfRule>
    <cfRule type="expression" dxfId="1924" priority="13192">
      <formula>IF(RIGHT(TEXT(AE114,"0.#"),1)=".",TRUE,FALSE)</formula>
    </cfRule>
  </conditionalFormatting>
  <conditionalFormatting sqref="AI114">
    <cfRule type="expression" dxfId="1923" priority="13189">
      <formula>IF(RIGHT(TEXT(AI114,"0.#"),1)=".",FALSE,TRUE)</formula>
    </cfRule>
    <cfRule type="expression" dxfId="1922" priority="13190">
      <formula>IF(RIGHT(TEXT(AI114,"0.#"),1)=".",TRUE,FALSE)</formula>
    </cfRule>
  </conditionalFormatting>
  <conditionalFormatting sqref="AM114">
    <cfRule type="expression" dxfId="1921" priority="13187">
      <formula>IF(RIGHT(TEXT(AM114,"0.#"),1)=".",FALSE,TRUE)</formula>
    </cfRule>
    <cfRule type="expression" dxfId="1920" priority="13188">
      <formula>IF(RIGHT(TEXT(AM114,"0.#"),1)=".",TRUE,FALSE)</formula>
    </cfRule>
  </conditionalFormatting>
  <conditionalFormatting sqref="AE116 AQ116">
    <cfRule type="expression" dxfId="1919" priority="13183">
      <formula>IF(RIGHT(TEXT(AE116,"0.#"),1)=".",FALSE,TRUE)</formula>
    </cfRule>
    <cfRule type="expression" dxfId="1918" priority="13184">
      <formula>IF(RIGHT(TEXT(AE116,"0.#"),1)=".",TRUE,FALSE)</formula>
    </cfRule>
  </conditionalFormatting>
  <conditionalFormatting sqref="AI116">
    <cfRule type="expression" dxfId="1917" priority="13181">
      <formula>IF(RIGHT(TEXT(AI116,"0.#"),1)=".",FALSE,TRUE)</formula>
    </cfRule>
    <cfRule type="expression" dxfId="1916" priority="13182">
      <formula>IF(RIGHT(TEXT(AI116,"0.#"),1)=".",TRUE,FALSE)</formula>
    </cfRule>
  </conditionalFormatting>
  <conditionalFormatting sqref="AM116">
    <cfRule type="expression" dxfId="1915" priority="13179">
      <formula>IF(RIGHT(TEXT(AM116,"0.#"),1)=".",FALSE,TRUE)</formula>
    </cfRule>
    <cfRule type="expression" dxfId="1914" priority="13180">
      <formula>IF(RIGHT(TEXT(AM116,"0.#"),1)=".",TRUE,FALSE)</formula>
    </cfRule>
  </conditionalFormatting>
  <conditionalFormatting sqref="AE117 AM117">
    <cfRule type="expression" dxfId="1913" priority="13177">
      <formula>IF(RIGHT(TEXT(AE117,"0.#"),1)=".",FALSE,TRUE)</formula>
    </cfRule>
    <cfRule type="expression" dxfId="1912" priority="13178">
      <formula>IF(RIGHT(TEXT(AE117,"0.#"),1)=".",TRUE,FALSE)</formula>
    </cfRule>
  </conditionalFormatting>
  <conditionalFormatting sqref="AI117">
    <cfRule type="expression" dxfId="1911" priority="13175">
      <formula>IF(RIGHT(TEXT(AI117,"0.#"),1)=".",FALSE,TRUE)</formula>
    </cfRule>
    <cfRule type="expression" dxfId="1910" priority="13176">
      <formula>IF(RIGHT(TEXT(AI117,"0.#"),1)=".",TRUE,FALSE)</formula>
    </cfRule>
  </conditionalFormatting>
  <conditionalFormatting sqref="AQ117">
    <cfRule type="expression" dxfId="1909" priority="13171">
      <formula>IF(RIGHT(TEXT(AQ117,"0.#"),1)=".",FALSE,TRUE)</formula>
    </cfRule>
    <cfRule type="expression" dxfId="1908" priority="13172">
      <formula>IF(RIGHT(TEXT(AQ117,"0.#"),1)=".",TRUE,FALSE)</formula>
    </cfRule>
  </conditionalFormatting>
  <conditionalFormatting sqref="AE119 AQ119">
    <cfRule type="expression" dxfId="1907" priority="13169">
      <formula>IF(RIGHT(TEXT(AE119,"0.#"),1)=".",FALSE,TRUE)</formula>
    </cfRule>
    <cfRule type="expression" dxfId="1906" priority="13170">
      <formula>IF(RIGHT(TEXT(AE119,"0.#"),1)=".",TRUE,FALSE)</formula>
    </cfRule>
  </conditionalFormatting>
  <conditionalFormatting sqref="AI119">
    <cfRule type="expression" dxfId="1905" priority="13167">
      <formula>IF(RIGHT(TEXT(AI119,"0.#"),1)=".",FALSE,TRUE)</formula>
    </cfRule>
    <cfRule type="expression" dxfId="1904" priority="13168">
      <formula>IF(RIGHT(TEXT(AI119,"0.#"),1)=".",TRUE,FALSE)</formula>
    </cfRule>
  </conditionalFormatting>
  <conditionalFormatting sqref="AM119">
    <cfRule type="expression" dxfId="1903" priority="13165">
      <formula>IF(RIGHT(TEXT(AM119,"0.#"),1)=".",FALSE,TRUE)</formula>
    </cfRule>
    <cfRule type="expression" dxfId="1902" priority="13166">
      <formula>IF(RIGHT(TEXT(AM119,"0.#"),1)=".",TRUE,FALSE)</formula>
    </cfRule>
  </conditionalFormatting>
  <conditionalFormatting sqref="AQ120">
    <cfRule type="expression" dxfId="1901" priority="13157">
      <formula>IF(RIGHT(TEXT(AQ120,"0.#"),1)=".",FALSE,TRUE)</formula>
    </cfRule>
    <cfRule type="expression" dxfId="1900" priority="13158">
      <formula>IF(RIGHT(TEXT(AQ120,"0.#"),1)=".",TRUE,FALSE)</formula>
    </cfRule>
  </conditionalFormatting>
  <conditionalFormatting sqref="AE122 AQ122">
    <cfRule type="expression" dxfId="1899" priority="13155">
      <formula>IF(RIGHT(TEXT(AE122,"0.#"),1)=".",FALSE,TRUE)</formula>
    </cfRule>
    <cfRule type="expression" dxfId="1898" priority="13156">
      <formula>IF(RIGHT(TEXT(AE122,"0.#"),1)=".",TRUE,FALSE)</formula>
    </cfRule>
  </conditionalFormatting>
  <conditionalFormatting sqref="AI122">
    <cfRule type="expression" dxfId="1897" priority="13153">
      <formula>IF(RIGHT(TEXT(AI122,"0.#"),1)=".",FALSE,TRUE)</formula>
    </cfRule>
    <cfRule type="expression" dxfId="1896" priority="13154">
      <formula>IF(RIGHT(TEXT(AI122,"0.#"),1)=".",TRUE,FALSE)</formula>
    </cfRule>
  </conditionalFormatting>
  <conditionalFormatting sqref="AM122">
    <cfRule type="expression" dxfId="1895" priority="13151">
      <formula>IF(RIGHT(TEXT(AM122,"0.#"),1)=".",FALSE,TRUE)</formula>
    </cfRule>
    <cfRule type="expression" dxfId="1894" priority="13152">
      <formula>IF(RIGHT(TEXT(AM122,"0.#"),1)=".",TRUE,FALSE)</formula>
    </cfRule>
  </conditionalFormatting>
  <conditionalFormatting sqref="AQ123">
    <cfRule type="expression" dxfId="1893" priority="13143">
      <formula>IF(RIGHT(TEXT(AQ123,"0.#"),1)=".",FALSE,TRUE)</formula>
    </cfRule>
    <cfRule type="expression" dxfId="1892" priority="13144">
      <formula>IF(RIGHT(TEXT(AQ123,"0.#"),1)=".",TRUE,FALSE)</formula>
    </cfRule>
  </conditionalFormatting>
  <conditionalFormatting sqref="AE125 AQ125">
    <cfRule type="expression" dxfId="1891" priority="13141">
      <formula>IF(RIGHT(TEXT(AE125,"0.#"),1)=".",FALSE,TRUE)</formula>
    </cfRule>
    <cfRule type="expression" dxfId="1890" priority="13142">
      <formula>IF(RIGHT(TEXT(AE125,"0.#"),1)=".",TRUE,FALSE)</formula>
    </cfRule>
  </conditionalFormatting>
  <conditionalFormatting sqref="AI125">
    <cfRule type="expression" dxfId="1889" priority="13139">
      <formula>IF(RIGHT(TEXT(AI125,"0.#"),1)=".",FALSE,TRUE)</formula>
    </cfRule>
    <cfRule type="expression" dxfId="1888" priority="13140">
      <formula>IF(RIGHT(TEXT(AI125,"0.#"),1)=".",TRUE,FALSE)</formula>
    </cfRule>
  </conditionalFormatting>
  <conditionalFormatting sqref="AM125">
    <cfRule type="expression" dxfId="1887" priority="13137">
      <formula>IF(RIGHT(TEXT(AM125,"0.#"),1)=".",FALSE,TRUE)</formula>
    </cfRule>
    <cfRule type="expression" dxfId="1886" priority="13138">
      <formula>IF(RIGHT(TEXT(AM125,"0.#"),1)=".",TRUE,FALSE)</formula>
    </cfRule>
  </conditionalFormatting>
  <conditionalFormatting sqref="AQ126">
    <cfRule type="expression" dxfId="1885" priority="13129">
      <formula>IF(RIGHT(TEXT(AQ126,"0.#"),1)=".",FALSE,TRUE)</formula>
    </cfRule>
    <cfRule type="expression" dxfId="1884" priority="13130">
      <formula>IF(RIGHT(TEXT(AQ126,"0.#"),1)=".",TRUE,FALSE)</formula>
    </cfRule>
  </conditionalFormatting>
  <conditionalFormatting sqref="AE128 AQ128">
    <cfRule type="expression" dxfId="1883" priority="13127">
      <formula>IF(RIGHT(TEXT(AE128,"0.#"),1)=".",FALSE,TRUE)</formula>
    </cfRule>
    <cfRule type="expression" dxfId="1882" priority="13128">
      <formula>IF(RIGHT(TEXT(AE128,"0.#"),1)=".",TRUE,FALSE)</formula>
    </cfRule>
  </conditionalFormatting>
  <conditionalFormatting sqref="AI128">
    <cfRule type="expression" dxfId="1881" priority="13125">
      <formula>IF(RIGHT(TEXT(AI128,"0.#"),1)=".",FALSE,TRUE)</formula>
    </cfRule>
    <cfRule type="expression" dxfId="1880" priority="13126">
      <formula>IF(RIGHT(TEXT(AI128,"0.#"),1)=".",TRUE,FALSE)</formula>
    </cfRule>
  </conditionalFormatting>
  <conditionalFormatting sqref="AM128">
    <cfRule type="expression" dxfId="1879" priority="13123">
      <formula>IF(RIGHT(TEXT(AM128,"0.#"),1)=".",FALSE,TRUE)</formula>
    </cfRule>
    <cfRule type="expression" dxfId="1878" priority="13124">
      <formula>IF(RIGHT(TEXT(AM128,"0.#"),1)=".",TRUE,FALSE)</formula>
    </cfRule>
  </conditionalFormatting>
  <conditionalFormatting sqref="AQ129">
    <cfRule type="expression" dxfId="1877" priority="13115">
      <formula>IF(RIGHT(TEXT(AQ129,"0.#"),1)=".",FALSE,TRUE)</formula>
    </cfRule>
    <cfRule type="expression" dxfId="1876" priority="13116">
      <formula>IF(RIGHT(TEXT(AQ129,"0.#"),1)=".",TRUE,FALSE)</formula>
    </cfRule>
  </conditionalFormatting>
  <conditionalFormatting sqref="AE75">
    <cfRule type="expression" dxfId="1875" priority="13113">
      <formula>IF(RIGHT(TEXT(AE75,"0.#"),1)=".",FALSE,TRUE)</formula>
    </cfRule>
    <cfRule type="expression" dxfId="1874" priority="13114">
      <formula>IF(RIGHT(TEXT(AE75,"0.#"),1)=".",TRUE,FALSE)</formula>
    </cfRule>
  </conditionalFormatting>
  <conditionalFormatting sqref="AE76">
    <cfRule type="expression" dxfId="1873" priority="13111">
      <formula>IF(RIGHT(TEXT(AE76,"0.#"),1)=".",FALSE,TRUE)</formula>
    </cfRule>
    <cfRule type="expression" dxfId="1872" priority="13112">
      <formula>IF(RIGHT(TEXT(AE76,"0.#"),1)=".",TRUE,FALSE)</formula>
    </cfRule>
  </conditionalFormatting>
  <conditionalFormatting sqref="AE77">
    <cfRule type="expression" dxfId="1871" priority="13109">
      <formula>IF(RIGHT(TEXT(AE77,"0.#"),1)=".",FALSE,TRUE)</formula>
    </cfRule>
    <cfRule type="expression" dxfId="1870" priority="13110">
      <formula>IF(RIGHT(TEXT(AE77,"0.#"),1)=".",TRUE,FALSE)</formula>
    </cfRule>
  </conditionalFormatting>
  <conditionalFormatting sqref="AI77">
    <cfRule type="expression" dxfId="1869" priority="13107">
      <formula>IF(RIGHT(TEXT(AI77,"0.#"),1)=".",FALSE,TRUE)</formula>
    </cfRule>
    <cfRule type="expression" dxfId="1868" priority="13108">
      <formula>IF(RIGHT(TEXT(AI77,"0.#"),1)=".",TRUE,FALSE)</formula>
    </cfRule>
  </conditionalFormatting>
  <conditionalFormatting sqref="AI76">
    <cfRule type="expression" dxfId="1867" priority="13105">
      <formula>IF(RIGHT(TEXT(AI76,"0.#"),1)=".",FALSE,TRUE)</formula>
    </cfRule>
    <cfRule type="expression" dxfId="1866" priority="13106">
      <formula>IF(RIGHT(TEXT(AI76,"0.#"),1)=".",TRUE,FALSE)</formula>
    </cfRule>
  </conditionalFormatting>
  <conditionalFormatting sqref="AI75">
    <cfRule type="expression" dxfId="1865" priority="13103">
      <formula>IF(RIGHT(TEXT(AI75,"0.#"),1)=".",FALSE,TRUE)</formula>
    </cfRule>
    <cfRule type="expression" dxfId="1864" priority="13104">
      <formula>IF(RIGHT(TEXT(AI75,"0.#"),1)=".",TRUE,FALSE)</formula>
    </cfRule>
  </conditionalFormatting>
  <conditionalFormatting sqref="AM75">
    <cfRule type="expression" dxfId="1863" priority="13101">
      <formula>IF(RIGHT(TEXT(AM75,"0.#"),1)=".",FALSE,TRUE)</formula>
    </cfRule>
    <cfRule type="expression" dxfId="1862" priority="13102">
      <formula>IF(RIGHT(TEXT(AM75,"0.#"),1)=".",TRUE,FALSE)</formula>
    </cfRule>
  </conditionalFormatting>
  <conditionalFormatting sqref="AM76">
    <cfRule type="expression" dxfId="1861" priority="13099">
      <formula>IF(RIGHT(TEXT(AM76,"0.#"),1)=".",FALSE,TRUE)</formula>
    </cfRule>
    <cfRule type="expression" dxfId="1860" priority="13100">
      <formula>IF(RIGHT(TEXT(AM76,"0.#"),1)=".",TRUE,FALSE)</formula>
    </cfRule>
  </conditionalFormatting>
  <conditionalFormatting sqref="AM77">
    <cfRule type="expression" dxfId="1859" priority="13097">
      <formula>IF(RIGHT(TEXT(AM77,"0.#"),1)=".",FALSE,TRUE)</formula>
    </cfRule>
    <cfRule type="expression" dxfId="1858" priority="13098">
      <formula>IF(RIGHT(TEXT(AM77,"0.#"),1)=".",TRUE,FALSE)</formula>
    </cfRule>
  </conditionalFormatting>
  <conditionalFormatting sqref="AE134:AE135 AI134:AI135 AM134:AM135 AQ134:AQ135 AU134:AU135">
    <cfRule type="expression" dxfId="1857" priority="13083">
      <formula>IF(RIGHT(TEXT(AE134,"0.#"),1)=".",FALSE,TRUE)</formula>
    </cfRule>
    <cfRule type="expression" dxfId="1856" priority="13084">
      <formula>IF(RIGHT(TEXT(AE134,"0.#"),1)=".",TRUE,FALSE)</formula>
    </cfRule>
  </conditionalFormatting>
  <conditionalFormatting sqref="AE433">
    <cfRule type="expression" dxfId="1855" priority="13053">
      <formula>IF(RIGHT(TEXT(AE433,"0.#"),1)=".",FALSE,TRUE)</formula>
    </cfRule>
    <cfRule type="expression" dxfId="1854" priority="13054">
      <formula>IF(RIGHT(TEXT(AE433,"0.#"),1)=".",TRUE,FALSE)</formula>
    </cfRule>
  </conditionalFormatting>
  <conditionalFormatting sqref="AM435">
    <cfRule type="expression" dxfId="1853" priority="13037">
      <formula>IF(RIGHT(TEXT(AM435,"0.#"),1)=".",FALSE,TRUE)</formula>
    </cfRule>
    <cfRule type="expression" dxfId="1852" priority="13038">
      <formula>IF(RIGHT(TEXT(AM435,"0.#"),1)=".",TRUE,FALSE)</formula>
    </cfRule>
  </conditionalFormatting>
  <conditionalFormatting sqref="AE434">
    <cfRule type="expression" dxfId="1851" priority="13051">
      <formula>IF(RIGHT(TEXT(AE434,"0.#"),1)=".",FALSE,TRUE)</formula>
    </cfRule>
    <cfRule type="expression" dxfId="1850" priority="13052">
      <formula>IF(RIGHT(TEXT(AE434,"0.#"),1)=".",TRUE,FALSE)</formula>
    </cfRule>
  </conditionalFormatting>
  <conditionalFormatting sqref="AE435">
    <cfRule type="expression" dxfId="1849" priority="13049">
      <formula>IF(RIGHT(TEXT(AE435,"0.#"),1)=".",FALSE,TRUE)</formula>
    </cfRule>
    <cfRule type="expression" dxfId="1848" priority="13050">
      <formula>IF(RIGHT(TEXT(AE435,"0.#"),1)=".",TRUE,FALSE)</formula>
    </cfRule>
  </conditionalFormatting>
  <conditionalFormatting sqref="AM433">
    <cfRule type="expression" dxfId="1847" priority="13041">
      <formula>IF(RIGHT(TEXT(AM433,"0.#"),1)=".",FALSE,TRUE)</formula>
    </cfRule>
    <cfRule type="expression" dxfId="1846" priority="13042">
      <formula>IF(RIGHT(TEXT(AM433,"0.#"),1)=".",TRUE,FALSE)</formula>
    </cfRule>
  </conditionalFormatting>
  <conditionalFormatting sqref="AM434">
    <cfRule type="expression" dxfId="1845" priority="13039">
      <formula>IF(RIGHT(TEXT(AM434,"0.#"),1)=".",FALSE,TRUE)</formula>
    </cfRule>
    <cfRule type="expression" dxfId="1844" priority="13040">
      <formula>IF(RIGHT(TEXT(AM434,"0.#"),1)=".",TRUE,FALSE)</formula>
    </cfRule>
  </conditionalFormatting>
  <conditionalFormatting sqref="AU433">
    <cfRule type="expression" dxfId="1843" priority="13029">
      <formula>IF(RIGHT(TEXT(AU433,"0.#"),1)=".",FALSE,TRUE)</formula>
    </cfRule>
    <cfRule type="expression" dxfId="1842" priority="13030">
      <formula>IF(RIGHT(TEXT(AU433,"0.#"),1)=".",TRUE,FALSE)</formula>
    </cfRule>
  </conditionalFormatting>
  <conditionalFormatting sqref="AU434">
    <cfRule type="expression" dxfId="1841" priority="13027">
      <formula>IF(RIGHT(TEXT(AU434,"0.#"),1)=".",FALSE,TRUE)</formula>
    </cfRule>
    <cfRule type="expression" dxfId="1840" priority="13028">
      <formula>IF(RIGHT(TEXT(AU434,"0.#"),1)=".",TRUE,FALSE)</formula>
    </cfRule>
  </conditionalFormatting>
  <conditionalFormatting sqref="AU435">
    <cfRule type="expression" dxfId="1839" priority="13025">
      <formula>IF(RIGHT(TEXT(AU435,"0.#"),1)=".",FALSE,TRUE)</formula>
    </cfRule>
    <cfRule type="expression" dxfId="1838" priority="13026">
      <formula>IF(RIGHT(TEXT(AU435,"0.#"),1)=".",TRUE,FALSE)</formula>
    </cfRule>
  </conditionalFormatting>
  <conditionalFormatting sqref="AI435">
    <cfRule type="expression" dxfId="1837" priority="12959">
      <formula>IF(RIGHT(TEXT(AI435,"0.#"),1)=".",FALSE,TRUE)</formula>
    </cfRule>
    <cfRule type="expression" dxfId="1836" priority="12960">
      <formula>IF(RIGHT(TEXT(AI435,"0.#"),1)=".",TRUE,FALSE)</formula>
    </cfRule>
  </conditionalFormatting>
  <conditionalFormatting sqref="AI433">
    <cfRule type="expression" dxfId="1835" priority="12963">
      <formula>IF(RIGHT(TEXT(AI433,"0.#"),1)=".",FALSE,TRUE)</formula>
    </cfRule>
    <cfRule type="expression" dxfId="1834" priority="12964">
      <formula>IF(RIGHT(TEXT(AI433,"0.#"),1)=".",TRUE,FALSE)</formula>
    </cfRule>
  </conditionalFormatting>
  <conditionalFormatting sqref="AI434">
    <cfRule type="expression" dxfId="1833" priority="12961">
      <formula>IF(RIGHT(TEXT(AI434,"0.#"),1)=".",FALSE,TRUE)</formula>
    </cfRule>
    <cfRule type="expression" dxfId="1832" priority="12962">
      <formula>IF(RIGHT(TEXT(AI434,"0.#"),1)=".",TRUE,FALSE)</formula>
    </cfRule>
  </conditionalFormatting>
  <conditionalFormatting sqref="AQ434">
    <cfRule type="expression" dxfId="1831" priority="12945">
      <formula>IF(RIGHT(TEXT(AQ434,"0.#"),1)=".",FALSE,TRUE)</formula>
    </cfRule>
    <cfRule type="expression" dxfId="1830" priority="12946">
      <formula>IF(RIGHT(TEXT(AQ434,"0.#"),1)=".",TRUE,FALSE)</formula>
    </cfRule>
  </conditionalFormatting>
  <conditionalFormatting sqref="AQ435">
    <cfRule type="expression" dxfId="1829" priority="12931">
      <formula>IF(RIGHT(TEXT(AQ435,"0.#"),1)=".",FALSE,TRUE)</formula>
    </cfRule>
    <cfRule type="expression" dxfId="1828" priority="12932">
      <formula>IF(RIGHT(TEXT(AQ435,"0.#"),1)=".",TRUE,FALSE)</formula>
    </cfRule>
  </conditionalFormatting>
  <conditionalFormatting sqref="AQ433">
    <cfRule type="expression" dxfId="1827" priority="12929">
      <formula>IF(RIGHT(TEXT(AQ433,"0.#"),1)=".",FALSE,TRUE)</formula>
    </cfRule>
    <cfRule type="expression" dxfId="1826" priority="12930">
      <formula>IF(RIGHT(TEXT(AQ433,"0.#"),1)=".",TRUE,FALSE)</formula>
    </cfRule>
  </conditionalFormatting>
  <conditionalFormatting sqref="AL847:AO874">
    <cfRule type="expression" dxfId="1825" priority="6653">
      <formula>IF(AND(AL847&gt;=0, RIGHT(TEXT(AL847,"0.#"),1)&lt;&gt;"."),TRUE,FALSE)</formula>
    </cfRule>
    <cfRule type="expression" dxfId="1824" priority="6654">
      <formula>IF(AND(AL847&gt;=0, RIGHT(TEXT(AL847,"0.#"),1)="."),TRUE,FALSE)</formula>
    </cfRule>
    <cfRule type="expression" dxfId="1823" priority="6655">
      <formula>IF(AND(AL847&lt;0, RIGHT(TEXT(AL847,"0.#"),1)&lt;&gt;"."),TRUE,FALSE)</formula>
    </cfRule>
    <cfRule type="expression" dxfId="1822" priority="6656">
      <formula>IF(AND(AL847&lt;0, RIGHT(TEXT(AL847,"0.#"),1)="."),TRUE,FALSE)</formula>
    </cfRule>
  </conditionalFormatting>
  <conditionalFormatting sqref="AQ53:AQ55">
    <cfRule type="expression" dxfId="1821" priority="4675">
      <formula>IF(RIGHT(TEXT(AQ53,"0.#"),1)=".",FALSE,TRUE)</formula>
    </cfRule>
    <cfRule type="expression" dxfId="1820" priority="4676">
      <formula>IF(RIGHT(TEXT(AQ53,"0.#"),1)=".",TRUE,FALSE)</formula>
    </cfRule>
  </conditionalFormatting>
  <conditionalFormatting sqref="AU53:AU55">
    <cfRule type="expression" dxfId="1819" priority="4673">
      <formula>IF(RIGHT(TEXT(AU53,"0.#"),1)=".",FALSE,TRUE)</formula>
    </cfRule>
    <cfRule type="expression" dxfId="1818" priority="4674">
      <formula>IF(RIGHT(TEXT(AU53,"0.#"),1)=".",TRUE,FALSE)</formula>
    </cfRule>
  </conditionalFormatting>
  <conditionalFormatting sqref="AQ60:AQ62">
    <cfRule type="expression" dxfId="1817" priority="4671">
      <formula>IF(RIGHT(TEXT(AQ60,"0.#"),1)=".",FALSE,TRUE)</formula>
    </cfRule>
    <cfRule type="expression" dxfId="1816" priority="4672">
      <formula>IF(RIGHT(TEXT(AQ60,"0.#"),1)=".",TRUE,FALSE)</formula>
    </cfRule>
  </conditionalFormatting>
  <conditionalFormatting sqref="AU60:AU62">
    <cfRule type="expression" dxfId="1815" priority="4669">
      <formula>IF(RIGHT(TEXT(AU60,"0.#"),1)=".",FALSE,TRUE)</formula>
    </cfRule>
    <cfRule type="expression" dxfId="1814" priority="4670">
      <formula>IF(RIGHT(TEXT(AU60,"0.#"),1)=".",TRUE,FALSE)</formula>
    </cfRule>
  </conditionalFormatting>
  <conditionalFormatting sqref="AQ75:AQ77">
    <cfRule type="expression" dxfId="1813" priority="4667">
      <formula>IF(RIGHT(TEXT(AQ75,"0.#"),1)=".",FALSE,TRUE)</formula>
    </cfRule>
    <cfRule type="expression" dxfId="1812" priority="4668">
      <formula>IF(RIGHT(TEXT(AQ75,"0.#"),1)=".",TRUE,FALSE)</formula>
    </cfRule>
  </conditionalFormatting>
  <conditionalFormatting sqref="AU75:AU77">
    <cfRule type="expression" dxfId="1811" priority="4665">
      <formula>IF(RIGHT(TEXT(AU75,"0.#"),1)=".",FALSE,TRUE)</formula>
    </cfRule>
    <cfRule type="expression" dxfId="1810" priority="4666">
      <formula>IF(RIGHT(TEXT(AU75,"0.#"),1)=".",TRUE,FALSE)</formula>
    </cfRule>
  </conditionalFormatting>
  <conditionalFormatting sqref="AQ87:AQ89">
    <cfRule type="expression" dxfId="1809" priority="4663">
      <formula>IF(RIGHT(TEXT(AQ87,"0.#"),1)=".",FALSE,TRUE)</formula>
    </cfRule>
    <cfRule type="expression" dxfId="1808" priority="4664">
      <formula>IF(RIGHT(TEXT(AQ87,"0.#"),1)=".",TRUE,FALSE)</formula>
    </cfRule>
  </conditionalFormatting>
  <conditionalFormatting sqref="AU87:AU89">
    <cfRule type="expression" dxfId="1807" priority="4661">
      <formula>IF(RIGHT(TEXT(AU87,"0.#"),1)=".",FALSE,TRUE)</formula>
    </cfRule>
    <cfRule type="expression" dxfId="1806" priority="4662">
      <formula>IF(RIGHT(TEXT(AU87,"0.#"),1)=".",TRUE,FALSE)</formula>
    </cfRule>
  </conditionalFormatting>
  <conditionalFormatting sqref="AQ92:AQ94">
    <cfRule type="expression" dxfId="1805" priority="4659">
      <formula>IF(RIGHT(TEXT(AQ92,"0.#"),1)=".",FALSE,TRUE)</formula>
    </cfRule>
    <cfRule type="expression" dxfId="1804" priority="4660">
      <formula>IF(RIGHT(TEXT(AQ92,"0.#"),1)=".",TRUE,FALSE)</formula>
    </cfRule>
  </conditionalFormatting>
  <conditionalFormatting sqref="AU92:AU94">
    <cfRule type="expression" dxfId="1803" priority="4657">
      <formula>IF(RIGHT(TEXT(AU92,"0.#"),1)=".",FALSE,TRUE)</formula>
    </cfRule>
    <cfRule type="expression" dxfId="1802" priority="4658">
      <formula>IF(RIGHT(TEXT(AU92,"0.#"),1)=".",TRUE,FALSE)</formula>
    </cfRule>
  </conditionalFormatting>
  <conditionalFormatting sqref="AQ97:AQ99">
    <cfRule type="expression" dxfId="1801" priority="4655">
      <formula>IF(RIGHT(TEXT(AQ97,"0.#"),1)=".",FALSE,TRUE)</formula>
    </cfRule>
    <cfRule type="expression" dxfId="1800" priority="4656">
      <formula>IF(RIGHT(TEXT(AQ97,"0.#"),1)=".",TRUE,FALSE)</formula>
    </cfRule>
  </conditionalFormatting>
  <conditionalFormatting sqref="AU97:AU99">
    <cfRule type="expression" dxfId="1799" priority="4653">
      <formula>IF(RIGHT(TEXT(AU97,"0.#"),1)=".",FALSE,TRUE)</formula>
    </cfRule>
    <cfRule type="expression" dxfId="1798" priority="4654">
      <formula>IF(RIGHT(TEXT(AU97,"0.#"),1)=".",TRUE,FALSE)</formula>
    </cfRule>
  </conditionalFormatting>
  <conditionalFormatting sqref="AE458">
    <cfRule type="expression" dxfId="1797" priority="4347">
      <formula>IF(RIGHT(TEXT(AE458,"0.#"),1)=".",FALSE,TRUE)</formula>
    </cfRule>
    <cfRule type="expression" dxfId="1796" priority="4348">
      <formula>IF(RIGHT(TEXT(AE458,"0.#"),1)=".",TRUE,FALSE)</formula>
    </cfRule>
  </conditionalFormatting>
  <conditionalFormatting sqref="AM460">
    <cfRule type="expression" dxfId="1795" priority="4337">
      <formula>IF(RIGHT(TEXT(AM460,"0.#"),1)=".",FALSE,TRUE)</formula>
    </cfRule>
    <cfRule type="expression" dxfId="1794" priority="4338">
      <formula>IF(RIGHT(TEXT(AM460,"0.#"),1)=".",TRUE,FALSE)</formula>
    </cfRule>
  </conditionalFormatting>
  <conditionalFormatting sqref="AE459">
    <cfRule type="expression" dxfId="1793" priority="4345">
      <formula>IF(RIGHT(TEXT(AE459,"0.#"),1)=".",FALSE,TRUE)</formula>
    </cfRule>
    <cfRule type="expression" dxfId="1792" priority="4346">
      <formula>IF(RIGHT(TEXT(AE459,"0.#"),1)=".",TRUE,FALSE)</formula>
    </cfRule>
  </conditionalFormatting>
  <conditionalFormatting sqref="AE460">
    <cfRule type="expression" dxfId="1791" priority="4343">
      <formula>IF(RIGHT(TEXT(AE460,"0.#"),1)=".",FALSE,TRUE)</formula>
    </cfRule>
    <cfRule type="expression" dxfId="1790" priority="4344">
      <formula>IF(RIGHT(TEXT(AE460,"0.#"),1)=".",TRUE,FALSE)</formula>
    </cfRule>
  </conditionalFormatting>
  <conditionalFormatting sqref="AM458">
    <cfRule type="expression" dxfId="1789" priority="4341">
      <formula>IF(RIGHT(TEXT(AM458,"0.#"),1)=".",FALSE,TRUE)</formula>
    </cfRule>
    <cfRule type="expression" dxfId="1788" priority="4342">
      <formula>IF(RIGHT(TEXT(AM458,"0.#"),1)=".",TRUE,FALSE)</formula>
    </cfRule>
  </conditionalFormatting>
  <conditionalFormatting sqref="AM459">
    <cfRule type="expression" dxfId="1787" priority="4339">
      <formula>IF(RIGHT(TEXT(AM459,"0.#"),1)=".",FALSE,TRUE)</formula>
    </cfRule>
    <cfRule type="expression" dxfId="1786" priority="4340">
      <formula>IF(RIGHT(TEXT(AM459,"0.#"),1)=".",TRUE,FALSE)</formula>
    </cfRule>
  </conditionalFormatting>
  <conditionalFormatting sqref="AU458">
    <cfRule type="expression" dxfId="1785" priority="4335">
      <formula>IF(RIGHT(TEXT(AU458,"0.#"),1)=".",FALSE,TRUE)</formula>
    </cfRule>
    <cfRule type="expression" dxfId="1784" priority="4336">
      <formula>IF(RIGHT(TEXT(AU458,"0.#"),1)=".",TRUE,FALSE)</formula>
    </cfRule>
  </conditionalFormatting>
  <conditionalFormatting sqref="AU459">
    <cfRule type="expression" dxfId="1783" priority="4333">
      <formula>IF(RIGHT(TEXT(AU459,"0.#"),1)=".",FALSE,TRUE)</formula>
    </cfRule>
    <cfRule type="expression" dxfId="1782" priority="4334">
      <formula>IF(RIGHT(TEXT(AU459,"0.#"),1)=".",TRUE,FALSE)</formula>
    </cfRule>
  </conditionalFormatting>
  <conditionalFormatting sqref="AU460">
    <cfRule type="expression" dxfId="1781" priority="4331">
      <formula>IF(RIGHT(TEXT(AU460,"0.#"),1)=".",FALSE,TRUE)</formula>
    </cfRule>
    <cfRule type="expression" dxfId="1780" priority="4332">
      <formula>IF(RIGHT(TEXT(AU460,"0.#"),1)=".",TRUE,FALSE)</formula>
    </cfRule>
  </conditionalFormatting>
  <conditionalFormatting sqref="AI460">
    <cfRule type="expression" dxfId="1779" priority="4325">
      <formula>IF(RIGHT(TEXT(AI460,"0.#"),1)=".",FALSE,TRUE)</formula>
    </cfRule>
    <cfRule type="expression" dxfId="1778" priority="4326">
      <formula>IF(RIGHT(TEXT(AI460,"0.#"),1)=".",TRUE,FALSE)</formula>
    </cfRule>
  </conditionalFormatting>
  <conditionalFormatting sqref="AI458">
    <cfRule type="expression" dxfId="1777" priority="4329">
      <formula>IF(RIGHT(TEXT(AI458,"0.#"),1)=".",FALSE,TRUE)</formula>
    </cfRule>
    <cfRule type="expression" dxfId="1776" priority="4330">
      <formula>IF(RIGHT(TEXT(AI458,"0.#"),1)=".",TRUE,FALSE)</formula>
    </cfRule>
  </conditionalFormatting>
  <conditionalFormatting sqref="AI459">
    <cfRule type="expression" dxfId="1775" priority="4327">
      <formula>IF(RIGHT(TEXT(AI459,"0.#"),1)=".",FALSE,TRUE)</formula>
    </cfRule>
    <cfRule type="expression" dxfId="1774" priority="4328">
      <formula>IF(RIGHT(TEXT(AI459,"0.#"),1)=".",TRUE,FALSE)</formula>
    </cfRule>
  </conditionalFormatting>
  <conditionalFormatting sqref="AQ459">
    <cfRule type="expression" dxfId="1773" priority="4323">
      <formula>IF(RIGHT(TEXT(AQ459,"0.#"),1)=".",FALSE,TRUE)</formula>
    </cfRule>
    <cfRule type="expression" dxfId="1772" priority="4324">
      <formula>IF(RIGHT(TEXT(AQ459,"0.#"),1)=".",TRUE,FALSE)</formula>
    </cfRule>
  </conditionalFormatting>
  <conditionalFormatting sqref="AQ460">
    <cfRule type="expression" dxfId="1771" priority="4321">
      <formula>IF(RIGHT(TEXT(AQ460,"0.#"),1)=".",FALSE,TRUE)</formula>
    </cfRule>
    <cfRule type="expression" dxfId="1770" priority="4322">
      <formula>IF(RIGHT(TEXT(AQ460,"0.#"),1)=".",TRUE,FALSE)</formula>
    </cfRule>
  </conditionalFormatting>
  <conditionalFormatting sqref="AQ458">
    <cfRule type="expression" dxfId="1769" priority="4319">
      <formula>IF(RIGHT(TEXT(AQ458,"0.#"),1)=".",FALSE,TRUE)</formula>
    </cfRule>
    <cfRule type="expression" dxfId="1768" priority="4320">
      <formula>IF(RIGHT(TEXT(AQ458,"0.#"),1)=".",TRUE,FALSE)</formula>
    </cfRule>
  </conditionalFormatting>
  <conditionalFormatting sqref="AE120 AM120">
    <cfRule type="expression" dxfId="1767" priority="2997">
      <formula>IF(RIGHT(TEXT(AE120,"0.#"),1)=".",FALSE,TRUE)</formula>
    </cfRule>
    <cfRule type="expression" dxfId="1766" priority="2998">
      <formula>IF(RIGHT(TEXT(AE120,"0.#"),1)=".",TRUE,FALSE)</formula>
    </cfRule>
  </conditionalFormatting>
  <conditionalFormatting sqref="AI126">
    <cfRule type="expression" dxfId="1765" priority="2987">
      <formula>IF(RIGHT(TEXT(AI126,"0.#"),1)=".",FALSE,TRUE)</formula>
    </cfRule>
    <cfRule type="expression" dxfId="1764" priority="2988">
      <formula>IF(RIGHT(TEXT(AI126,"0.#"),1)=".",TRUE,FALSE)</formula>
    </cfRule>
  </conditionalFormatting>
  <conditionalFormatting sqref="AI120">
    <cfRule type="expression" dxfId="1763" priority="2995">
      <formula>IF(RIGHT(TEXT(AI120,"0.#"),1)=".",FALSE,TRUE)</formula>
    </cfRule>
    <cfRule type="expression" dxfId="1762" priority="2996">
      <formula>IF(RIGHT(TEXT(AI120,"0.#"),1)=".",TRUE,FALSE)</formula>
    </cfRule>
  </conditionalFormatting>
  <conditionalFormatting sqref="AE123 AM123">
    <cfRule type="expression" dxfId="1761" priority="2993">
      <formula>IF(RIGHT(TEXT(AE123,"0.#"),1)=".",FALSE,TRUE)</formula>
    </cfRule>
    <cfRule type="expression" dxfId="1760" priority="2994">
      <formula>IF(RIGHT(TEXT(AE123,"0.#"),1)=".",TRUE,FALSE)</formula>
    </cfRule>
  </conditionalFormatting>
  <conditionalFormatting sqref="AI123">
    <cfRule type="expression" dxfId="1759" priority="2991">
      <formula>IF(RIGHT(TEXT(AI123,"0.#"),1)=".",FALSE,TRUE)</formula>
    </cfRule>
    <cfRule type="expression" dxfId="1758" priority="2992">
      <formula>IF(RIGHT(TEXT(AI123,"0.#"),1)=".",TRUE,FALSE)</formula>
    </cfRule>
  </conditionalFormatting>
  <conditionalFormatting sqref="AE126 AM126">
    <cfRule type="expression" dxfId="1757" priority="2989">
      <formula>IF(RIGHT(TEXT(AE126,"0.#"),1)=".",FALSE,TRUE)</formula>
    </cfRule>
    <cfRule type="expression" dxfId="1756" priority="2990">
      <formula>IF(RIGHT(TEXT(AE126,"0.#"),1)=".",TRUE,FALSE)</formula>
    </cfRule>
  </conditionalFormatting>
  <conditionalFormatting sqref="AE129 AM129">
    <cfRule type="expression" dxfId="1755" priority="2985">
      <formula>IF(RIGHT(TEXT(AE129,"0.#"),1)=".",FALSE,TRUE)</formula>
    </cfRule>
    <cfRule type="expression" dxfId="1754" priority="2986">
      <formula>IF(RIGHT(TEXT(AE129,"0.#"),1)=".",TRUE,FALSE)</formula>
    </cfRule>
  </conditionalFormatting>
  <conditionalFormatting sqref="AI129">
    <cfRule type="expression" dxfId="1753" priority="2983">
      <formula>IF(RIGHT(TEXT(AI129,"0.#"),1)=".",FALSE,TRUE)</formula>
    </cfRule>
    <cfRule type="expression" dxfId="1752" priority="2984">
      <formula>IF(RIGHT(TEXT(AI129,"0.#"),1)=".",TRUE,FALSE)</formula>
    </cfRule>
  </conditionalFormatting>
  <conditionalFormatting sqref="Y847:Y874">
    <cfRule type="expression" dxfId="1751" priority="2981">
      <formula>IF(RIGHT(TEXT(Y847,"0.#"),1)=".",FALSE,TRUE)</formula>
    </cfRule>
    <cfRule type="expression" dxfId="1750" priority="2982">
      <formula>IF(RIGHT(TEXT(Y847,"0.#"),1)=".",TRUE,FALSE)</formula>
    </cfRule>
  </conditionalFormatting>
  <conditionalFormatting sqref="AU518">
    <cfRule type="expression" dxfId="1749" priority="1491">
      <formula>IF(RIGHT(TEXT(AU518,"0.#"),1)=".",FALSE,TRUE)</formula>
    </cfRule>
    <cfRule type="expression" dxfId="1748" priority="1492">
      <formula>IF(RIGHT(TEXT(AU518,"0.#"),1)=".",TRUE,FALSE)</formula>
    </cfRule>
  </conditionalFormatting>
  <conditionalFormatting sqref="AQ551">
    <cfRule type="expression" dxfId="1747" priority="1267">
      <formula>IF(RIGHT(TEXT(AQ551,"0.#"),1)=".",FALSE,TRUE)</formula>
    </cfRule>
    <cfRule type="expression" dxfId="1746" priority="1268">
      <formula>IF(RIGHT(TEXT(AQ551,"0.#"),1)=".",TRUE,FALSE)</formula>
    </cfRule>
  </conditionalFormatting>
  <conditionalFormatting sqref="AE556">
    <cfRule type="expression" dxfId="1745" priority="1265">
      <formula>IF(RIGHT(TEXT(AE556,"0.#"),1)=".",FALSE,TRUE)</formula>
    </cfRule>
    <cfRule type="expression" dxfId="1744" priority="1266">
      <formula>IF(RIGHT(TEXT(AE556,"0.#"),1)=".",TRUE,FALSE)</formula>
    </cfRule>
  </conditionalFormatting>
  <conditionalFormatting sqref="AE557">
    <cfRule type="expression" dxfId="1743" priority="1263">
      <formula>IF(RIGHT(TEXT(AE557,"0.#"),1)=".",FALSE,TRUE)</formula>
    </cfRule>
    <cfRule type="expression" dxfId="1742" priority="1264">
      <formula>IF(RIGHT(TEXT(AE557,"0.#"),1)=".",TRUE,FALSE)</formula>
    </cfRule>
  </conditionalFormatting>
  <conditionalFormatting sqref="AE558">
    <cfRule type="expression" dxfId="1741" priority="1261">
      <formula>IF(RIGHT(TEXT(AE558,"0.#"),1)=".",FALSE,TRUE)</formula>
    </cfRule>
    <cfRule type="expression" dxfId="1740" priority="1262">
      <formula>IF(RIGHT(TEXT(AE558,"0.#"),1)=".",TRUE,FALSE)</formula>
    </cfRule>
  </conditionalFormatting>
  <conditionalFormatting sqref="AU556">
    <cfRule type="expression" dxfId="1739" priority="1253">
      <formula>IF(RIGHT(TEXT(AU556,"0.#"),1)=".",FALSE,TRUE)</formula>
    </cfRule>
    <cfRule type="expression" dxfId="1738" priority="1254">
      <formula>IF(RIGHT(TEXT(AU556,"0.#"),1)=".",TRUE,FALSE)</formula>
    </cfRule>
  </conditionalFormatting>
  <conditionalFormatting sqref="AU557">
    <cfRule type="expression" dxfId="1737" priority="1251">
      <formula>IF(RIGHT(TEXT(AU557,"0.#"),1)=".",FALSE,TRUE)</formula>
    </cfRule>
    <cfRule type="expression" dxfId="1736" priority="1252">
      <formula>IF(RIGHT(TEXT(AU557,"0.#"),1)=".",TRUE,FALSE)</formula>
    </cfRule>
  </conditionalFormatting>
  <conditionalFormatting sqref="AU558">
    <cfRule type="expression" dxfId="1735" priority="1249">
      <formula>IF(RIGHT(TEXT(AU558,"0.#"),1)=".",FALSE,TRUE)</formula>
    </cfRule>
    <cfRule type="expression" dxfId="1734" priority="1250">
      <formula>IF(RIGHT(TEXT(AU558,"0.#"),1)=".",TRUE,FALSE)</formula>
    </cfRule>
  </conditionalFormatting>
  <conditionalFormatting sqref="AQ557">
    <cfRule type="expression" dxfId="1733" priority="1241">
      <formula>IF(RIGHT(TEXT(AQ557,"0.#"),1)=".",FALSE,TRUE)</formula>
    </cfRule>
    <cfRule type="expression" dxfId="1732" priority="1242">
      <formula>IF(RIGHT(TEXT(AQ557,"0.#"),1)=".",TRUE,FALSE)</formula>
    </cfRule>
  </conditionalFormatting>
  <conditionalFormatting sqref="AQ558">
    <cfRule type="expression" dxfId="1731" priority="1239">
      <formula>IF(RIGHT(TEXT(AQ558,"0.#"),1)=".",FALSE,TRUE)</formula>
    </cfRule>
    <cfRule type="expression" dxfId="1730" priority="1240">
      <formula>IF(RIGHT(TEXT(AQ558,"0.#"),1)=".",TRUE,FALSE)</formula>
    </cfRule>
  </conditionalFormatting>
  <conditionalFormatting sqref="AQ556">
    <cfRule type="expression" dxfId="1729" priority="1237">
      <formula>IF(RIGHT(TEXT(AQ556,"0.#"),1)=".",FALSE,TRUE)</formula>
    </cfRule>
    <cfRule type="expression" dxfId="1728" priority="1238">
      <formula>IF(RIGHT(TEXT(AQ556,"0.#"),1)=".",TRUE,FALSE)</formula>
    </cfRule>
  </conditionalFormatting>
  <conditionalFormatting sqref="AE561">
    <cfRule type="expression" dxfId="1727" priority="1235">
      <formula>IF(RIGHT(TEXT(AE561,"0.#"),1)=".",FALSE,TRUE)</formula>
    </cfRule>
    <cfRule type="expression" dxfId="1726" priority="1236">
      <formula>IF(RIGHT(TEXT(AE561,"0.#"),1)=".",TRUE,FALSE)</formula>
    </cfRule>
  </conditionalFormatting>
  <conditionalFormatting sqref="AE562">
    <cfRule type="expression" dxfId="1725" priority="1233">
      <formula>IF(RIGHT(TEXT(AE562,"0.#"),1)=".",FALSE,TRUE)</formula>
    </cfRule>
    <cfRule type="expression" dxfId="1724" priority="1234">
      <formula>IF(RIGHT(TEXT(AE562,"0.#"),1)=".",TRUE,FALSE)</formula>
    </cfRule>
  </conditionalFormatting>
  <conditionalFormatting sqref="AE563">
    <cfRule type="expression" dxfId="1723" priority="1231">
      <formula>IF(RIGHT(TEXT(AE563,"0.#"),1)=".",FALSE,TRUE)</formula>
    </cfRule>
    <cfRule type="expression" dxfId="1722" priority="1232">
      <formula>IF(RIGHT(TEXT(AE563,"0.#"),1)=".",TRUE,FALSE)</formula>
    </cfRule>
  </conditionalFormatting>
  <conditionalFormatting sqref="AL1110:AO1139">
    <cfRule type="expression" dxfId="1721" priority="2887">
      <formula>IF(AND(AL1110&gt;=0, RIGHT(TEXT(AL1110,"0.#"),1)&lt;&gt;"."),TRUE,FALSE)</formula>
    </cfRule>
    <cfRule type="expression" dxfId="1720" priority="2888">
      <formula>IF(AND(AL1110&gt;=0, RIGHT(TEXT(AL1110,"0.#"),1)="."),TRUE,FALSE)</formula>
    </cfRule>
    <cfRule type="expression" dxfId="1719" priority="2889">
      <formula>IF(AND(AL1110&lt;0, RIGHT(TEXT(AL1110,"0.#"),1)&lt;&gt;"."),TRUE,FALSE)</formula>
    </cfRule>
    <cfRule type="expression" dxfId="1718" priority="2890">
      <formula>IF(AND(AL1110&lt;0, RIGHT(TEXT(AL1110,"0.#"),1)="."),TRUE,FALSE)</formula>
    </cfRule>
  </conditionalFormatting>
  <conditionalFormatting sqref="Y1110:Y1139">
    <cfRule type="expression" dxfId="1717" priority="2885">
      <formula>IF(RIGHT(TEXT(Y1110,"0.#"),1)=".",FALSE,TRUE)</formula>
    </cfRule>
    <cfRule type="expression" dxfId="1716" priority="2886">
      <formula>IF(RIGHT(TEXT(Y1110,"0.#"),1)=".",TRUE,FALSE)</formula>
    </cfRule>
  </conditionalFormatting>
  <conditionalFormatting sqref="AQ553">
    <cfRule type="expression" dxfId="1715" priority="1269">
      <formula>IF(RIGHT(TEXT(AQ553,"0.#"),1)=".",FALSE,TRUE)</formula>
    </cfRule>
    <cfRule type="expression" dxfId="1714" priority="1270">
      <formula>IF(RIGHT(TEXT(AQ553,"0.#"),1)=".",TRUE,FALSE)</formula>
    </cfRule>
  </conditionalFormatting>
  <conditionalFormatting sqref="AU552">
    <cfRule type="expression" dxfId="1713" priority="1281">
      <formula>IF(RIGHT(TEXT(AU552,"0.#"),1)=".",FALSE,TRUE)</formula>
    </cfRule>
    <cfRule type="expression" dxfId="1712" priority="1282">
      <formula>IF(RIGHT(TEXT(AU552,"0.#"),1)=".",TRUE,FALSE)</formula>
    </cfRule>
  </conditionalFormatting>
  <conditionalFormatting sqref="AE552">
    <cfRule type="expression" dxfId="1711" priority="1293">
      <formula>IF(RIGHT(TEXT(AE552,"0.#"),1)=".",FALSE,TRUE)</formula>
    </cfRule>
    <cfRule type="expression" dxfId="1710" priority="1294">
      <formula>IF(RIGHT(TEXT(AE552,"0.#"),1)=".",TRUE,FALSE)</formula>
    </cfRule>
  </conditionalFormatting>
  <conditionalFormatting sqref="AQ548">
    <cfRule type="expression" dxfId="1709" priority="1299">
      <formula>IF(RIGHT(TEXT(AQ548,"0.#"),1)=".",FALSE,TRUE)</formula>
    </cfRule>
    <cfRule type="expression" dxfId="1708" priority="1300">
      <formula>IF(RIGHT(TEXT(AQ548,"0.#"),1)=".",TRUE,FALSE)</formula>
    </cfRule>
  </conditionalFormatting>
  <conditionalFormatting sqref="AL845:AO846">
    <cfRule type="expression" dxfId="1707" priority="2839">
      <formula>IF(AND(AL845&gt;=0, RIGHT(TEXT(AL845,"0.#"),1)&lt;&gt;"."),TRUE,FALSE)</formula>
    </cfRule>
    <cfRule type="expression" dxfId="1706" priority="2840">
      <formula>IF(AND(AL845&gt;=0, RIGHT(TEXT(AL845,"0.#"),1)="."),TRUE,FALSE)</formula>
    </cfRule>
    <cfRule type="expression" dxfId="1705" priority="2841">
      <formula>IF(AND(AL845&lt;0, RIGHT(TEXT(AL845,"0.#"),1)&lt;&gt;"."),TRUE,FALSE)</formula>
    </cfRule>
    <cfRule type="expression" dxfId="1704" priority="2842">
      <formula>IF(AND(AL845&lt;0, RIGHT(TEXT(AL845,"0.#"),1)="."),TRUE,FALSE)</formula>
    </cfRule>
  </conditionalFormatting>
  <conditionalFormatting sqref="Y845:Y846">
    <cfRule type="expression" dxfId="1703" priority="2837">
      <formula>IF(RIGHT(TEXT(Y845,"0.#"),1)=".",FALSE,TRUE)</formula>
    </cfRule>
    <cfRule type="expression" dxfId="1702" priority="2838">
      <formula>IF(RIGHT(TEXT(Y845,"0.#"),1)=".",TRUE,FALSE)</formula>
    </cfRule>
  </conditionalFormatting>
  <conditionalFormatting sqref="AE492">
    <cfRule type="expression" dxfId="1701" priority="1625">
      <formula>IF(RIGHT(TEXT(AE492,"0.#"),1)=".",FALSE,TRUE)</formula>
    </cfRule>
    <cfRule type="expression" dxfId="1700" priority="1626">
      <formula>IF(RIGHT(TEXT(AE492,"0.#"),1)=".",TRUE,FALSE)</formula>
    </cfRule>
  </conditionalFormatting>
  <conditionalFormatting sqref="AE493">
    <cfRule type="expression" dxfId="1699" priority="1623">
      <formula>IF(RIGHT(TEXT(AE493,"0.#"),1)=".",FALSE,TRUE)</formula>
    </cfRule>
    <cfRule type="expression" dxfId="1698" priority="1624">
      <formula>IF(RIGHT(TEXT(AE493,"0.#"),1)=".",TRUE,FALSE)</formula>
    </cfRule>
  </conditionalFormatting>
  <conditionalFormatting sqref="AE494">
    <cfRule type="expression" dxfId="1697" priority="1621">
      <formula>IF(RIGHT(TEXT(AE494,"0.#"),1)=".",FALSE,TRUE)</formula>
    </cfRule>
    <cfRule type="expression" dxfId="1696" priority="1622">
      <formula>IF(RIGHT(TEXT(AE494,"0.#"),1)=".",TRUE,FALSE)</formula>
    </cfRule>
  </conditionalFormatting>
  <conditionalFormatting sqref="AQ493">
    <cfRule type="expression" dxfId="1695" priority="1601">
      <formula>IF(RIGHT(TEXT(AQ493,"0.#"),1)=".",FALSE,TRUE)</formula>
    </cfRule>
    <cfRule type="expression" dxfId="1694" priority="1602">
      <formula>IF(RIGHT(TEXT(AQ493,"0.#"),1)=".",TRUE,FALSE)</formula>
    </cfRule>
  </conditionalFormatting>
  <conditionalFormatting sqref="AQ494">
    <cfRule type="expression" dxfId="1693" priority="1599">
      <formula>IF(RIGHT(TEXT(AQ494,"0.#"),1)=".",FALSE,TRUE)</formula>
    </cfRule>
    <cfRule type="expression" dxfId="1692" priority="1600">
      <formula>IF(RIGHT(TEXT(AQ494,"0.#"),1)=".",TRUE,FALSE)</formula>
    </cfRule>
  </conditionalFormatting>
  <conditionalFormatting sqref="AQ492">
    <cfRule type="expression" dxfId="1691" priority="1597">
      <formula>IF(RIGHT(TEXT(AQ492,"0.#"),1)=".",FALSE,TRUE)</formula>
    </cfRule>
    <cfRule type="expression" dxfId="1690" priority="1598">
      <formula>IF(RIGHT(TEXT(AQ492,"0.#"),1)=".",TRUE,FALSE)</formula>
    </cfRule>
  </conditionalFormatting>
  <conditionalFormatting sqref="AU494">
    <cfRule type="expression" dxfId="1689" priority="1609">
      <formula>IF(RIGHT(TEXT(AU494,"0.#"),1)=".",FALSE,TRUE)</formula>
    </cfRule>
    <cfRule type="expression" dxfId="1688" priority="1610">
      <formula>IF(RIGHT(TEXT(AU494,"0.#"),1)=".",TRUE,FALSE)</formula>
    </cfRule>
  </conditionalFormatting>
  <conditionalFormatting sqref="AU492">
    <cfRule type="expression" dxfId="1687" priority="1613">
      <formula>IF(RIGHT(TEXT(AU492,"0.#"),1)=".",FALSE,TRUE)</formula>
    </cfRule>
    <cfRule type="expression" dxfId="1686" priority="1614">
      <formula>IF(RIGHT(TEXT(AU492,"0.#"),1)=".",TRUE,FALSE)</formula>
    </cfRule>
  </conditionalFormatting>
  <conditionalFormatting sqref="AU493">
    <cfRule type="expression" dxfId="1685" priority="1611">
      <formula>IF(RIGHT(TEXT(AU493,"0.#"),1)=".",FALSE,TRUE)</formula>
    </cfRule>
    <cfRule type="expression" dxfId="1684" priority="1612">
      <formula>IF(RIGHT(TEXT(AU493,"0.#"),1)=".",TRUE,FALSE)</formula>
    </cfRule>
  </conditionalFormatting>
  <conditionalFormatting sqref="AU583">
    <cfRule type="expression" dxfId="1683" priority="1129">
      <formula>IF(RIGHT(TEXT(AU583,"0.#"),1)=".",FALSE,TRUE)</formula>
    </cfRule>
    <cfRule type="expression" dxfId="1682" priority="1130">
      <formula>IF(RIGHT(TEXT(AU583,"0.#"),1)=".",TRUE,FALSE)</formula>
    </cfRule>
  </conditionalFormatting>
  <conditionalFormatting sqref="AU582">
    <cfRule type="expression" dxfId="1681" priority="1131">
      <formula>IF(RIGHT(TEXT(AU582,"0.#"),1)=".",FALSE,TRUE)</formula>
    </cfRule>
    <cfRule type="expression" dxfId="1680" priority="1132">
      <formula>IF(RIGHT(TEXT(AU582,"0.#"),1)=".",TRUE,FALSE)</formula>
    </cfRule>
  </conditionalFormatting>
  <conditionalFormatting sqref="AE499">
    <cfRule type="expression" dxfId="1679" priority="1591">
      <formula>IF(RIGHT(TEXT(AE499,"0.#"),1)=".",FALSE,TRUE)</formula>
    </cfRule>
    <cfRule type="expression" dxfId="1678" priority="1592">
      <formula>IF(RIGHT(TEXT(AE499,"0.#"),1)=".",TRUE,FALSE)</formula>
    </cfRule>
  </conditionalFormatting>
  <conditionalFormatting sqref="AE497">
    <cfRule type="expression" dxfId="1677" priority="1595">
      <formula>IF(RIGHT(TEXT(AE497,"0.#"),1)=".",FALSE,TRUE)</formula>
    </cfRule>
    <cfRule type="expression" dxfId="1676" priority="1596">
      <formula>IF(RIGHT(TEXT(AE497,"0.#"),1)=".",TRUE,FALSE)</formula>
    </cfRule>
  </conditionalFormatting>
  <conditionalFormatting sqref="AE498">
    <cfRule type="expression" dxfId="1675" priority="1593">
      <formula>IF(RIGHT(TEXT(AE498,"0.#"),1)=".",FALSE,TRUE)</formula>
    </cfRule>
    <cfRule type="expression" dxfId="1674" priority="1594">
      <formula>IF(RIGHT(TEXT(AE498,"0.#"),1)=".",TRUE,FALSE)</formula>
    </cfRule>
  </conditionalFormatting>
  <conditionalFormatting sqref="AU499">
    <cfRule type="expression" dxfId="1673" priority="1579">
      <formula>IF(RIGHT(TEXT(AU499,"0.#"),1)=".",FALSE,TRUE)</formula>
    </cfRule>
    <cfRule type="expression" dxfId="1672" priority="1580">
      <formula>IF(RIGHT(TEXT(AU499,"0.#"),1)=".",TRUE,FALSE)</formula>
    </cfRule>
  </conditionalFormatting>
  <conditionalFormatting sqref="AU497">
    <cfRule type="expression" dxfId="1671" priority="1583">
      <formula>IF(RIGHT(TEXT(AU497,"0.#"),1)=".",FALSE,TRUE)</formula>
    </cfRule>
    <cfRule type="expression" dxfId="1670" priority="1584">
      <formula>IF(RIGHT(TEXT(AU497,"0.#"),1)=".",TRUE,FALSE)</formula>
    </cfRule>
  </conditionalFormatting>
  <conditionalFormatting sqref="AU498">
    <cfRule type="expression" dxfId="1669" priority="1581">
      <formula>IF(RIGHT(TEXT(AU498,"0.#"),1)=".",FALSE,TRUE)</formula>
    </cfRule>
    <cfRule type="expression" dxfId="1668" priority="1582">
      <formula>IF(RIGHT(TEXT(AU498,"0.#"),1)=".",TRUE,FALSE)</formula>
    </cfRule>
  </conditionalFormatting>
  <conditionalFormatting sqref="AQ497">
    <cfRule type="expression" dxfId="1667" priority="1567">
      <formula>IF(RIGHT(TEXT(AQ497,"0.#"),1)=".",FALSE,TRUE)</formula>
    </cfRule>
    <cfRule type="expression" dxfId="1666" priority="1568">
      <formula>IF(RIGHT(TEXT(AQ497,"0.#"),1)=".",TRUE,FALSE)</formula>
    </cfRule>
  </conditionalFormatting>
  <conditionalFormatting sqref="AQ498">
    <cfRule type="expression" dxfId="1665" priority="1571">
      <formula>IF(RIGHT(TEXT(AQ498,"0.#"),1)=".",FALSE,TRUE)</formula>
    </cfRule>
    <cfRule type="expression" dxfId="1664" priority="1572">
      <formula>IF(RIGHT(TEXT(AQ498,"0.#"),1)=".",TRUE,FALSE)</formula>
    </cfRule>
  </conditionalFormatting>
  <conditionalFormatting sqref="AQ499">
    <cfRule type="expression" dxfId="1663" priority="1569">
      <formula>IF(RIGHT(TEXT(AQ499,"0.#"),1)=".",FALSE,TRUE)</formula>
    </cfRule>
    <cfRule type="expression" dxfId="1662" priority="1570">
      <formula>IF(RIGHT(TEXT(AQ499,"0.#"),1)=".",TRUE,FALSE)</formula>
    </cfRule>
  </conditionalFormatting>
  <conditionalFormatting sqref="AE504">
    <cfRule type="expression" dxfId="1661" priority="1561">
      <formula>IF(RIGHT(TEXT(AE504,"0.#"),1)=".",FALSE,TRUE)</formula>
    </cfRule>
    <cfRule type="expression" dxfId="1660" priority="1562">
      <formula>IF(RIGHT(TEXT(AE504,"0.#"),1)=".",TRUE,FALSE)</formula>
    </cfRule>
  </conditionalFormatting>
  <conditionalFormatting sqref="AE502">
    <cfRule type="expression" dxfId="1659" priority="1565">
      <formula>IF(RIGHT(TEXT(AE502,"0.#"),1)=".",FALSE,TRUE)</formula>
    </cfRule>
    <cfRule type="expression" dxfId="1658" priority="1566">
      <formula>IF(RIGHT(TEXT(AE502,"0.#"),1)=".",TRUE,FALSE)</formula>
    </cfRule>
  </conditionalFormatting>
  <conditionalFormatting sqref="AE503">
    <cfRule type="expression" dxfId="1657" priority="1563">
      <formula>IF(RIGHT(TEXT(AE503,"0.#"),1)=".",FALSE,TRUE)</formula>
    </cfRule>
    <cfRule type="expression" dxfId="1656" priority="1564">
      <formula>IF(RIGHT(TEXT(AE503,"0.#"),1)=".",TRUE,FALSE)</formula>
    </cfRule>
  </conditionalFormatting>
  <conditionalFormatting sqref="AU504">
    <cfRule type="expression" dxfId="1655" priority="1549">
      <formula>IF(RIGHT(TEXT(AU504,"0.#"),1)=".",FALSE,TRUE)</formula>
    </cfRule>
    <cfRule type="expression" dxfId="1654" priority="1550">
      <formula>IF(RIGHT(TEXT(AU504,"0.#"),1)=".",TRUE,FALSE)</formula>
    </cfRule>
  </conditionalFormatting>
  <conditionalFormatting sqref="AU502">
    <cfRule type="expression" dxfId="1653" priority="1553">
      <formula>IF(RIGHT(TEXT(AU502,"0.#"),1)=".",FALSE,TRUE)</formula>
    </cfRule>
    <cfRule type="expression" dxfId="1652" priority="1554">
      <formula>IF(RIGHT(TEXT(AU502,"0.#"),1)=".",TRUE,FALSE)</formula>
    </cfRule>
  </conditionalFormatting>
  <conditionalFormatting sqref="AU503">
    <cfRule type="expression" dxfId="1651" priority="1551">
      <formula>IF(RIGHT(TEXT(AU503,"0.#"),1)=".",FALSE,TRUE)</formula>
    </cfRule>
    <cfRule type="expression" dxfId="1650" priority="1552">
      <formula>IF(RIGHT(TEXT(AU503,"0.#"),1)=".",TRUE,FALSE)</formula>
    </cfRule>
  </conditionalFormatting>
  <conditionalFormatting sqref="AQ502">
    <cfRule type="expression" dxfId="1649" priority="1537">
      <formula>IF(RIGHT(TEXT(AQ502,"0.#"),1)=".",FALSE,TRUE)</formula>
    </cfRule>
    <cfRule type="expression" dxfId="1648" priority="1538">
      <formula>IF(RIGHT(TEXT(AQ502,"0.#"),1)=".",TRUE,FALSE)</formula>
    </cfRule>
  </conditionalFormatting>
  <conditionalFormatting sqref="AQ503">
    <cfRule type="expression" dxfId="1647" priority="1541">
      <formula>IF(RIGHT(TEXT(AQ503,"0.#"),1)=".",FALSE,TRUE)</formula>
    </cfRule>
    <cfRule type="expression" dxfId="1646" priority="1542">
      <formula>IF(RIGHT(TEXT(AQ503,"0.#"),1)=".",TRUE,FALSE)</formula>
    </cfRule>
  </conditionalFormatting>
  <conditionalFormatting sqref="AQ504">
    <cfRule type="expression" dxfId="1645" priority="1539">
      <formula>IF(RIGHT(TEXT(AQ504,"0.#"),1)=".",FALSE,TRUE)</formula>
    </cfRule>
    <cfRule type="expression" dxfId="1644" priority="1540">
      <formula>IF(RIGHT(TEXT(AQ504,"0.#"),1)=".",TRUE,FALSE)</formula>
    </cfRule>
  </conditionalFormatting>
  <conditionalFormatting sqref="AE509">
    <cfRule type="expression" dxfId="1643" priority="1531">
      <formula>IF(RIGHT(TEXT(AE509,"0.#"),1)=".",FALSE,TRUE)</formula>
    </cfRule>
    <cfRule type="expression" dxfId="1642" priority="1532">
      <formula>IF(RIGHT(TEXT(AE509,"0.#"),1)=".",TRUE,FALSE)</formula>
    </cfRule>
  </conditionalFormatting>
  <conditionalFormatting sqref="AE507">
    <cfRule type="expression" dxfId="1641" priority="1535">
      <formula>IF(RIGHT(TEXT(AE507,"0.#"),1)=".",FALSE,TRUE)</formula>
    </cfRule>
    <cfRule type="expression" dxfId="1640" priority="1536">
      <formula>IF(RIGHT(TEXT(AE507,"0.#"),1)=".",TRUE,FALSE)</formula>
    </cfRule>
  </conditionalFormatting>
  <conditionalFormatting sqref="AE508">
    <cfRule type="expression" dxfId="1639" priority="1533">
      <formula>IF(RIGHT(TEXT(AE508,"0.#"),1)=".",FALSE,TRUE)</formula>
    </cfRule>
    <cfRule type="expression" dxfId="1638" priority="1534">
      <formula>IF(RIGHT(TEXT(AE508,"0.#"),1)=".",TRUE,FALSE)</formula>
    </cfRule>
  </conditionalFormatting>
  <conditionalFormatting sqref="AU509">
    <cfRule type="expression" dxfId="1637" priority="1519">
      <formula>IF(RIGHT(TEXT(AU509,"0.#"),1)=".",FALSE,TRUE)</formula>
    </cfRule>
    <cfRule type="expression" dxfId="1636" priority="1520">
      <formula>IF(RIGHT(TEXT(AU509,"0.#"),1)=".",TRUE,FALSE)</formula>
    </cfRule>
  </conditionalFormatting>
  <conditionalFormatting sqref="AU507">
    <cfRule type="expression" dxfId="1635" priority="1523">
      <formula>IF(RIGHT(TEXT(AU507,"0.#"),1)=".",FALSE,TRUE)</formula>
    </cfRule>
    <cfRule type="expression" dxfId="1634" priority="1524">
      <formula>IF(RIGHT(TEXT(AU507,"0.#"),1)=".",TRUE,FALSE)</formula>
    </cfRule>
  </conditionalFormatting>
  <conditionalFormatting sqref="AU508">
    <cfRule type="expression" dxfId="1633" priority="1521">
      <formula>IF(RIGHT(TEXT(AU508,"0.#"),1)=".",FALSE,TRUE)</formula>
    </cfRule>
    <cfRule type="expression" dxfId="1632" priority="1522">
      <formula>IF(RIGHT(TEXT(AU508,"0.#"),1)=".",TRUE,FALSE)</formula>
    </cfRule>
  </conditionalFormatting>
  <conditionalFormatting sqref="AQ507">
    <cfRule type="expression" dxfId="1631" priority="1507">
      <formula>IF(RIGHT(TEXT(AQ507,"0.#"),1)=".",FALSE,TRUE)</formula>
    </cfRule>
    <cfRule type="expression" dxfId="1630" priority="1508">
      <formula>IF(RIGHT(TEXT(AQ507,"0.#"),1)=".",TRUE,FALSE)</formula>
    </cfRule>
  </conditionalFormatting>
  <conditionalFormatting sqref="AQ508">
    <cfRule type="expression" dxfId="1629" priority="1511">
      <formula>IF(RIGHT(TEXT(AQ508,"0.#"),1)=".",FALSE,TRUE)</formula>
    </cfRule>
    <cfRule type="expression" dxfId="1628" priority="1512">
      <formula>IF(RIGHT(TEXT(AQ508,"0.#"),1)=".",TRUE,FALSE)</formula>
    </cfRule>
  </conditionalFormatting>
  <conditionalFormatting sqref="AQ509">
    <cfRule type="expression" dxfId="1627" priority="1509">
      <formula>IF(RIGHT(TEXT(AQ509,"0.#"),1)=".",FALSE,TRUE)</formula>
    </cfRule>
    <cfRule type="expression" dxfId="1626" priority="1510">
      <formula>IF(RIGHT(TEXT(AQ509,"0.#"),1)=".",TRUE,FALSE)</formula>
    </cfRule>
  </conditionalFormatting>
  <conditionalFormatting sqref="AE465">
    <cfRule type="expression" dxfId="1625" priority="1801">
      <formula>IF(RIGHT(TEXT(AE465,"0.#"),1)=".",FALSE,TRUE)</formula>
    </cfRule>
    <cfRule type="expression" dxfId="1624" priority="1802">
      <formula>IF(RIGHT(TEXT(AE465,"0.#"),1)=".",TRUE,FALSE)</formula>
    </cfRule>
  </conditionalFormatting>
  <conditionalFormatting sqref="AE463">
    <cfRule type="expression" dxfId="1623" priority="1805">
      <formula>IF(RIGHT(TEXT(AE463,"0.#"),1)=".",FALSE,TRUE)</formula>
    </cfRule>
    <cfRule type="expression" dxfId="1622" priority="1806">
      <formula>IF(RIGHT(TEXT(AE463,"0.#"),1)=".",TRUE,FALSE)</formula>
    </cfRule>
  </conditionalFormatting>
  <conditionalFormatting sqref="AE464">
    <cfRule type="expression" dxfId="1621" priority="1803">
      <formula>IF(RIGHT(TEXT(AE464,"0.#"),1)=".",FALSE,TRUE)</formula>
    </cfRule>
    <cfRule type="expression" dxfId="1620" priority="1804">
      <formula>IF(RIGHT(TEXT(AE464,"0.#"),1)=".",TRUE,FALSE)</formula>
    </cfRule>
  </conditionalFormatting>
  <conditionalFormatting sqref="AM465">
    <cfRule type="expression" dxfId="1619" priority="1795">
      <formula>IF(RIGHT(TEXT(AM465,"0.#"),1)=".",FALSE,TRUE)</formula>
    </cfRule>
    <cfRule type="expression" dxfId="1618" priority="1796">
      <formula>IF(RIGHT(TEXT(AM465,"0.#"),1)=".",TRUE,FALSE)</formula>
    </cfRule>
  </conditionalFormatting>
  <conditionalFormatting sqref="AM463">
    <cfRule type="expression" dxfId="1617" priority="1799">
      <formula>IF(RIGHT(TEXT(AM463,"0.#"),1)=".",FALSE,TRUE)</formula>
    </cfRule>
    <cfRule type="expression" dxfId="1616" priority="1800">
      <formula>IF(RIGHT(TEXT(AM463,"0.#"),1)=".",TRUE,FALSE)</formula>
    </cfRule>
  </conditionalFormatting>
  <conditionalFormatting sqref="AM464">
    <cfRule type="expression" dxfId="1615" priority="1797">
      <formula>IF(RIGHT(TEXT(AM464,"0.#"),1)=".",FALSE,TRUE)</formula>
    </cfRule>
    <cfRule type="expression" dxfId="1614" priority="1798">
      <formula>IF(RIGHT(TEXT(AM464,"0.#"),1)=".",TRUE,FALSE)</formula>
    </cfRule>
  </conditionalFormatting>
  <conditionalFormatting sqref="AU465">
    <cfRule type="expression" dxfId="1613" priority="1789">
      <formula>IF(RIGHT(TEXT(AU465,"0.#"),1)=".",FALSE,TRUE)</formula>
    </cfRule>
    <cfRule type="expression" dxfId="1612" priority="1790">
      <formula>IF(RIGHT(TEXT(AU465,"0.#"),1)=".",TRUE,FALSE)</formula>
    </cfRule>
  </conditionalFormatting>
  <conditionalFormatting sqref="AU463">
    <cfRule type="expression" dxfId="1611" priority="1793">
      <formula>IF(RIGHT(TEXT(AU463,"0.#"),1)=".",FALSE,TRUE)</formula>
    </cfRule>
    <cfRule type="expression" dxfId="1610" priority="1794">
      <formula>IF(RIGHT(TEXT(AU463,"0.#"),1)=".",TRUE,FALSE)</formula>
    </cfRule>
  </conditionalFormatting>
  <conditionalFormatting sqref="AU464">
    <cfRule type="expression" dxfId="1609" priority="1791">
      <formula>IF(RIGHT(TEXT(AU464,"0.#"),1)=".",FALSE,TRUE)</formula>
    </cfRule>
    <cfRule type="expression" dxfId="1608" priority="1792">
      <formula>IF(RIGHT(TEXT(AU464,"0.#"),1)=".",TRUE,FALSE)</formula>
    </cfRule>
  </conditionalFormatting>
  <conditionalFormatting sqref="AI465">
    <cfRule type="expression" dxfId="1607" priority="1783">
      <formula>IF(RIGHT(TEXT(AI465,"0.#"),1)=".",FALSE,TRUE)</formula>
    </cfRule>
    <cfRule type="expression" dxfId="1606" priority="1784">
      <formula>IF(RIGHT(TEXT(AI465,"0.#"),1)=".",TRUE,FALSE)</formula>
    </cfRule>
  </conditionalFormatting>
  <conditionalFormatting sqref="AI463">
    <cfRule type="expression" dxfId="1605" priority="1787">
      <formula>IF(RIGHT(TEXT(AI463,"0.#"),1)=".",FALSE,TRUE)</formula>
    </cfRule>
    <cfRule type="expression" dxfId="1604" priority="1788">
      <formula>IF(RIGHT(TEXT(AI463,"0.#"),1)=".",TRUE,FALSE)</formula>
    </cfRule>
  </conditionalFormatting>
  <conditionalFormatting sqref="AI464">
    <cfRule type="expression" dxfId="1603" priority="1785">
      <formula>IF(RIGHT(TEXT(AI464,"0.#"),1)=".",FALSE,TRUE)</formula>
    </cfRule>
    <cfRule type="expression" dxfId="1602" priority="1786">
      <formula>IF(RIGHT(TEXT(AI464,"0.#"),1)=".",TRUE,FALSE)</formula>
    </cfRule>
  </conditionalFormatting>
  <conditionalFormatting sqref="AQ463">
    <cfRule type="expression" dxfId="1601" priority="1777">
      <formula>IF(RIGHT(TEXT(AQ463,"0.#"),1)=".",FALSE,TRUE)</formula>
    </cfRule>
    <cfRule type="expression" dxfId="1600" priority="1778">
      <formula>IF(RIGHT(TEXT(AQ463,"0.#"),1)=".",TRUE,FALSE)</formula>
    </cfRule>
  </conditionalFormatting>
  <conditionalFormatting sqref="AQ464">
    <cfRule type="expression" dxfId="1599" priority="1781">
      <formula>IF(RIGHT(TEXT(AQ464,"0.#"),1)=".",FALSE,TRUE)</formula>
    </cfRule>
    <cfRule type="expression" dxfId="1598" priority="1782">
      <formula>IF(RIGHT(TEXT(AQ464,"0.#"),1)=".",TRUE,FALSE)</formula>
    </cfRule>
  </conditionalFormatting>
  <conditionalFormatting sqref="AQ465">
    <cfRule type="expression" dxfId="1597" priority="1779">
      <formula>IF(RIGHT(TEXT(AQ465,"0.#"),1)=".",FALSE,TRUE)</formula>
    </cfRule>
    <cfRule type="expression" dxfId="1596" priority="1780">
      <formula>IF(RIGHT(TEXT(AQ465,"0.#"),1)=".",TRUE,FALSE)</formula>
    </cfRule>
  </conditionalFormatting>
  <conditionalFormatting sqref="AE470">
    <cfRule type="expression" dxfId="1595" priority="1771">
      <formula>IF(RIGHT(TEXT(AE470,"0.#"),1)=".",FALSE,TRUE)</formula>
    </cfRule>
    <cfRule type="expression" dxfId="1594" priority="1772">
      <formula>IF(RIGHT(TEXT(AE470,"0.#"),1)=".",TRUE,FALSE)</formula>
    </cfRule>
  </conditionalFormatting>
  <conditionalFormatting sqref="AE468">
    <cfRule type="expression" dxfId="1593" priority="1775">
      <formula>IF(RIGHT(TEXT(AE468,"0.#"),1)=".",FALSE,TRUE)</formula>
    </cfRule>
    <cfRule type="expression" dxfId="1592" priority="1776">
      <formula>IF(RIGHT(TEXT(AE468,"0.#"),1)=".",TRUE,FALSE)</formula>
    </cfRule>
  </conditionalFormatting>
  <conditionalFormatting sqref="AE469">
    <cfRule type="expression" dxfId="1591" priority="1773">
      <formula>IF(RIGHT(TEXT(AE469,"0.#"),1)=".",FALSE,TRUE)</formula>
    </cfRule>
    <cfRule type="expression" dxfId="1590" priority="1774">
      <formula>IF(RIGHT(TEXT(AE469,"0.#"),1)=".",TRUE,FALSE)</formula>
    </cfRule>
  </conditionalFormatting>
  <conditionalFormatting sqref="AM470">
    <cfRule type="expression" dxfId="1589" priority="1765">
      <formula>IF(RIGHT(TEXT(AM470,"0.#"),1)=".",FALSE,TRUE)</formula>
    </cfRule>
    <cfRule type="expression" dxfId="1588" priority="1766">
      <formula>IF(RIGHT(TEXT(AM470,"0.#"),1)=".",TRUE,FALSE)</formula>
    </cfRule>
  </conditionalFormatting>
  <conditionalFormatting sqref="AM468">
    <cfRule type="expression" dxfId="1587" priority="1769">
      <formula>IF(RIGHT(TEXT(AM468,"0.#"),1)=".",FALSE,TRUE)</formula>
    </cfRule>
    <cfRule type="expression" dxfId="1586" priority="1770">
      <formula>IF(RIGHT(TEXT(AM468,"0.#"),1)=".",TRUE,FALSE)</formula>
    </cfRule>
  </conditionalFormatting>
  <conditionalFormatting sqref="AM469">
    <cfRule type="expression" dxfId="1585" priority="1767">
      <formula>IF(RIGHT(TEXT(AM469,"0.#"),1)=".",FALSE,TRUE)</formula>
    </cfRule>
    <cfRule type="expression" dxfId="1584" priority="1768">
      <formula>IF(RIGHT(TEXT(AM469,"0.#"),1)=".",TRUE,FALSE)</formula>
    </cfRule>
  </conditionalFormatting>
  <conditionalFormatting sqref="AU470">
    <cfRule type="expression" dxfId="1583" priority="1759">
      <formula>IF(RIGHT(TEXT(AU470,"0.#"),1)=".",FALSE,TRUE)</formula>
    </cfRule>
    <cfRule type="expression" dxfId="1582" priority="1760">
      <formula>IF(RIGHT(TEXT(AU470,"0.#"),1)=".",TRUE,FALSE)</formula>
    </cfRule>
  </conditionalFormatting>
  <conditionalFormatting sqref="AU468">
    <cfRule type="expression" dxfId="1581" priority="1763">
      <formula>IF(RIGHT(TEXT(AU468,"0.#"),1)=".",FALSE,TRUE)</formula>
    </cfRule>
    <cfRule type="expression" dxfId="1580" priority="1764">
      <formula>IF(RIGHT(TEXT(AU468,"0.#"),1)=".",TRUE,FALSE)</formula>
    </cfRule>
  </conditionalFormatting>
  <conditionalFormatting sqref="AU469">
    <cfRule type="expression" dxfId="1579" priority="1761">
      <formula>IF(RIGHT(TEXT(AU469,"0.#"),1)=".",FALSE,TRUE)</formula>
    </cfRule>
    <cfRule type="expression" dxfId="1578" priority="1762">
      <formula>IF(RIGHT(TEXT(AU469,"0.#"),1)=".",TRUE,FALSE)</formula>
    </cfRule>
  </conditionalFormatting>
  <conditionalFormatting sqref="AI470">
    <cfRule type="expression" dxfId="1577" priority="1753">
      <formula>IF(RIGHT(TEXT(AI470,"0.#"),1)=".",FALSE,TRUE)</formula>
    </cfRule>
    <cfRule type="expression" dxfId="1576" priority="1754">
      <formula>IF(RIGHT(TEXT(AI470,"0.#"),1)=".",TRUE,FALSE)</formula>
    </cfRule>
  </conditionalFormatting>
  <conditionalFormatting sqref="AI468">
    <cfRule type="expression" dxfId="1575" priority="1757">
      <formula>IF(RIGHT(TEXT(AI468,"0.#"),1)=".",FALSE,TRUE)</formula>
    </cfRule>
    <cfRule type="expression" dxfId="1574" priority="1758">
      <formula>IF(RIGHT(TEXT(AI468,"0.#"),1)=".",TRUE,FALSE)</formula>
    </cfRule>
  </conditionalFormatting>
  <conditionalFormatting sqref="AI469">
    <cfRule type="expression" dxfId="1573" priority="1755">
      <formula>IF(RIGHT(TEXT(AI469,"0.#"),1)=".",FALSE,TRUE)</formula>
    </cfRule>
    <cfRule type="expression" dxfId="1572" priority="1756">
      <formula>IF(RIGHT(TEXT(AI469,"0.#"),1)=".",TRUE,FALSE)</formula>
    </cfRule>
  </conditionalFormatting>
  <conditionalFormatting sqref="AQ468">
    <cfRule type="expression" dxfId="1571" priority="1747">
      <formula>IF(RIGHT(TEXT(AQ468,"0.#"),1)=".",FALSE,TRUE)</formula>
    </cfRule>
    <cfRule type="expression" dxfId="1570" priority="1748">
      <formula>IF(RIGHT(TEXT(AQ468,"0.#"),1)=".",TRUE,FALSE)</formula>
    </cfRule>
  </conditionalFormatting>
  <conditionalFormatting sqref="AQ469">
    <cfRule type="expression" dxfId="1569" priority="1751">
      <formula>IF(RIGHT(TEXT(AQ469,"0.#"),1)=".",FALSE,TRUE)</formula>
    </cfRule>
    <cfRule type="expression" dxfId="1568" priority="1752">
      <formula>IF(RIGHT(TEXT(AQ469,"0.#"),1)=".",TRUE,FALSE)</formula>
    </cfRule>
  </conditionalFormatting>
  <conditionalFormatting sqref="AQ470">
    <cfRule type="expression" dxfId="1567" priority="1749">
      <formula>IF(RIGHT(TEXT(AQ470,"0.#"),1)=".",FALSE,TRUE)</formula>
    </cfRule>
    <cfRule type="expression" dxfId="1566" priority="1750">
      <formula>IF(RIGHT(TEXT(AQ470,"0.#"),1)=".",TRUE,FALSE)</formula>
    </cfRule>
  </conditionalFormatting>
  <conditionalFormatting sqref="AE475">
    <cfRule type="expression" dxfId="1565" priority="1741">
      <formula>IF(RIGHT(TEXT(AE475,"0.#"),1)=".",FALSE,TRUE)</formula>
    </cfRule>
    <cfRule type="expression" dxfId="1564" priority="1742">
      <formula>IF(RIGHT(TEXT(AE475,"0.#"),1)=".",TRUE,FALSE)</formula>
    </cfRule>
  </conditionalFormatting>
  <conditionalFormatting sqref="AE473">
    <cfRule type="expression" dxfId="1563" priority="1745">
      <formula>IF(RIGHT(TEXT(AE473,"0.#"),1)=".",FALSE,TRUE)</formula>
    </cfRule>
    <cfRule type="expression" dxfId="1562" priority="1746">
      <formula>IF(RIGHT(TEXT(AE473,"0.#"),1)=".",TRUE,FALSE)</formula>
    </cfRule>
  </conditionalFormatting>
  <conditionalFormatting sqref="AE474">
    <cfRule type="expression" dxfId="1561" priority="1743">
      <formula>IF(RIGHT(TEXT(AE474,"0.#"),1)=".",FALSE,TRUE)</formula>
    </cfRule>
    <cfRule type="expression" dxfId="1560" priority="1744">
      <formula>IF(RIGHT(TEXT(AE474,"0.#"),1)=".",TRUE,FALSE)</formula>
    </cfRule>
  </conditionalFormatting>
  <conditionalFormatting sqref="AM475">
    <cfRule type="expression" dxfId="1559" priority="1735">
      <formula>IF(RIGHT(TEXT(AM475,"0.#"),1)=".",FALSE,TRUE)</formula>
    </cfRule>
    <cfRule type="expression" dxfId="1558" priority="1736">
      <formula>IF(RIGHT(TEXT(AM475,"0.#"),1)=".",TRUE,FALSE)</formula>
    </cfRule>
  </conditionalFormatting>
  <conditionalFormatting sqref="AM473">
    <cfRule type="expression" dxfId="1557" priority="1739">
      <formula>IF(RIGHT(TEXT(AM473,"0.#"),1)=".",FALSE,TRUE)</formula>
    </cfRule>
    <cfRule type="expression" dxfId="1556" priority="1740">
      <formula>IF(RIGHT(TEXT(AM473,"0.#"),1)=".",TRUE,FALSE)</formula>
    </cfRule>
  </conditionalFormatting>
  <conditionalFormatting sqref="AM474">
    <cfRule type="expression" dxfId="1555" priority="1737">
      <formula>IF(RIGHT(TEXT(AM474,"0.#"),1)=".",FALSE,TRUE)</formula>
    </cfRule>
    <cfRule type="expression" dxfId="1554" priority="1738">
      <formula>IF(RIGHT(TEXT(AM474,"0.#"),1)=".",TRUE,FALSE)</formula>
    </cfRule>
  </conditionalFormatting>
  <conditionalFormatting sqref="AU475">
    <cfRule type="expression" dxfId="1553" priority="1729">
      <formula>IF(RIGHT(TEXT(AU475,"0.#"),1)=".",FALSE,TRUE)</formula>
    </cfRule>
    <cfRule type="expression" dxfId="1552" priority="1730">
      <formula>IF(RIGHT(TEXT(AU475,"0.#"),1)=".",TRUE,FALSE)</formula>
    </cfRule>
  </conditionalFormatting>
  <conditionalFormatting sqref="AU473">
    <cfRule type="expression" dxfId="1551" priority="1733">
      <formula>IF(RIGHT(TEXT(AU473,"0.#"),1)=".",FALSE,TRUE)</formula>
    </cfRule>
    <cfRule type="expression" dxfId="1550" priority="1734">
      <formula>IF(RIGHT(TEXT(AU473,"0.#"),1)=".",TRUE,FALSE)</formula>
    </cfRule>
  </conditionalFormatting>
  <conditionalFormatting sqref="AU474">
    <cfRule type="expression" dxfId="1549" priority="1731">
      <formula>IF(RIGHT(TEXT(AU474,"0.#"),1)=".",FALSE,TRUE)</formula>
    </cfRule>
    <cfRule type="expression" dxfId="1548" priority="1732">
      <formula>IF(RIGHT(TEXT(AU474,"0.#"),1)=".",TRUE,FALSE)</formula>
    </cfRule>
  </conditionalFormatting>
  <conditionalFormatting sqref="AI475">
    <cfRule type="expression" dxfId="1547" priority="1723">
      <formula>IF(RIGHT(TEXT(AI475,"0.#"),1)=".",FALSE,TRUE)</formula>
    </cfRule>
    <cfRule type="expression" dxfId="1546" priority="1724">
      <formula>IF(RIGHT(TEXT(AI475,"0.#"),1)=".",TRUE,FALSE)</formula>
    </cfRule>
  </conditionalFormatting>
  <conditionalFormatting sqref="AI473">
    <cfRule type="expression" dxfId="1545" priority="1727">
      <formula>IF(RIGHT(TEXT(AI473,"0.#"),1)=".",FALSE,TRUE)</formula>
    </cfRule>
    <cfRule type="expression" dxfId="1544" priority="1728">
      <formula>IF(RIGHT(TEXT(AI473,"0.#"),1)=".",TRUE,FALSE)</formula>
    </cfRule>
  </conditionalFormatting>
  <conditionalFormatting sqref="AI474">
    <cfRule type="expression" dxfId="1543" priority="1725">
      <formula>IF(RIGHT(TEXT(AI474,"0.#"),1)=".",FALSE,TRUE)</formula>
    </cfRule>
    <cfRule type="expression" dxfId="1542" priority="1726">
      <formula>IF(RIGHT(TEXT(AI474,"0.#"),1)=".",TRUE,FALSE)</formula>
    </cfRule>
  </conditionalFormatting>
  <conditionalFormatting sqref="AQ473">
    <cfRule type="expression" dxfId="1541" priority="1717">
      <formula>IF(RIGHT(TEXT(AQ473,"0.#"),1)=".",FALSE,TRUE)</formula>
    </cfRule>
    <cfRule type="expression" dxfId="1540" priority="1718">
      <formula>IF(RIGHT(TEXT(AQ473,"0.#"),1)=".",TRUE,FALSE)</formula>
    </cfRule>
  </conditionalFormatting>
  <conditionalFormatting sqref="AQ474">
    <cfRule type="expression" dxfId="1539" priority="1721">
      <formula>IF(RIGHT(TEXT(AQ474,"0.#"),1)=".",FALSE,TRUE)</formula>
    </cfRule>
    <cfRule type="expression" dxfId="1538" priority="1722">
      <formula>IF(RIGHT(TEXT(AQ474,"0.#"),1)=".",TRUE,FALSE)</formula>
    </cfRule>
  </conditionalFormatting>
  <conditionalFormatting sqref="AQ475">
    <cfRule type="expression" dxfId="1537" priority="1719">
      <formula>IF(RIGHT(TEXT(AQ475,"0.#"),1)=".",FALSE,TRUE)</formula>
    </cfRule>
    <cfRule type="expression" dxfId="1536" priority="1720">
      <formula>IF(RIGHT(TEXT(AQ475,"0.#"),1)=".",TRUE,FALSE)</formula>
    </cfRule>
  </conditionalFormatting>
  <conditionalFormatting sqref="AE480">
    <cfRule type="expression" dxfId="1535" priority="1711">
      <formula>IF(RIGHT(TEXT(AE480,"0.#"),1)=".",FALSE,TRUE)</formula>
    </cfRule>
    <cfRule type="expression" dxfId="1534" priority="1712">
      <formula>IF(RIGHT(TEXT(AE480,"0.#"),1)=".",TRUE,FALSE)</formula>
    </cfRule>
  </conditionalFormatting>
  <conditionalFormatting sqref="AE478">
    <cfRule type="expression" dxfId="1533" priority="1715">
      <formula>IF(RIGHT(TEXT(AE478,"0.#"),1)=".",FALSE,TRUE)</formula>
    </cfRule>
    <cfRule type="expression" dxfId="1532" priority="1716">
      <formula>IF(RIGHT(TEXT(AE478,"0.#"),1)=".",TRUE,FALSE)</formula>
    </cfRule>
  </conditionalFormatting>
  <conditionalFormatting sqref="AE479">
    <cfRule type="expression" dxfId="1531" priority="1713">
      <formula>IF(RIGHT(TEXT(AE479,"0.#"),1)=".",FALSE,TRUE)</formula>
    </cfRule>
    <cfRule type="expression" dxfId="1530" priority="1714">
      <formula>IF(RIGHT(TEXT(AE479,"0.#"),1)=".",TRUE,FALSE)</formula>
    </cfRule>
  </conditionalFormatting>
  <conditionalFormatting sqref="AM480">
    <cfRule type="expression" dxfId="1529" priority="1705">
      <formula>IF(RIGHT(TEXT(AM480,"0.#"),1)=".",FALSE,TRUE)</formula>
    </cfRule>
    <cfRule type="expression" dxfId="1528" priority="1706">
      <formula>IF(RIGHT(TEXT(AM480,"0.#"),1)=".",TRUE,FALSE)</formula>
    </cfRule>
  </conditionalFormatting>
  <conditionalFormatting sqref="AM478">
    <cfRule type="expression" dxfId="1527" priority="1709">
      <formula>IF(RIGHT(TEXT(AM478,"0.#"),1)=".",FALSE,TRUE)</formula>
    </cfRule>
    <cfRule type="expression" dxfId="1526" priority="1710">
      <formula>IF(RIGHT(TEXT(AM478,"0.#"),1)=".",TRUE,FALSE)</formula>
    </cfRule>
  </conditionalFormatting>
  <conditionalFormatting sqref="AM479">
    <cfRule type="expression" dxfId="1525" priority="1707">
      <formula>IF(RIGHT(TEXT(AM479,"0.#"),1)=".",FALSE,TRUE)</formula>
    </cfRule>
    <cfRule type="expression" dxfId="1524" priority="1708">
      <formula>IF(RIGHT(TEXT(AM479,"0.#"),1)=".",TRUE,FALSE)</formula>
    </cfRule>
  </conditionalFormatting>
  <conditionalFormatting sqref="AU480">
    <cfRule type="expression" dxfId="1523" priority="1699">
      <formula>IF(RIGHT(TEXT(AU480,"0.#"),1)=".",FALSE,TRUE)</formula>
    </cfRule>
    <cfRule type="expression" dxfId="1522" priority="1700">
      <formula>IF(RIGHT(TEXT(AU480,"0.#"),1)=".",TRUE,FALSE)</formula>
    </cfRule>
  </conditionalFormatting>
  <conditionalFormatting sqref="AU478">
    <cfRule type="expression" dxfId="1521" priority="1703">
      <formula>IF(RIGHT(TEXT(AU478,"0.#"),1)=".",FALSE,TRUE)</formula>
    </cfRule>
    <cfRule type="expression" dxfId="1520" priority="1704">
      <formula>IF(RIGHT(TEXT(AU478,"0.#"),1)=".",TRUE,FALSE)</formula>
    </cfRule>
  </conditionalFormatting>
  <conditionalFormatting sqref="AU479">
    <cfRule type="expression" dxfId="1519" priority="1701">
      <formula>IF(RIGHT(TEXT(AU479,"0.#"),1)=".",FALSE,TRUE)</formula>
    </cfRule>
    <cfRule type="expression" dxfId="1518" priority="1702">
      <formula>IF(RIGHT(TEXT(AU479,"0.#"),1)=".",TRUE,FALSE)</formula>
    </cfRule>
  </conditionalFormatting>
  <conditionalFormatting sqref="AI480">
    <cfRule type="expression" dxfId="1517" priority="1693">
      <formula>IF(RIGHT(TEXT(AI480,"0.#"),1)=".",FALSE,TRUE)</formula>
    </cfRule>
    <cfRule type="expression" dxfId="1516" priority="1694">
      <formula>IF(RIGHT(TEXT(AI480,"0.#"),1)=".",TRUE,FALSE)</formula>
    </cfRule>
  </conditionalFormatting>
  <conditionalFormatting sqref="AI478">
    <cfRule type="expression" dxfId="1515" priority="1697">
      <formula>IF(RIGHT(TEXT(AI478,"0.#"),1)=".",FALSE,TRUE)</formula>
    </cfRule>
    <cfRule type="expression" dxfId="1514" priority="1698">
      <formula>IF(RIGHT(TEXT(AI478,"0.#"),1)=".",TRUE,FALSE)</formula>
    </cfRule>
  </conditionalFormatting>
  <conditionalFormatting sqref="AI479">
    <cfRule type="expression" dxfId="1513" priority="1695">
      <formula>IF(RIGHT(TEXT(AI479,"0.#"),1)=".",FALSE,TRUE)</formula>
    </cfRule>
    <cfRule type="expression" dxfId="1512" priority="1696">
      <formula>IF(RIGHT(TEXT(AI479,"0.#"),1)=".",TRUE,FALSE)</formula>
    </cfRule>
  </conditionalFormatting>
  <conditionalFormatting sqref="AQ478">
    <cfRule type="expression" dxfId="1511" priority="1687">
      <formula>IF(RIGHT(TEXT(AQ478,"0.#"),1)=".",FALSE,TRUE)</formula>
    </cfRule>
    <cfRule type="expression" dxfId="1510" priority="1688">
      <formula>IF(RIGHT(TEXT(AQ478,"0.#"),1)=".",TRUE,FALSE)</formula>
    </cfRule>
  </conditionalFormatting>
  <conditionalFormatting sqref="AQ479">
    <cfRule type="expression" dxfId="1509" priority="1691">
      <formula>IF(RIGHT(TEXT(AQ479,"0.#"),1)=".",FALSE,TRUE)</formula>
    </cfRule>
    <cfRule type="expression" dxfId="1508" priority="1692">
      <formula>IF(RIGHT(TEXT(AQ479,"0.#"),1)=".",TRUE,FALSE)</formula>
    </cfRule>
  </conditionalFormatting>
  <conditionalFormatting sqref="AQ480">
    <cfRule type="expression" dxfId="1507" priority="1689">
      <formula>IF(RIGHT(TEXT(AQ480,"0.#"),1)=".",FALSE,TRUE)</formula>
    </cfRule>
    <cfRule type="expression" dxfId="1506" priority="1690">
      <formula>IF(RIGHT(TEXT(AQ480,"0.#"),1)=".",TRUE,FALSE)</formula>
    </cfRule>
  </conditionalFormatting>
  <conditionalFormatting sqref="AM47">
    <cfRule type="expression" dxfId="1505" priority="1981">
      <formula>IF(RIGHT(TEXT(AM47,"0.#"),1)=".",FALSE,TRUE)</formula>
    </cfRule>
    <cfRule type="expression" dxfId="1504" priority="1982">
      <formula>IF(RIGHT(TEXT(AM47,"0.#"),1)=".",TRUE,FALSE)</formula>
    </cfRule>
  </conditionalFormatting>
  <conditionalFormatting sqref="AI46">
    <cfRule type="expression" dxfId="1503" priority="1985">
      <formula>IF(RIGHT(TEXT(AI46,"0.#"),1)=".",FALSE,TRUE)</formula>
    </cfRule>
    <cfRule type="expression" dxfId="1502" priority="1986">
      <formula>IF(RIGHT(TEXT(AI46,"0.#"),1)=".",TRUE,FALSE)</formula>
    </cfRule>
  </conditionalFormatting>
  <conditionalFormatting sqref="AM46">
    <cfRule type="expression" dxfId="1501" priority="1983">
      <formula>IF(RIGHT(TEXT(AM46,"0.#"),1)=".",FALSE,TRUE)</formula>
    </cfRule>
    <cfRule type="expression" dxfId="1500" priority="1984">
      <formula>IF(RIGHT(TEXT(AM46,"0.#"),1)=".",TRUE,FALSE)</formula>
    </cfRule>
  </conditionalFormatting>
  <conditionalFormatting sqref="AU46:AU48">
    <cfRule type="expression" dxfId="1499" priority="1975">
      <formula>IF(RIGHT(TEXT(AU46,"0.#"),1)=".",FALSE,TRUE)</formula>
    </cfRule>
    <cfRule type="expression" dxfId="1498" priority="1976">
      <formula>IF(RIGHT(TEXT(AU46,"0.#"),1)=".",TRUE,FALSE)</formula>
    </cfRule>
  </conditionalFormatting>
  <conditionalFormatting sqref="AM48">
    <cfRule type="expression" dxfId="1497" priority="1979">
      <formula>IF(RIGHT(TEXT(AM48,"0.#"),1)=".",FALSE,TRUE)</formula>
    </cfRule>
    <cfRule type="expression" dxfId="1496" priority="1980">
      <formula>IF(RIGHT(TEXT(AM48,"0.#"),1)=".",TRUE,FALSE)</formula>
    </cfRule>
  </conditionalFormatting>
  <conditionalFormatting sqref="AQ46:AQ48">
    <cfRule type="expression" dxfId="1495" priority="1977">
      <formula>IF(RIGHT(TEXT(AQ46,"0.#"),1)=".",FALSE,TRUE)</formula>
    </cfRule>
    <cfRule type="expression" dxfId="1494" priority="1978">
      <formula>IF(RIGHT(TEXT(AQ46,"0.#"),1)=".",TRUE,FALSE)</formula>
    </cfRule>
  </conditionalFormatting>
  <conditionalFormatting sqref="AE146:AE147 AI146:AI147 AM146:AM147 AQ146:AQ147 AU146:AU147">
    <cfRule type="expression" dxfId="1493" priority="1969">
      <formula>IF(RIGHT(TEXT(AE146,"0.#"),1)=".",FALSE,TRUE)</formula>
    </cfRule>
    <cfRule type="expression" dxfId="1492" priority="1970">
      <formula>IF(RIGHT(TEXT(AE146,"0.#"),1)=".",TRUE,FALSE)</formula>
    </cfRule>
  </conditionalFormatting>
  <conditionalFormatting sqref="AE138:AE139 AI138:AI139 AM138:AM139 AQ138:AQ139 AU138:AU139">
    <cfRule type="expression" dxfId="1491" priority="1973">
      <formula>IF(RIGHT(TEXT(AE138,"0.#"),1)=".",FALSE,TRUE)</formula>
    </cfRule>
    <cfRule type="expression" dxfId="1490" priority="1974">
      <formula>IF(RIGHT(TEXT(AE138,"0.#"),1)=".",TRUE,FALSE)</formula>
    </cfRule>
  </conditionalFormatting>
  <conditionalFormatting sqref="AE142:AE143 AI142:AI143 AM142:AM143 AQ142:AQ143 AU142:AU143">
    <cfRule type="expression" dxfId="1489" priority="1971">
      <formula>IF(RIGHT(TEXT(AE142,"0.#"),1)=".",FALSE,TRUE)</formula>
    </cfRule>
    <cfRule type="expression" dxfId="1488" priority="1972">
      <formula>IF(RIGHT(TEXT(AE142,"0.#"),1)=".",TRUE,FALSE)</formula>
    </cfRule>
  </conditionalFormatting>
  <conditionalFormatting sqref="AE198:AE199 AI198:AI199 AM198:AM199 AQ198:AQ199 AU198:AU199">
    <cfRule type="expression" dxfId="1487" priority="1963">
      <formula>IF(RIGHT(TEXT(AE198,"0.#"),1)=".",FALSE,TRUE)</formula>
    </cfRule>
    <cfRule type="expression" dxfId="1486" priority="1964">
      <formula>IF(RIGHT(TEXT(AE198,"0.#"),1)=".",TRUE,FALSE)</formula>
    </cfRule>
  </conditionalFormatting>
  <conditionalFormatting sqref="AE150:AE151 AI150:AI151 AM150:AM151 AQ150:AQ151 AU150:AU151">
    <cfRule type="expression" dxfId="1485" priority="1967">
      <formula>IF(RIGHT(TEXT(AE150,"0.#"),1)=".",FALSE,TRUE)</formula>
    </cfRule>
    <cfRule type="expression" dxfId="1484" priority="1968">
      <formula>IF(RIGHT(TEXT(AE150,"0.#"),1)=".",TRUE,FALSE)</formula>
    </cfRule>
  </conditionalFormatting>
  <conditionalFormatting sqref="AE194:AE195 AI194:AI195 AM194:AM195 AQ194:AQ195 AU194:AU195">
    <cfRule type="expression" dxfId="1483" priority="1965">
      <formula>IF(RIGHT(TEXT(AE194,"0.#"),1)=".",FALSE,TRUE)</formula>
    </cfRule>
    <cfRule type="expression" dxfId="1482" priority="1966">
      <formula>IF(RIGHT(TEXT(AE194,"0.#"),1)=".",TRUE,FALSE)</formula>
    </cfRule>
  </conditionalFormatting>
  <conditionalFormatting sqref="AE210:AE211 AI210:AI211 AM210:AM211 AQ210:AQ211 AU210:AU211">
    <cfRule type="expression" dxfId="1481" priority="1957">
      <formula>IF(RIGHT(TEXT(AE210,"0.#"),1)=".",FALSE,TRUE)</formula>
    </cfRule>
    <cfRule type="expression" dxfId="1480" priority="1958">
      <formula>IF(RIGHT(TEXT(AE210,"0.#"),1)=".",TRUE,FALSE)</formula>
    </cfRule>
  </conditionalFormatting>
  <conditionalFormatting sqref="AE202:AE203 AI202:AI203 AM202:AM203 AQ202:AQ203 AU202:AU203">
    <cfRule type="expression" dxfId="1479" priority="1961">
      <formula>IF(RIGHT(TEXT(AE202,"0.#"),1)=".",FALSE,TRUE)</formula>
    </cfRule>
    <cfRule type="expression" dxfId="1478" priority="1962">
      <formula>IF(RIGHT(TEXT(AE202,"0.#"),1)=".",TRUE,FALSE)</formula>
    </cfRule>
  </conditionalFormatting>
  <conditionalFormatting sqref="AE206:AE207 AI206:AI207 AM206:AM207 AQ206:AQ207 AU206:AU207">
    <cfRule type="expression" dxfId="1477" priority="1959">
      <formula>IF(RIGHT(TEXT(AE206,"0.#"),1)=".",FALSE,TRUE)</formula>
    </cfRule>
    <cfRule type="expression" dxfId="1476" priority="1960">
      <formula>IF(RIGHT(TEXT(AE206,"0.#"),1)=".",TRUE,FALSE)</formula>
    </cfRule>
  </conditionalFormatting>
  <conditionalFormatting sqref="AE262:AE263 AI262:AI263 AM262:AM263 AQ262:AQ263 AU262:AU263">
    <cfRule type="expression" dxfId="1475" priority="1951">
      <formula>IF(RIGHT(TEXT(AE262,"0.#"),1)=".",FALSE,TRUE)</formula>
    </cfRule>
    <cfRule type="expression" dxfId="1474" priority="1952">
      <formula>IF(RIGHT(TEXT(AE262,"0.#"),1)=".",TRUE,FALSE)</formula>
    </cfRule>
  </conditionalFormatting>
  <conditionalFormatting sqref="AE254:AE255 AI254:AI255 AM254:AM255 AQ254:AQ255 AU254:AU255">
    <cfRule type="expression" dxfId="1473" priority="1955">
      <formula>IF(RIGHT(TEXT(AE254,"0.#"),1)=".",FALSE,TRUE)</formula>
    </cfRule>
    <cfRule type="expression" dxfId="1472" priority="1956">
      <formula>IF(RIGHT(TEXT(AE254,"0.#"),1)=".",TRUE,FALSE)</formula>
    </cfRule>
  </conditionalFormatting>
  <conditionalFormatting sqref="AE258:AE259 AI258:AI259 AM258:AM259 AQ258:AQ259 AU258:AU259">
    <cfRule type="expression" dxfId="1471" priority="1953">
      <formula>IF(RIGHT(TEXT(AE258,"0.#"),1)=".",FALSE,TRUE)</formula>
    </cfRule>
    <cfRule type="expression" dxfId="1470" priority="1954">
      <formula>IF(RIGHT(TEXT(AE258,"0.#"),1)=".",TRUE,FALSE)</formula>
    </cfRule>
  </conditionalFormatting>
  <conditionalFormatting sqref="AE314:AE315 AI314:AI315 AM314:AM315 AQ314:AQ315 AU314:AU315">
    <cfRule type="expression" dxfId="1469" priority="1945">
      <formula>IF(RIGHT(TEXT(AE314,"0.#"),1)=".",FALSE,TRUE)</formula>
    </cfRule>
    <cfRule type="expression" dxfId="1468" priority="1946">
      <formula>IF(RIGHT(TEXT(AE314,"0.#"),1)=".",TRUE,FALSE)</formula>
    </cfRule>
  </conditionalFormatting>
  <conditionalFormatting sqref="AE266:AE267 AI266:AI267 AM266:AM267 AQ266:AQ267 AU266:AU267">
    <cfRule type="expression" dxfId="1467" priority="1949">
      <formula>IF(RIGHT(TEXT(AE266,"0.#"),1)=".",FALSE,TRUE)</formula>
    </cfRule>
    <cfRule type="expression" dxfId="1466" priority="1950">
      <formula>IF(RIGHT(TEXT(AE266,"0.#"),1)=".",TRUE,FALSE)</formula>
    </cfRule>
  </conditionalFormatting>
  <conditionalFormatting sqref="AE270:AE271 AI270:AI271 AM270:AM271 AQ270:AQ271 AU270:AU271">
    <cfRule type="expression" dxfId="1465" priority="1947">
      <formula>IF(RIGHT(TEXT(AE270,"0.#"),1)=".",FALSE,TRUE)</formula>
    </cfRule>
    <cfRule type="expression" dxfId="1464" priority="1948">
      <formula>IF(RIGHT(TEXT(AE270,"0.#"),1)=".",TRUE,FALSE)</formula>
    </cfRule>
  </conditionalFormatting>
  <conditionalFormatting sqref="AE326:AE327 AI326:AI327 AM326:AM327 AQ326:AQ327 AU326:AU327">
    <cfRule type="expression" dxfId="1463" priority="1939">
      <formula>IF(RIGHT(TEXT(AE326,"0.#"),1)=".",FALSE,TRUE)</formula>
    </cfRule>
    <cfRule type="expression" dxfId="1462" priority="1940">
      <formula>IF(RIGHT(TEXT(AE326,"0.#"),1)=".",TRUE,FALSE)</formula>
    </cfRule>
  </conditionalFormatting>
  <conditionalFormatting sqref="AE318:AE319 AI318:AI319 AM318:AM319 AQ318:AQ319 AU318:AU319">
    <cfRule type="expression" dxfId="1461" priority="1943">
      <formula>IF(RIGHT(TEXT(AE318,"0.#"),1)=".",FALSE,TRUE)</formula>
    </cfRule>
    <cfRule type="expression" dxfId="1460" priority="1944">
      <formula>IF(RIGHT(TEXT(AE318,"0.#"),1)=".",TRUE,FALSE)</formula>
    </cfRule>
  </conditionalFormatting>
  <conditionalFormatting sqref="AE322:AE323 AI322:AI323 AM322:AM323 AQ322:AQ323 AU322:AU323">
    <cfRule type="expression" dxfId="1459" priority="1941">
      <formula>IF(RIGHT(TEXT(AE322,"0.#"),1)=".",FALSE,TRUE)</formula>
    </cfRule>
    <cfRule type="expression" dxfId="1458" priority="1942">
      <formula>IF(RIGHT(TEXT(AE322,"0.#"),1)=".",TRUE,FALSE)</formula>
    </cfRule>
  </conditionalFormatting>
  <conditionalFormatting sqref="AE378:AE379 AI378:AI379 AM378:AM379 AQ378:AQ379 AU378:AU379">
    <cfRule type="expression" dxfId="1457" priority="1933">
      <formula>IF(RIGHT(TEXT(AE378,"0.#"),1)=".",FALSE,TRUE)</formula>
    </cfRule>
    <cfRule type="expression" dxfId="1456" priority="1934">
      <formula>IF(RIGHT(TEXT(AE378,"0.#"),1)=".",TRUE,FALSE)</formula>
    </cfRule>
  </conditionalFormatting>
  <conditionalFormatting sqref="AE330:AE331 AI330:AI331 AM330:AM331 AQ330:AQ331 AU330:AU331">
    <cfRule type="expression" dxfId="1455" priority="1937">
      <formula>IF(RIGHT(TEXT(AE330,"0.#"),1)=".",FALSE,TRUE)</formula>
    </cfRule>
    <cfRule type="expression" dxfId="1454" priority="1938">
      <formula>IF(RIGHT(TEXT(AE330,"0.#"),1)=".",TRUE,FALSE)</formula>
    </cfRule>
  </conditionalFormatting>
  <conditionalFormatting sqref="AE374:AE375 AI374:AI375 AM374:AM375 AQ374:AQ375 AU374:AU375">
    <cfRule type="expression" dxfId="1453" priority="1935">
      <formula>IF(RIGHT(TEXT(AE374,"0.#"),1)=".",FALSE,TRUE)</formula>
    </cfRule>
    <cfRule type="expression" dxfId="1452" priority="1936">
      <formula>IF(RIGHT(TEXT(AE374,"0.#"),1)=".",TRUE,FALSE)</formula>
    </cfRule>
  </conditionalFormatting>
  <conditionalFormatting sqref="AE390:AE391 AI390:AI391 AM390:AM391 AQ390:AQ391 AU390:AU391">
    <cfRule type="expression" dxfId="1451" priority="1927">
      <formula>IF(RIGHT(TEXT(AE390,"0.#"),1)=".",FALSE,TRUE)</formula>
    </cfRule>
    <cfRule type="expression" dxfId="1450" priority="1928">
      <formula>IF(RIGHT(TEXT(AE390,"0.#"),1)=".",TRUE,FALSE)</formula>
    </cfRule>
  </conditionalFormatting>
  <conditionalFormatting sqref="AE382:AE383 AI382:AI383 AM382:AM383 AQ382:AQ383 AU382:AU383">
    <cfRule type="expression" dxfId="1449" priority="1931">
      <formula>IF(RIGHT(TEXT(AE382,"0.#"),1)=".",FALSE,TRUE)</formula>
    </cfRule>
    <cfRule type="expression" dxfId="1448" priority="1932">
      <formula>IF(RIGHT(TEXT(AE382,"0.#"),1)=".",TRUE,FALSE)</formula>
    </cfRule>
  </conditionalFormatting>
  <conditionalFormatting sqref="AE386:AE387 AI386:AI387 AM386:AM387 AQ386:AQ387 AU386:AU387">
    <cfRule type="expression" dxfId="1447" priority="1929">
      <formula>IF(RIGHT(TEXT(AE386,"0.#"),1)=".",FALSE,TRUE)</formula>
    </cfRule>
    <cfRule type="expression" dxfId="1446" priority="1930">
      <formula>IF(RIGHT(TEXT(AE386,"0.#"),1)=".",TRUE,FALSE)</formula>
    </cfRule>
  </conditionalFormatting>
  <conditionalFormatting sqref="AE440">
    <cfRule type="expression" dxfId="1445" priority="1921">
      <formula>IF(RIGHT(TEXT(AE440,"0.#"),1)=".",FALSE,TRUE)</formula>
    </cfRule>
    <cfRule type="expression" dxfId="1444" priority="1922">
      <formula>IF(RIGHT(TEXT(AE440,"0.#"),1)=".",TRUE,FALSE)</formula>
    </cfRule>
  </conditionalFormatting>
  <conditionalFormatting sqref="AE438">
    <cfRule type="expression" dxfId="1443" priority="1925">
      <formula>IF(RIGHT(TEXT(AE438,"0.#"),1)=".",FALSE,TRUE)</formula>
    </cfRule>
    <cfRule type="expression" dxfId="1442" priority="1926">
      <formula>IF(RIGHT(TEXT(AE438,"0.#"),1)=".",TRUE,FALSE)</formula>
    </cfRule>
  </conditionalFormatting>
  <conditionalFormatting sqref="AE439">
    <cfRule type="expression" dxfId="1441" priority="1923">
      <formula>IF(RIGHT(TEXT(AE439,"0.#"),1)=".",FALSE,TRUE)</formula>
    </cfRule>
    <cfRule type="expression" dxfId="1440" priority="1924">
      <formula>IF(RIGHT(TEXT(AE439,"0.#"),1)=".",TRUE,FALSE)</formula>
    </cfRule>
  </conditionalFormatting>
  <conditionalFormatting sqref="AM440">
    <cfRule type="expression" dxfId="1439" priority="1915">
      <formula>IF(RIGHT(TEXT(AM440,"0.#"),1)=".",FALSE,TRUE)</formula>
    </cfRule>
    <cfRule type="expression" dxfId="1438" priority="1916">
      <formula>IF(RIGHT(TEXT(AM440,"0.#"),1)=".",TRUE,FALSE)</formula>
    </cfRule>
  </conditionalFormatting>
  <conditionalFormatting sqref="AM438">
    <cfRule type="expression" dxfId="1437" priority="1919">
      <formula>IF(RIGHT(TEXT(AM438,"0.#"),1)=".",FALSE,TRUE)</formula>
    </cfRule>
    <cfRule type="expression" dxfId="1436" priority="1920">
      <formula>IF(RIGHT(TEXT(AM438,"0.#"),1)=".",TRUE,FALSE)</formula>
    </cfRule>
  </conditionalFormatting>
  <conditionalFormatting sqref="AM439">
    <cfRule type="expression" dxfId="1435" priority="1917">
      <formula>IF(RIGHT(TEXT(AM439,"0.#"),1)=".",FALSE,TRUE)</formula>
    </cfRule>
    <cfRule type="expression" dxfId="1434" priority="1918">
      <formula>IF(RIGHT(TEXT(AM439,"0.#"),1)=".",TRUE,FALSE)</formula>
    </cfRule>
  </conditionalFormatting>
  <conditionalFormatting sqref="AU440">
    <cfRule type="expression" dxfId="1433" priority="1909">
      <formula>IF(RIGHT(TEXT(AU440,"0.#"),1)=".",FALSE,TRUE)</formula>
    </cfRule>
    <cfRule type="expression" dxfId="1432" priority="1910">
      <formula>IF(RIGHT(TEXT(AU440,"0.#"),1)=".",TRUE,FALSE)</formula>
    </cfRule>
  </conditionalFormatting>
  <conditionalFormatting sqref="AU438">
    <cfRule type="expression" dxfId="1431" priority="1913">
      <formula>IF(RIGHT(TEXT(AU438,"0.#"),1)=".",FALSE,TRUE)</formula>
    </cfRule>
    <cfRule type="expression" dxfId="1430" priority="1914">
      <formula>IF(RIGHT(TEXT(AU438,"0.#"),1)=".",TRUE,FALSE)</formula>
    </cfRule>
  </conditionalFormatting>
  <conditionalFormatting sqref="AU439">
    <cfRule type="expression" dxfId="1429" priority="1911">
      <formula>IF(RIGHT(TEXT(AU439,"0.#"),1)=".",FALSE,TRUE)</formula>
    </cfRule>
    <cfRule type="expression" dxfId="1428" priority="1912">
      <formula>IF(RIGHT(TEXT(AU439,"0.#"),1)=".",TRUE,FALSE)</formula>
    </cfRule>
  </conditionalFormatting>
  <conditionalFormatting sqref="AI440">
    <cfRule type="expression" dxfId="1427" priority="1903">
      <formula>IF(RIGHT(TEXT(AI440,"0.#"),1)=".",FALSE,TRUE)</formula>
    </cfRule>
    <cfRule type="expression" dxfId="1426" priority="1904">
      <formula>IF(RIGHT(TEXT(AI440,"0.#"),1)=".",TRUE,FALSE)</formula>
    </cfRule>
  </conditionalFormatting>
  <conditionalFormatting sqref="AI438">
    <cfRule type="expression" dxfId="1425" priority="1907">
      <formula>IF(RIGHT(TEXT(AI438,"0.#"),1)=".",FALSE,TRUE)</formula>
    </cfRule>
    <cfRule type="expression" dxfId="1424" priority="1908">
      <formula>IF(RIGHT(TEXT(AI438,"0.#"),1)=".",TRUE,FALSE)</formula>
    </cfRule>
  </conditionalFormatting>
  <conditionalFormatting sqref="AI439">
    <cfRule type="expression" dxfId="1423" priority="1905">
      <formula>IF(RIGHT(TEXT(AI439,"0.#"),1)=".",FALSE,TRUE)</formula>
    </cfRule>
    <cfRule type="expression" dxfId="1422" priority="1906">
      <formula>IF(RIGHT(TEXT(AI439,"0.#"),1)=".",TRUE,FALSE)</formula>
    </cfRule>
  </conditionalFormatting>
  <conditionalFormatting sqref="AQ438">
    <cfRule type="expression" dxfId="1421" priority="1897">
      <formula>IF(RIGHT(TEXT(AQ438,"0.#"),1)=".",FALSE,TRUE)</formula>
    </cfRule>
    <cfRule type="expression" dxfId="1420" priority="1898">
      <formula>IF(RIGHT(TEXT(AQ438,"0.#"),1)=".",TRUE,FALSE)</formula>
    </cfRule>
  </conditionalFormatting>
  <conditionalFormatting sqref="AQ439">
    <cfRule type="expression" dxfId="1419" priority="1901">
      <formula>IF(RIGHT(TEXT(AQ439,"0.#"),1)=".",FALSE,TRUE)</formula>
    </cfRule>
    <cfRule type="expression" dxfId="1418" priority="1902">
      <formula>IF(RIGHT(TEXT(AQ439,"0.#"),1)=".",TRUE,FALSE)</formula>
    </cfRule>
  </conditionalFormatting>
  <conditionalFormatting sqref="AQ440">
    <cfRule type="expression" dxfId="1417" priority="1899">
      <formula>IF(RIGHT(TEXT(AQ440,"0.#"),1)=".",FALSE,TRUE)</formula>
    </cfRule>
    <cfRule type="expression" dxfId="1416" priority="1900">
      <formula>IF(RIGHT(TEXT(AQ440,"0.#"),1)=".",TRUE,FALSE)</formula>
    </cfRule>
  </conditionalFormatting>
  <conditionalFormatting sqref="AE445">
    <cfRule type="expression" dxfId="1415" priority="1891">
      <formula>IF(RIGHT(TEXT(AE445,"0.#"),1)=".",FALSE,TRUE)</formula>
    </cfRule>
    <cfRule type="expression" dxfId="1414" priority="1892">
      <formula>IF(RIGHT(TEXT(AE445,"0.#"),1)=".",TRUE,FALSE)</formula>
    </cfRule>
  </conditionalFormatting>
  <conditionalFormatting sqref="AE443">
    <cfRule type="expression" dxfId="1413" priority="1895">
      <formula>IF(RIGHT(TEXT(AE443,"0.#"),1)=".",FALSE,TRUE)</formula>
    </cfRule>
    <cfRule type="expression" dxfId="1412" priority="1896">
      <formula>IF(RIGHT(TEXT(AE443,"0.#"),1)=".",TRUE,FALSE)</formula>
    </cfRule>
  </conditionalFormatting>
  <conditionalFormatting sqref="AE444">
    <cfRule type="expression" dxfId="1411" priority="1893">
      <formula>IF(RIGHT(TEXT(AE444,"0.#"),1)=".",FALSE,TRUE)</formula>
    </cfRule>
    <cfRule type="expression" dxfId="1410" priority="1894">
      <formula>IF(RIGHT(TEXT(AE444,"0.#"),1)=".",TRUE,FALSE)</formula>
    </cfRule>
  </conditionalFormatting>
  <conditionalFormatting sqref="AM445">
    <cfRule type="expression" dxfId="1409" priority="1885">
      <formula>IF(RIGHT(TEXT(AM445,"0.#"),1)=".",FALSE,TRUE)</formula>
    </cfRule>
    <cfRule type="expression" dxfId="1408" priority="1886">
      <formula>IF(RIGHT(TEXT(AM445,"0.#"),1)=".",TRUE,FALSE)</formula>
    </cfRule>
  </conditionalFormatting>
  <conditionalFormatting sqref="AM443">
    <cfRule type="expression" dxfId="1407" priority="1889">
      <formula>IF(RIGHT(TEXT(AM443,"0.#"),1)=".",FALSE,TRUE)</formula>
    </cfRule>
    <cfRule type="expression" dxfId="1406" priority="1890">
      <formula>IF(RIGHT(TEXT(AM443,"0.#"),1)=".",TRUE,FALSE)</formula>
    </cfRule>
  </conditionalFormatting>
  <conditionalFormatting sqref="AM444">
    <cfRule type="expression" dxfId="1405" priority="1887">
      <formula>IF(RIGHT(TEXT(AM444,"0.#"),1)=".",FALSE,TRUE)</formula>
    </cfRule>
    <cfRule type="expression" dxfId="1404" priority="1888">
      <formula>IF(RIGHT(TEXT(AM444,"0.#"),1)=".",TRUE,FALSE)</formula>
    </cfRule>
  </conditionalFormatting>
  <conditionalFormatting sqref="AU445">
    <cfRule type="expression" dxfId="1403" priority="1879">
      <formula>IF(RIGHT(TEXT(AU445,"0.#"),1)=".",FALSE,TRUE)</formula>
    </cfRule>
    <cfRule type="expression" dxfId="1402" priority="1880">
      <formula>IF(RIGHT(TEXT(AU445,"0.#"),1)=".",TRUE,FALSE)</formula>
    </cfRule>
  </conditionalFormatting>
  <conditionalFormatting sqref="AU443">
    <cfRule type="expression" dxfId="1401" priority="1883">
      <formula>IF(RIGHT(TEXT(AU443,"0.#"),1)=".",FALSE,TRUE)</formula>
    </cfRule>
    <cfRule type="expression" dxfId="1400" priority="1884">
      <formula>IF(RIGHT(TEXT(AU443,"0.#"),1)=".",TRUE,FALSE)</formula>
    </cfRule>
  </conditionalFormatting>
  <conditionalFormatting sqref="AU444">
    <cfRule type="expression" dxfId="1399" priority="1881">
      <formula>IF(RIGHT(TEXT(AU444,"0.#"),1)=".",FALSE,TRUE)</formula>
    </cfRule>
    <cfRule type="expression" dxfId="1398" priority="1882">
      <formula>IF(RIGHT(TEXT(AU444,"0.#"),1)=".",TRUE,FALSE)</formula>
    </cfRule>
  </conditionalFormatting>
  <conditionalFormatting sqref="AI445">
    <cfRule type="expression" dxfId="1397" priority="1873">
      <formula>IF(RIGHT(TEXT(AI445,"0.#"),1)=".",FALSE,TRUE)</formula>
    </cfRule>
    <cfRule type="expression" dxfId="1396" priority="1874">
      <formula>IF(RIGHT(TEXT(AI445,"0.#"),1)=".",TRUE,FALSE)</formula>
    </cfRule>
  </conditionalFormatting>
  <conditionalFormatting sqref="AI443">
    <cfRule type="expression" dxfId="1395" priority="1877">
      <formula>IF(RIGHT(TEXT(AI443,"0.#"),1)=".",FALSE,TRUE)</formula>
    </cfRule>
    <cfRule type="expression" dxfId="1394" priority="1878">
      <formula>IF(RIGHT(TEXT(AI443,"0.#"),1)=".",TRUE,FALSE)</formula>
    </cfRule>
  </conditionalFormatting>
  <conditionalFormatting sqref="AI444">
    <cfRule type="expression" dxfId="1393" priority="1875">
      <formula>IF(RIGHT(TEXT(AI444,"0.#"),1)=".",FALSE,TRUE)</formula>
    </cfRule>
    <cfRule type="expression" dxfId="1392" priority="1876">
      <formula>IF(RIGHT(TEXT(AI444,"0.#"),1)=".",TRUE,FALSE)</formula>
    </cfRule>
  </conditionalFormatting>
  <conditionalFormatting sqref="AQ443">
    <cfRule type="expression" dxfId="1391" priority="1867">
      <formula>IF(RIGHT(TEXT(AQ443,"0.#"),1)=".",FALSE,TRUE)</formula>
    </cfRule>
    <cfRule type="expression" dxfId="1390" priority="1868">
      <formula>IF(RIGHT(TEXT(AQ443,"0.#"),1)=".",TRUE,FALSE)</formula>
    </cfRule>
  </conditionalFormatting>
  <conditionalFormatting sqref="AQ444">
    <cfRule type="expression" dxfId="1389" priority="1871">
      <formula>IF(RIGHT(TEXT(AQ444,"0.#"),1)=".",FALSE,TRUE)</formula>
    </cfRule>
    <cfRule type="expression" dxfId="1388" priority="1872">
      <formula>IF(RIGHT(TEXT(AQ444,"0.#"),1)=".",TRUE,FALSE)</formula>
    </cfRule>
  </conditionalFormatting>
  <conditionalFormatting sqref="AQ445">
    <cfRule type="expression" dxfId="1387" priority="1869">
      <formula>IF(RIGHT(TEXT(AQ445,"0.#"),1)=".",FALSE,TRUE)</formula>
    </cfRule>
    <cfRule type="expression" dxfId="1386" priority="1870">
      <formula>IF(RIGHT(TEXT(AQ445,"0.#"),1)=".",TRUE,FALSE)</formula>
    </cfRule>
  </conditionalFormatting>
  <conditionalFormatting sqref="Y880:Y907">
    <cfRule type="expression" dxfId="1385" priority="2097">
      <formula>IF(RIGHT(TEXT(Y880,"0.#"),1)=".",FALSE,TRUE)</formula>
    </cfRule>
    <cfRule type="expression" dxfId="1384" priority="2098">
      <formula>IF(RIGHT(TEXT(Y880,"0.#"),1)=".",TRUE,FALSE)</formula>
    </cfRule>
  </conditionalFormatting>
  <conditionalFormatting sqref="Y878:Y879">
    <cfRule type="expression" dxfId="1383" priority="2091">
      <formula>IF(RIGHT(TEXT(Y878,"0.#"),1)=".",FALSE,TRUE)</formula>
    </cfRule>
    <cfRule type="expression" dxfId="1382" priority="2092">
      <formula>IF(RIGHT(TEXT(Y878,"0.#"),1)=".",TRUE,FALSE)</formula>
    </cfRule>
  </conditionalFormatting>
  <conditionalFormatting sqref="Y913:Y940">
    <cfRule type="expression" dxfId="1381" priority="2085">
      <formula>IF(RIGHT(TEXT(Y913,"0.#"),1)=".",FALSE,TRUE)</formula>
    </cfRule>
    <cfRule type="expression" dxfId="1380" priority="2086">
      <formula>IF(RIGHT(TEXT(Y913,"0.#"),1)=".",TRUE,FALSE)</formula>
    </cfRule>
  </conditionalFormatting>
  <conditionalFormatting sqref="Y911:Y912">
    <cfRule type="expression" dxfId="1379" priority="2079">
      <formula>IF(RIGHT(TEXT(Y911,"0.#"),1)=".",FALSE,TRUE)</formula>
    </cfRule>
    <cfRule type="expression" dxfId="1378" priority="2080">
      <formula>IF(RIGHT(TEXT(Y911,"0.#"),1)=".",TRUE,FALSE)</formula>
    </cfRule>
  </conditionalFormatting>
  <conditionalFormatting sqref="Y946:Y973">
    <cfRule type="expression" dxfId="1377" priority="2073">
      <formula>IF(RIGHT(TEXT(Y946,"0.#"),1)=".",FALSE,TRUE)</formula>
    </cfRule>
    <cfRule type="expression" dxfId="1376" priority="2074">
      <formula>IF(RIGHT(TEXT(Y946,"0.#"),1)=".",TRUE,FALSE)</formula>
    </cfRule>
  </conditionalFormatting>
  <conditionalFormatting sqref="Y944:Y945">
    <cfRule type="expression" dxfId="1375" priority="2067">
      <formula>IF(RIGHT(TEXT(Y944,"0.#"),1)=".",FALSE,TRUE)</formula>
    </cfRule>
    <cfRule type="expression" dxfId="1374" priority="2068">
      <formula>IF(RIGHT(TEXT(Y944,"0.#"),1)=".",TRUE,FALSE)</formula>
    </cfRule>
  </conditionalFormatting>
  <conditionalFormatting sqref="Y979:Y1006">
    <cfRule type="expression" dxfId="1373" priority="2061">
      <formula>IF(RIGHT(TEXT(Y979,"0.#"),1)=".",FALSE,TRUE)</formula>
    </cfRule>
    <cfRule type="expression" dxfId="1372" priority="2062">
      <formula>IF(RIGHT(TEXT(Y979,"0.#"),1)=".",TRUE,FALSE)</formula>
    </cfRule>
  </conditionalFormatting>
  <conditionalFormatting sqref="Y978">
    <cfRule type="expression" dxfId="1371" priority="2055">
      <formula>IF(RIGHT(TEXT(Y978,"0.#"),1)=".",FALSE,TRUE)</formula>
    </cfRule>
    <cfRule type="expression" dxfId="1370" priority="2056">
      <formula>IF(RIGHT(TEXT(Y978,"0.#"),1)=".",TRUE,FALSE)</formula>
    </cfRule>
  </conditionalFormatting>
  <conditionalFormatting sqref="Y1012:Y1039">
    <cfRule type="expression" dxfId="1369" priority="2049">
      <formula>IF(RIGHT(TEXT(Y1012,"0.#"),1)=".",FALSE,TRUE)</formula>
    </cfRule>
    <cfRule type="expression" dxfId="1368" priority="2050">
      <formula>IF(RIGHT(TEXT(Y1012,"0.#"),1)=".",TRUE,FALSE)</formula>
    </cfRule>
  </conditionalFormatting>
  <conditionalFormatting sqref="W23">
    <cfRule type="expression" dxfId="1367" priority="2333">
      <formula>IF(RIGHT(TEXT(W23,"0.#"),1)=".",FALSE,TRUE)</formula>
    </cfRule>
    <cfRule type="expression" dxfId="1366" priority="2334">
      <formula>IF(RIGHT(TEXT(W23,"0.#"),1)=".",TRUE,FALSE)</formula>
    </cfRule>
  </conditionalFormatting>
  <conditionalFormatting sqref="W24:W27">
    <cfRule type="expression" dxfId="1365" priority="2331">
      <formula>IF(RIGHT(TEXT(W24,"0.#"),1)=".",FALSE,TRUE)</formula>
    </cfRule>
    <cfRule type="expression" dxfId="1364" priority="2332">
      <formula>IF(RIGHT(TEXT(W24,"0.#"),1)=".",TRUE,FALSE)</formula>
    </cfRule>
  </conditionalFormatting>
  <conditionalFormatting sqref="W28">
    <cfRule type="expression" dxfId="1363" priority="2323">
      <formula>IF(RIGHT(TEXT(W28,"0.#"),1)=".",FALSE,TRUE)</formula>
    </cfRule>
    <cfRule type="expression" dxfId="1362" priority="2324">
      <formula>IF(RIGHT(TEXT(W28,"0.#"),1)=".",TRUE,FALSE)</formula>
    </cfRule>
  </conditionalFormatting>
  <conditionalFormatting sqref="P23">
    <cfRule type="expression" dxfId="1361" priority="2321">
      <formula>IF(RIGHT(TEXT(P23,"0.#"),1)=".",FALSE,TRUE)</formula>
    </cfRule>
    <cfRule type="expression" dxfId="1360" priority="2322">
      <formula>IF(RIGHT(TEXT(P23,"0.#"),1)=".",TRUE,FALSE)</formula>
    </cfRule>
  </conditionalFormatting>
  <conditionalFormatting sqref="P24:P27">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80:AO907">
    <cfRule type="expression" dxfId="1287" priority="2099">
      <formula>IF(AND(AL880&gt;=0, RIGHT(TEXT(AL880,"0.#"),1)&lt;&gt;"."),TRUE,FALSE)</formula>
    </cfRule>
    <cfRule type="expression" dxfId="1286" priority="2100">
      <formula>IF(AND(AL880&gt;=0, RIGHT(TEXT(AL880,"0.#"),1)="."),TRUE,FALSE)</formula>
    </cfRule>
    <cfRule type="expression" dxfId="1285" priority="2101">
      <formula>IF(AND(AL880&lt;0, RIGHT(TEXT(AL880,"0.#"),1)&lt;&gt;"."),TRUE,FALSE)</formula>
    </cfRule>
    <cfRule type="expression" dxfId="1284" priority="2102">
      <formula>IF(AND(AL880&lt;0, RIGHT(TEXT(AL880,"0.#"),1)="."),TRUE,FALSE)</formula>
    </cfRule>
  </conditionalFormatting>
  <conditionalFormatting sqref="AL878:AO879">
    <cfRule type="expression" dxfId="1283" priority="2093">
      <formula>IF(AND(AL878&gt;=0, RIGHT(TEXT(AL878,"0.#"),1)&lt;&gt;"."),TRUE,FALSE)</formula>
    </cfRule>
    <cfRule type="expression" dxfId="1282" priority="2094">
      <formula>IF(AND(AL878&gt;=0, RIGHT(TEXT(AL878,"0.#"),1)="."),TRUE,FALSE)</formula>
    </cfRule>
    <cfRule type="expression" dxfId="1281" priority="2095">
      <formula>IF(AND(AL878&lt;0, RIGHT(TEXT(AL878,"0.#"),1)&lt;&gt;"."),TRUE,FALSE)</formula>
    </cfRule>
    <cfRule type="expression" dxfId="1280" priority="2096">
      <formula>IF(AND(AL878&lt;0, RIGHT(TEXT(AL878,"0.#"),1)="."),TRUE,FALSE)</formula>
    </cfRule>
  </conditionalFormatting>
  <conditionalFormatting sqref="AL913:AO940">
    <cfRule type="expression" dxfId="1279" priority="2087">
      <formula>IF(AND(AL913&gt;=0, RIGHT(TEXT(AL913,"0.#"),1)&lt;&gt;"."),TRUE,FALSE)</formula>
    </cfRule>
    <cfRule type="expression" dxfId="1278" priority="2088">
      <formula>IF(AND(AL913&gt;=0, RIGHT(TEXT(AL913,"0.#"),1)="."),TRUE,FALSE)</formula>
    </cfRule>
    <cfRule type="expression" dxfId="1277" priority="2089">
      <formula>IF(AND(AL913&lt;0, RIGHT(TEXT(AL913,"0.#"),1)&lt;&gt;"."),TRUE,FALSE)</formula>
    </cfRule>
    <cfRule type="expression" dxfId="1276" priority="2090">
      <formula>IF(AND(AL913&lt;0, RIGHT(TEXT(AL913,"0.#"),1)="."),TRUE,FALSE)</formula>
    </cfRule>
  </conditionalFormatting>
  <conditionalFormatting sqref="AL911:AO912">
    <cfRule type="expression" dxfId="1275" priority="2081">
      <formula>IF(AND(AL911&gt;=0, RIGHT(TEXT(AL911,"0.#"),1)&lt;&gt;"."),TRUE,FALSE)</formula>
    </cfRule>
    <cfRule type="expression" dxfId="1274" priority="2082">
      <formula>IF(AND(AL911&gt;=0, RIGHT(TEXT(AL911,"0.#"),1)="."),TRUE,FALSE)</formula>
    </cfRule>
    <cfRule type="expression" dxfId="1273" priority="2083">
      <formula>IF(AND(AL911&lt;0, RIGHT(TEXT(AL911,"0.#"),1)&lt;&gt;"."),TRUE,FALSE)</formula>
    </cfRule>
    <cfRule type="expression" dxfId="1272" priority="2084">
      <formula>IF(AND(AL911&lt;0, RIGHT(TEXT(AL911,"0.#"),1)="."),TRUE,FALSE)</formula>
    </cfRule>
  </conditionalFormatting>
  <conditionalFormatting sqref="AL946:AO973">
    <cfRule type="expression" dxfId="1271" priority="2075">
      <formula>IF(AND(AL946&gt;=0, RIGHT(TEXT(AL946,"0.#"),1)&lt;&gt;"."),TRUE,FALSE)</formula>
    </cfRule>
    <cfRule type="expression" dxfId="1270" priority="2076">
      <formula>IF(AND(AL946&gt;=0, RIGHT(TEXT(AL946,"0.#"),1)="."),TRUE,FALSE)</formula>
    </cfRule>
    <cfRule type="expression" dxfId="1269" priority="2077">
      <formula>IF(AND(AL946&lt;0, RIGHT(TEXT(AL946,"0.#"),1)&lt;&gt;"."),TRUE,FALSE)</formula>
    </cfRule>
    <cfRule type="expression" dxfId="1268" priority="2078">
      <formula>IF(AND(AL946&lt;0, RIGHT(TEXT(AL946,"0.#"),1)="."),TRUE,FALSE)</formula>
    </cfRule>
  </conditionalFormatting>
  <conditionalFormatting sqref="AL944:AO945">
    <cfRule type="expression" dxfId="1267" priority="2069">
      <formula>IF(AND(AL944&gt;=0, RIGHT(TEXT(AL944,"0.#"),1)&lt;&gt;"."),TRUE,FALSE)</formula>
    </cfRule>
    <cfRule type="expression" dxfId="1266" priority="2070">
      <formula>IF(AND(AL944&gt;=0, RIGHT(TEXT(AL944,"0.#"),1)="."),TRUE,FALSE)</formula>
    </cfRule>
    <cfRule type="expression" dxfId="1265" priority="2071">
      <formula>IF(AND(AL944&lt;0, RIGHT(TEXT(AL944,"0.#"),1)&lt;&gt;"."),TRUE,FALSE)</formula>
    </cfRule>
    <cfRule type="expression" dxfId="1264" priority="2072">
      <formula>IF(AND(AL944&lt;0, RIGHT(TEXT(AL944,"0.#"),1)="."),TRUE,FALSE)</formula>
    </cfRule>
  </conditionalFormatting>
  <conditionalFormatting sqref="AL979:AO1006">
    <cfRule type="expression" dxfId="1263" priority="2063">
      <formula>IF(AND(AL979&gt;=0, RIGHT(TEXT(AL979,"0.#"),1)&lt;&gt;"."),TRUE,FALSE)</formula>
    </cfRule>
    <cfRule type="expression" dxfId="1262" priority="2064">
      <formula>IF(AND(AL979&gt;=0, RIGHT(TEXT(AL979,"0.#"),1)="."),TRUE,FALSE)</formula>
    </cfRule>
    <cfRule type="expression" dxfId="1261" priority="2065">
      <formula>IF(AND(AL979&lt;0, RIGHT(TEXT(AL979,"0.#"),1)&lt;&gt;"."),TRUE,FALSE)</formula>
    </cfRule>
    <cfRule type="expression" dxfId="1260" priority="2066">
      <formula>IF(AND(AL979&lt;0, RIGHT(TEXT(AL979,"0.#"),1)="."),TRUE,FALSE)</formula>
    </cfRule>
  </conditionalFormatting>
  <conditionalFormatting sqref="AL978:AO978">
    <cfRule type="expression" dxfId="1259" priority="2057">
      <formula>IF(AND(AL978&gt;=0, RIGHT(TEXT(AL978,"0.#"),1)&lt;&gt;"."),TRUE,FALSE)</formula>
    </cfRule>
    <cfRule type="expression" dxfId="1258" priority="2058">
      <formula>IF(AND(AL978&gt;=0, RIGHT(TEXT(AL978,"0.#"),1)="."),TRUE,FALSE)</formula>
    </cfRule>
    <cfRule type="expression" dxfId="1257" priority="2059">
      <formula>IF(AND(AL978&lt;0, RIGHT(TEXT(AL978,"0.#"),1)&lt;&gt;"."),TRUE,FALSE)</formula>
    </cfRule>
    <cfRule type="expression" dxfId="1256" priority="2060">
      <formula>IF(AND(AL978&lt;0, RIGHT(TEXT(AL978,"0.#"),1)="."),TRUE,FALSE)</formula>
    </cfRule>
  </conditionalFormatting>
  <conditionalFormatting sqref="AL1012:AO1039">
    <cfRule type="expression" dxfId="1255" priority="2051">
      <formula>IF(AND(AL1012&gt;=0, RIGHT(TEXT(AL1012,"0.#"),1)&lt;&gt;"."),TRUE,FALSE)</formula>
    </cfRule>
    <cfRule type="expression" dxfId="1254" priority="2052">
      <formula>IF(AND(AL1012&gt;=0, RIGHT(TEXT(AL1012,"0.#"),1)="."),TRUE,FALSE)</formula>
    </cfRule>
    <cfRule type="expression" dxfId="1253" priority="2053">
      <formula>IF(AND(AL1012&lt;0, RIGHT(TEXT(AL1012,"0.#"),1)&lt;&gt;"."),TRUE,FALSE)</formula>
    </cfRule>
    <cfRule type="expression" dxfId="1252" priority="2054">
      <formula>IF(AND(AL1012&lt;0, RIGHT(TEXT(AL1012,"0.#"),1)="."),TRUE,FALSE)</formula>
    </cfRule>
  </conditionalFormatting>
  <conditionalFormatting sqref="AL1011:AO1011">
    <cfRule type="expression" dxfId="1251" priority="2045">
      <formula>IF(AND(AL1011&gt;=0, RIGHT(TEXT(AL1011,"0.#"),1)&lt;&gt;"."),TRUE,FALSE)</formula>
    </cfRule>
    <cfRule type="expression" dxfId="1250" priority="2046">
      <formula>IF(AND(AL1011&gt;=0, RIGHT(TEXT(AL1011,"0.#"),1)="."),TRUE,FALSE)</formula>
    </cfRule>
    <cfRule type="expression" dxfId="1249" priority="2047">
      <formula>IF(AND(AL1011&lt;0, RIGHT(TEXT(AL1011,"0.#"),1)&lt;&gt;"."),TRUE,FALSE)</formula>
    </cfRule>
    <cfRule type="expression" dxfId="1248" priority="2048">
      <formula>IF(AND(AL1011&lt;0, RIGHT(TEXT(AL1011,"0.#"),1)="."),TRUE,FALSE)</formula>
    </cfRule>
  </conditionalFormatting>
  <conditionalFormatting sqref="Y1011">
    <cfRule type="expression" dxfId="1247" priority="2043">
      <formula>IF(RIGHT(TEXT(Y1011,"0.#"),1)=".",FALSE,TRUE)</formula>
    </cfRule>
    <cfRule type="expression" dxfId="1246" priority="2044">
      <formula>IF(RIGHT(TEXT(Y1011,"0.#"),1)=".",TRUE,FALSE)</formula>
    </cfRule>
  </conditionalFormatting>
  <conditionalFormatting sqref="AL1045:AO1072">
    <cfRule type="expression" dxfId="1245" priority="2039">
      <formula>IF(AND(AL1045&gt;=0, RIGHT(TEXT(AL1045,"0.#"),1)&lt;&gt;"."),TRUE,FALSE)</formula>
    </cfRule>
    <cfRule type="expression" dxfId="1244" priority="2040">
      <formula>IF(AND(AL1045&gt;=0, RIGHT(TEXT(AL1045,"0.#"),1)="."),TRUE,FALSE)</formula>
    </cfRule>
    <cfRule type="expression" dxfId="1243" priority="2041">
      <formula>IF(AND(AL1045&lt;0, RIGHT(TEXT(AL1045,"0.#"),1)&lt;&gt;"."),TRUE,FALSE)</formula>
    </cfRule>
    <cfRule type="expression" dxfId="1242" priority="2042">
      <formula>IF(AND(AL1045&lt;0, RIGHT(TEXT(AL1045,"0.#"),1)="."),TRUE,FALSE)</formula>
    </cfRule>
  </conditionalFormatting>
  <conditionalFormatting sqref="Y1045:Y1072">
    <cfRule type="expression" dxfId="1241" priority="2037">
      <formula>IF(RIGHT(TEXT(Y1045,"0.#"),1)=".",FALSE,TRUE)</formula>
    </cfRule>
    <cfRule type="expression" dxfId="1240" priority="2038">
      <formula>IF(RIGHT(TEXT(Y1045,"0.#"),1)=".",TRUE,FALSE)</formula>
    </cfRule>
  </conditionalFormatting>
  <conditionalFormatting sqref="AL1044:AO1044">
    <cfRule type="expression" dxfId="1239" priority="2033">
      <formula>IF(AND(AL1044&gt;=0, RIGHT(TEXT(AL1044,"0.#"),1)&lt;&gt;"."),TRUE,FALSE)</formula>
    </cfRule>
    <cfRule type="expression" dxfId="1238" priority="2034">
      <formula>IF(AND(AL1044&gt;=0, RIGHT(TEXT(AL1044,"0.#"),1)="."),TRUE,FALSE)</formula>
    </cfRule>
    <cfRule type="expression" dxfId="1237" priority="2035">
      <formula>IF(AND(AL1044&lt;0, RIGHT(TEXT(AL1044,"0.#"),1)&lt;&gt;"."),TRUE,FALSE)</formula>
    </cfRule>
    <cfRule type="expression" dxfId="1236" priority="2036">
      <formula>IF(AND(AL1044&lt;0, RIGHT(TEXT(AL1044,"0.#"),1)="."),TRUE,FALSE)</formula>
    </cfRule>
  </conditionalFormatting>
  <conditionalFormatting sqref="Y1044">
    <cfRule type="expression" dxfId="1235" priority="2031">
      <formula>IF(RIGHT(TEXT(Y1044,"0.#"),1)=".",FALSE,TRUE)</formula>
    </cfRule>
    <cfRule type="expression" dxfId="1234" priority="2032">
      <formula>IF(RIGHT(TEXT(Y1044,"0.#"),1)=".",TRUE,FALSE)</formula>
    </cfRule>
  </conditionalFormatting>
  <conditionalFormatting sqref="AL1078:AO1105">
    <cfRule type="expression" dxfId="1233" priority="2027">
      <formula>IF(AND(AL1078&gt;=0, RIGHT(TEXT(AL1078,"0.#"),1)&lt;&gt;"."),TRUE,FALSE)</formula>
    </cfRule>
    <cfRule type="expression" dxfId="1232" priority="2028">
      <formula>IF(AND(AL1078&gt;=0, RIGHT(TEXT(AL1078,"0.#"),1)="."),TRUE,FALSE)</formula>
    </cfRule>
    <cfRule type="expression" dxfId="1231" priority="2029">
      <formula>IF(AND(AL1078&lt;0, RIGHT(TEXT(AL1078,"0.#"),1)&lt;&gt;"."),TRUE,FALSE)</formula>
    </cfRule>
    <cfRule type="expression" dxfId="1230" priority="2030">
      <formula>IF(AND(AL1078&lt;0, RIGHT(TEXT(AL1078,"0.#"),1)="."),TRUE,FALSE)</formula>
    </cfRule>
  </conditionalFormatting>
  <conditionalFormatting sqref="Y1078:Y1105">
    <cfRule type="expression" dxfId="1229" priority="2025">
      <formula>IF(RIGHT(TEXT(Y1078,"0.#"),1)=".",FALSE,TRUE)</formula>
    </cfRule>
    <cfRule type="expression" dxfId="1228" priority="2026">
      <formula>IF(RIGHT(TEXT(Y1078,"0.#"),1)=".",TRUE,FALSE)</formula>
    </cfRule>
  </conditionalFormatting>
  <conditionalFormatting sqref="AL1077:AO1077">
    <cfRule type="expression" dxfId="1227" priority="2021">
      <formula>IF(AND(AL1077&gt;=0, RIGHT(TEXT(AL1077,"0.#"),1)&lt;&gt;"."),TRUE,FALSE)</formula>
    </cfRule>
    <cfRule type="expression" dxfId="1226" priority="2022">
      <formula>IF(AND(AL1077&gt;=0, RIGHT(TEXT(AL1077,"0.#"),1)="."),TRUE,FALSE)</formula>
    </cfRule>
    <cfRule type="expression" dxfId="1225" priority="2023">
      <formula>IF(AND(AL1077&lt;0, RIGHT(TEXT(AL1077,"0.#"),1)&lt;&gt;"."),TRUE,FALSE)</formula>
    </cfRule>
    <cfRule type="expression" dxfId="1224" priority="2024">
      <formula>IF(AND(AL1077&lt;0, RIGHT(TEXT(AL1077,"0.#"),1)="."),TRUE,FALSE)</formula>
    </cfRule>
  </conditionalFormatting>
  <conditionalFormatting sqref="Y1077">
    <cfRule type="expression" dxfId="1223" priority="2019">
      <formula>IF(RIGHT(TEXT(Y1077,"0.#"),1)=".",FALSE,TRUE)</formula>
    </cfRule>
    <cfRule type="expression" dxfId="1222" priority="2020">
      <formula>IF(RIGHT(TEXT(Y1077,"0.#"),1)=".",TRUE,FALSE)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K14:AQ14">
    <cfRule type="expression" dxfId="27" priority="27">
      <formula>IF(RIGHT(TEXT(AK14,"0.#"),1)=".",FALSE,TRUE)</formula>
    </cfRule>
    <cfRule type="expression" dxfId="26" priority="28">
      <formula>IF(RIGHT(TEXT(AK14,"0.#"),1)=".",TRUE,FALSE)</formula>
    </cfRule>
  </conditionalFormatting>
  <conditionalFormatting sqref="AK15:AQ17">
    <cfRule type="expression" dxfId="25" priority="25">
      <formula>IF(RIGHT(TEXT(AK15,"0.#"),1)=".",FALSE,TRUE)</formula>
    </cfRule>
    <cfRule type="expression" dxfId="24" priority="26">
      <formula>IF(RIGHT(TEXT(AK15,"0.#"),1)=".",TRUE,FALSE)</formula>
    </cfRule>
  </conditionalFormatting>
  <conditionalFormatting sqref="Y1043">
    <cfRule type="expression" dxfId="23" priority="19">
      <formula>IF(RIGHT(TEXT(Y1043,"0.#"),1)=".",FALSE,TRUE)</formula>
    </cfRule>
    <cfRule type="expression" dxfId="22" priority="20">
      <formula>IF(RIGHT(TEXT(Y1043,"0.#"),1)=".",TRUE,FALSE)</formula>
    </cfRule>
  </conditionalFormatting>
  <conditionalFormatting sqref="AL1043:AO1043">
    <cfRule type="expression" dxfId="21" priority="21">
      <formula>IF(AND(AL1043&gt;=0, RIGHT(TEXT(AL1043,"0.#"),1)&lt;&gt;"."),TRUE,FALSE)</formula>
    </cfRule>
    <cfRule type="expression" dxfId="20" priority="22">
      <formula>IF(AND(AL1043&gt;=0, RIGHT(TEXT(AL1043,"0.#"),1)="."),TRUE,FALSE)</formula>
    </cfRule>
    <cfRule type="expression" dxfId="19" priority="23">
      <formula>IF(AND(AL1043&lt;0, RIGHT(TEXT(AL1043,"0.#"),1)&lt;&gt;"."),TRUE,FALSE)</formula>
    </cfRule>
    <cfRule type="expression" dxfId="18" priority="24">
      <formula>IF(AND(AL1043&lt;0, RIGHT(TEXT(AL1043,"0.#"),1)="."),TRUE,FALSE)</formula>
    </cfRule>
  </conditionalFormatting>
  <conditionalFormatting sqref="Y977">
    <cfRule type="expression" dxfId="17" priority="13">
      <formula>IF(RIGHT(TEXT(Y977,"0.#"),1)=".",FALSE,TRUE)</formula>
    </cfRule>
    <cfRule type="expression" dxfId="16" priority="14">
      <formula>IF(RIGHT(TEXT(Y977,"0.#"),1)=".",TRUE,FALSE)</formula>
    </cfRule>
  </conditionalFormatting>
  <conditionalFormatting sqref="AL977:AO977">
    <cfRule type="expression" dxfId="15" priority="15">
      <formula>IF(AND(AL977&gt;=0, RIGHT(TEXT(AL977,"0.#"),1)&lt;&gt;"."),TRUE,FALSE)</formula>
    </cfRule>
    <cfRule type="expression" dxfId="14" priority="16">
      <formula>IF(AND(AL977&gt;=0, RIGHT(TEXT(AL977,"0.#"),1)="."),TRUE,FALSE)</formula>
    </cfRule>
    <cfRule type="expression" dxfId="13" priority="17">
      <formula>IF(AND(AL977&lt;0, RIGHT(TEXT(AL977,"0.#"),1)&lt;&gt;"."),TRUE,FALSE)</formula>
    </cfRule>
    <cfRule type="expression" dxfId="12" priority="18">
      <formula>IF(AND(AL977&lt;0, RIGHT(TEXT(AL977,"0.#"),1)="."),TRUE,FALSE)</formula>
    </cfRule>
  </conditionalFormatting>
  <conditionalFormatting sqref="Y1076">
    <cfRule type="expression" dxfId="11" priority="7">
      <formula>IF(RIGHT(TEXT(Y1076,"0.#"),1)=".",FALSE,TRUE)</formula>
    </cfRule>
    <cfRule type="expression" dxfId="10" priority="8">
      <formula>IF(RIGHT(TEXT(Y1076,"0.#"),1)=".",TRUE,FALSE)</formula>
    </cfRule>
  </conditionalFormatting>
  <conditionalFormatting sqref="AL1076:AO1076">
    <cfRule type="expression" dxfId="9" priority="9">
      <formula>IF(AND(AL1076&gt;=0, RIGHT(TEXT(AL1076,"0.#"),1)&lt;&gt;"."),TRUE,FALSE)</formula>
    </cfRule>
    <cfRule type="expression" dxfId="8" priority="10">
      <formula>IF(AND(AL1076&gt;=0, RIGHT(TEXT(AL1076,"0.#"),1)="."),TRUE,FALSE)</formula>
    </cfRule>
    <cfRule type="expression" dxfId="7" priority="11">
      <formula>IF(AND(AL1076&lt;0, RIGHT(TEXT(AL1076,"0.#"),1)&lt;&gt;"."),TRUE,FALSE)</formula>
    </cfRule>
    <cfRule type="expression" dxfId="6" priority="12">
      <formula>IF(AND(AL1076&lt;0, RIGHT(TEXT(AL1076,"0.#"),1)="."),TRUE,FALSE)</formula>
    </cfRule>
  </conditionalFormatting>
  <conditionalFormatting sqref="Y1010">
    <cfRule type="expression" dxfId="5" priority="1">
      <formula>IF(RIGHT(TEXT(Y1010,"0.#"),1)=".",FALSE,TRUE)</formula>
    </cfRule>
    <cfRule type="expression" dxfId="4" priority="2">
      <formula>IF(RIGHT(TEXT(Y1010,"0.#"),1)=".",TRUE,FALSE)</formula>
    </cfRule>
  </conditionalFormatting>
  <conditionalFormatting sqref="AL1010:AO1010">
    <cfRule type="expression" dxfId="3" priority="3">
      <formula>IF(AND(AL1010&gt;=0, RIGHT(TEXT(AL1010,"0.#"),1)&lt;&gt;"."),TRUE,FALSE)</formula>
    </cfRule>
    <cfRule type="expression" dxfId="2" priority="4">
      <formula>IF(AND(AL1010&gt;=0, RIGHT(TEXT(AL1010,"0.#"),1)="."),TRUE,FALSE)</formula>
    </cfRule>
    <cfRule type="expression" dxfId="1" priority="5">
      <formula>IF(AND(AL1010&lt;0, RIGHT(TEXT(AL1010,"0.#"),1)&lt;&gt;"."),TRUE,FALSE)</formula>
    </cfRule>
    <cfRule type="expression" dxfId="0" priority="6">
      <formula>IF(AND(AL1010&lt;0, RIGHT(TEXT(AL1010,"0.#"),1)="."),TRUE,FALSE)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117" max="49" man="1"/>
    <brk id="718"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320</v>
      </c>
      <c r="AB2" s="79" t="s">
        <v>550</v>
      </c>
      <c r="AC2" s="80" t="s">
        <v>134</v>
      </c>
      <c r="AD2" s="28"/>
      <c r="AE2" s="34" t="s">
        <v>170</v>
      </c>
      <c r="AF2" s="30"/>
      <c r="AG2" s="44" t="s">
        <v>282</v>
      </c>
      <c r="AI2" s="42" t="s">
        <v>315</v>
      </c>
      <c r="AK2" s="42" t="s">
        <v>211</v>
      </c>
      <c r="AM2" s="68"/>
      <c r="AN2" s="68"/>
      <c r="AP2" s="44" t="s">
        <v>282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650</v>
      </c>
      <c r="R3" s="13" t="str">
        <f t="shared" ref="R3:R8" si="3">IF(Q3="","",P3)</f>
        <v>委託・請負</v>
      </c>
      <c r="S3" s="13" t="str">
        <f t="shared" ref="S3:S8" si="4">IF(R3="",S2,IF(S2&lt;&gt;"",CONCATENATE(S2,"、",R3),R3))</f>
        <v>委託・請負</v>
      </c>
      <c r="T3" s="13"/>
      <c r="U3" s="32" t="s">
        <v>582</v>
      </c>
      <c r="W3" s="32" t="s">
        <v>149</v>
      </c>
      <c r="Y3" s="32" t="s">
        <v>68</v>
      </c>
      <c r="Z3" s="32" t="s">
        <v>457</v>
      </c>
      <c r="AA3" s="79" t="s">
        <v>420</v>
      </c>
      <c r="AB3" s="79" t="s">
        <v>551</v>
      </c>
      <c r="AC3" s="80" t="s">
        <v>135</v>
      </c>
      <c r="AD3" s="28"/>
      <c r="AE3" s="34" t="s">
        <v>171</v>
      </c>
      <c r="AF3" s="30"/>
      <c r="AG3" s="44" t="s">
        <v>283</v>
      </c>
      <c r="AI3" s="42" t="s">
        <v>204</v>
      </c>
      <c r="AK3" s="42" t="str">
        <f>CHAR(CODE(AK2)+1)</f>
        <v>B</v>
      </c>
      <c r="AM3" s="68"/>
      <c r="AN3" s="68"/>
      <c r="AP3" s="44" t="s">
        <v>283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583</v>
      </c>
      <c r="W4" s="32" t="s">
        <v>150</v>
      </c>
      <c r="Y4" s="32" t="s">
        <v>327</v>
      </c>
      <c r="Z4" s="32" t="s">
        <v>458</v>
      </c>
      <c r="AA4" s="79" t="s">
        <v>421</v>
      </c>
      <c r="AB4" s="79" t="s">
        <v>552</v>
      </c>
      <c r="AC4" s="79" t="s">
        <v>136</v>
      </c>
      <c r="AD4" s="28"/>
      <c r="AE4" s="34" t="s">
        <v>172</v>
      </c>
      <c r="AF4" s="30"/>
      <c r="AG4" s="44" t="s">
        <v>284</v>
      </c>
      <c r="AI4" s="42" t="s">
        <v>206</v>
      </c>
      <c r="AK4" s="42" t="str">
        <f t="shared" ref="AK4:AK49" si="7">CHAR(CODE(AK3)+1)</f>
        <v>C</v>
      </c>
      <c r="AM4" s="68"/>
      <c r="AN4" s="68"/>
      <c r="AP4" s="44" t="s">
        <v>284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607</v>
      </c>
      <c r="Y5" s="32" t="s">
        <v>328</v>
      </c>
      <c r="Z5" s="32" t="s">
        <v>459</v>
      </c>
      <c r="AA5" s="79" t="s">
        <v>422</v>
      </c>
      <c r="AB5" s="79" t="s">
        <v>553</v>
      </c>
      <c r="AC5" s="79" t="s">
        <v>173</v>
      </c>
      <c r="AD5" s="31"/>
      <c r="AE5" s="34" t="s">
        <v>294</v>
      </c>
      <c r="AF5" s="30"/>
      <c r="AG5" s="44" t="s">
        <v>285</v>
      </c>
      <c r="AI5" s="42" t="s">
        <v>324</v>
      </c>
      <c r="AK5" s="42" t="str">
        <f t="shared" si="7"/>
        <v>D</v>
      </c>
      <c r="AP5" s="44" t="s">
        <v>285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296</v>
      </c>
      <c r="W6" s="32" t="s">
        <v>151</v>
      </c>
      <c r="Y6" s="32" t="s">
        <v>329</v>
      </c>
      <c r="Z6" s="32" t="s">
        <v>460</v>
      </c>
      <c r="AA6" s="79" t="s">
        <v>423</v>
      </c>
      <c r="AB6" s="79" t="s">
        <v>554</v>
      </c>
      <c r="AC6" s="79" t="s">
        <v>137</v>
      </c>
      <c r="AD6" s="31"/>
      <c r="AE6" s="34" t="s">
        <v>292</v>
      </c>
      <c r="AF6" s="30"/>
      <c r="AG6" s="44" t="s">
        <v>286</v>
      </c>
      <c r="AI6" s="42" t="s">
        <v>325</v>
      </c>
      <c r="AK6" s="42" t="str">
        <f>CHAR(CODE(AK5)+1)</f>
        <v>E</v>
      </c>
      <c r="AP6" s="44" t="s">
        <v>286</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330</v>
      </c>
      <c r="Z7" s="32" t="s">
        <v>461</v>
      </c>
      <c r="AA7" s="79" t="s">
        <v>424</v>
      </c>
      <c r="AB7" s="79" t="s">
        <v>555</v>
      </c>
      <c r="AC7" s="31"/>
      <c r="AD7" s="31"/>
      <c r="AE7" s="32" t="s">
        <v>137</v>
      </c>
      <c r="AF7" s="30"/>
      <c r="AG7" s="44" t="s">
        <v>287</v>
      </c>
      <c r="AH7" s="71"/>
      <c r="AI7" s="44" t="s">
        <v>309</v>
      </c>
      <c r="AK7" s="42" t="str">
        <f>CHAR(CODE(AK6)+1)</f>
        <v>F</v>
      </c>
      <c r="AP7" s="44" t="s">
        <v>287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322</v>
      </c>
      <c r="W8" s="32" t="s">
        <v>153</v>
      </c>
      <c r="Y8" s="32" t="s">
        <v>331</v>
      </c>
      <c r="Z8" s="32" t="s">
        <v>462</v>
      </c>
      <c r="AA8" s="79" t="s">
        <v>425</v>
      </c>
      <c r="AB8" s="79" t="s">
        <v>556</v>
      </c>
      <c r="AC8" s="31"/>
      <c r="AD8" s="31"/>
      <c r="AE8" s="31"/>
      <c r="AF8" s="30"/>
      <c r="AG8" s="44" t="s">
        <v>288</v>
      </c>
      <c r="AI8" s="42" t="s">
        <v>310</v>
      </c>
      <c r="AK8" s="42" t="str">
        <f t="shared" si="7"/>
        <v>G</v>
      </c>
      <c r="AP8" s="44" t="s">
        <v>288</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332</v>
      </c>
      <c r="Z9" s="32" t="s">
        <v>463</v>
      </c>
      <c r="AA9" s="79" t="s">
        <v>426</v>
      </c>
      <c r="AB9" s="79" t="s">
        <v>557</v>
      </c>
      <c r="AC9" s="31"/>
      <c r="AD9" s="31"/>
      <c r="AE9" s="31"/>
      <c r="AF9" s="30"/>
      <c r="AG9" s="44" t="s">
        <v>289</v>
      </c>
      <c r="AI9" s="67"/>
      <c r="AK9" s="42" t="str">
        <f t="shared" si="7"/>
        <v>H</v>
      </c>
      <c r="AP9" s="44" t="s">
        <v>289</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委託・請負</v>
      </c>
      <c r="Q10" s="19"/>
      <c r="T10" s="13"/>
      <c r="W10" s="32" t="s">
        <v>155</v>
      </c>
      <c r="Y10" s="32" t="s">
        <v>333</v>
      </c>
      <c r="Z10" s="32" t="s">
        <v>464</v>
      </c>
      <c r="AA10" s="79" t="s">
        <v>427</v>
      </c>
      <c r="AB10" s="79" t="s">
        <v>558</v>
      </c>
      <c r="AC10" s="31"/>
      <c r="AD10" s="31"/>
      <c r="AE10" s="31"/>
      <c r="AF10" s="30"/>
      <c r="AG10" s="44" t="s">
        <v>274</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650</v>
      </c>
      <c r="M11" s="13" t="str">
        <f t="shared" si="2"/>
        <v>その他の事項経費</v>
      </c>
      <c r="N11" s="13" t="str">
        <f t="shared" si="6"/>
        <v>その他の事項経費</v>
      </c>
      <c r="O11" s="13"/>
      <c r="P11" s="13"/>
      <c r="Q11" s="19"/>
      <c r="T11" s="13"/>
      <c r="W11" s="32" t="s">
        <v>156</v>
      </c>
      <c r="Y11" s="32" t="s">
        <v>334</v>
      </c>
      <c r="Z11" s="32" t="s">
        <v>465</v>
      </c>
      <c r="AA11" s="79" t="s">
        <v>428</v>
      </c>
      <c r="AB11" s="79" t="s">
        <v>559</v>
      </c>
      <c r="AC11" s="31"/>
      <c r="AD11" s="31"/>
      <c r="AE11" s="31"/>
      <c r="AF11" s="30"/>
      <c r="AG11" s="42" t="s">
        <v>277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584</v>
      </c>
      <c r="W12" s="32" t="s">
        <v>157</v>
      </c>
      <c r="Y12" s="32" t="s">
        <v>335</v>
      </c>
      <c r="Z12" s="32" t="s">
        <v>466</v>
      </c>
      <c r="AA12" s="79" t="s">
        <v>429</v>
      </c>
      <c r="AB12" s="79" t="s">
        <v>560</v>
      </c>
      <c r="AC12" s="31"/>
      <c r="AD12" s="31"/>
      <c r="AE12" s="31"/>
      <c r="AF12" s="30"/>
      <c r="AG12" s="42" t="s">
        <v>275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336</v>
      </c>
      <c r="Z13" s="32" t="s">
        <v>467</v>
      </c>
      <c r="AA13" s="79" t="s">
        <v>430</v>
      </c>
      <c r="AB13" s="79" t="s">
        <v>561</v>
      </c>
      <c r="AC13" s="31"/>
      <c r="AD13" s="31"/>
      <c r="AE13" s="31"/>
      <c r="AF13" s="30"/>
      <c r="AG13" s="42" t="s">
        <v>276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585</v>
      </c>
      <c r="W14" s="32" t="s">
        <v>159</v>
      </c>
      <c r="Y14" s="32" t="s">
        <v>337</v>
      </c>
      <c r="Z14" s="32" t="s">
        <v>468</v>
      </c>
      <c r="AA14" s="79" t="s">
        <v>431</v>
      </c>
      <c r="AB14" s="79" t="s">
        <v>562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586</v>
      </c>
      <c r="W15" s="32" t="s">
        <v>160</v>
      </c>
      <c r="Y15" s="32" t="s">
        <v>338</v>
      </c>
      <c r="Z15" s="32" t="s">
        <v>469</v>
      </c>
      <c r="AA15" s="79" t="s">
        <v>432</v>
      </c>
      <c r="AB15" s="79" t="s">
        <v>563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587</v>
      </c>
      <c r="W16" s="32" t="s">
        <v>161</v>
      </c>
      <c r="Y16" s="32" t="s">
        <v>339</v>
      </c>
      <c r="Z16" s="32" t="s">
        <v>470</v>
      </c>
      <c r="AA16" s="79" t="s">
        <v>433</v>
      </c>
      <c r="AB16" s="79" t="s">
        <v>564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588</v>
      </c>
      <c r="W17" s="32" t="s">
        <v>162</v>
      </c>
      <c r="Y17" s="32" t="s">
        <v>340</v>
      </c>
      <c r="Z17" s="32" t="s">
        <v>471</v>
      </c>
      <c r="AA17" s="79" t="s">
        <v>434</v>
      </c>
      <c r="AB17" s="79" t="s">
        <v>565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589</v>
      </c>
      <c r="W18" s="32" t="s">
        <v>163</v>
      </c>
      <c r="Y18" s="32" t="s">
        <v>341</v>
      </c>
      <c r="Z18" s="32" t="s">
        <v>472</v>
      </c>
      <c r="AA18" s="79" t="s">
        <v>435</v>
      </c>
      <c r="AB18" s="79" t="s">
        <v>566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590</v>
      </c>
      <c r="W19" s="32" t="s">
        <v>164</v>
      </c>
      <c r="Y19" s="32" t="s">
        <v>342</v>
      </c>
      <c r="Z19" s="32" t="s">
        <v>473</v>
      </c>
      <c r="AA19" s="79" t="s">
        <v>436</v>
      </c>
      <c r="AB19" s="79" t="s">
        <v>567</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591</v>
      </c>
      <c r="W20" s="32" t="s">
        <v>165</v>
      </c>
      <c r="Y20" s="32" t="s">
        <v>343</v>
      </c>
      <c r="Z20" s="32" t="s">
        <v>474</v>
      </c>
      <c r="AA20" s="79" t="s">
        <v>437</v>
      </c>
      <c r="AB20" s="79" t="s">
        <v>568</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592</v>
      </c>
      <c r="W21" s="32" t="s">
        <v>166</v>
      </c>
      <c r="Y21" s="32" t="s">
        <v>344</v>
      </c>
      <c r="Z21" s="32" t="s">
        <v>475</v>
      </c>
      <c r="AA21" s="79" t="s">
        <v>438</v>
      </c>
      <c r="AB21" s="79" t="s">
        <v>569</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593</v>
      </c>
      <c r="W22" s="32" t="s">
        <v>167</v>
      </c>
      <c r="Y22" s="32" t="s">
        <v>345</v>
      </c>
      <c r="Z22" s="32" t="s">
        <v>476</v>
      </c>
      <c r="AA22" s="79" t="s">
        <v>439</v>
      </c>
      <c r="AB22" s="79" t="s">
        <v>570</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594</v>
      </c>
      <c r="W23" s="32" t="s">
        <v>610</v>
      </c>
      <c r="Y23" s="32" t="s">
        <v>346</v>
      </c>
      <c r="Z23" s="32" t="s">
        <v>477</v>
      </c>
      <c r="AA23" s="79" t="s">
        <v>440</v>
      </c>
      <c r="AB23" s="79" t="s">
        <v>571</v>
      </c>
      <c r="AC23" s="31"/>
      <c r="AD23" s="31"/>
      <c r="AE23" s="31"/>
      <c r="AF23" s="30"/>
      <c r="AK23" s="42" t="str">
        <f t="shared" si="7"/>
        <v>V</v>
      </c>
    </row>
    <row r="24" spans="1:37" ht="13.5" customHeight="1" x14ac:dyDescent="0.15">
      <c r="A24" s="74" t="s">
        <v>313</v>
      </c>
      <c r="B24" s="15"/>
      <c r="C24" s="13" t="str">
        <f t="shared" si="9"/>
        <v/>
      </c>
      <c r="D24" s="13" t="str">
        <f>IF(C24="",D23,IF(D23&lt;&gt;"",CONCATENATE(D23,"、",C24),C24))</f>
        <v/>
      </c>
      <c r="F24" s="18" t="s">
        <v>318</v>
      </c>
      <c r="G24" s="17"/>
      <c r="H24" s="13" t="str">
        <f t="shared" si="1"/>
        <v/>
      </c>
      <c r="I24" s="13" t="str">
        <f t="shared" si="5"/>
        <v>一般会計</v>
      </c>
      <c r="K24" s="13"/>
      <c r="L24" s="13"/>
      <c r="O24" s="13"/>
      <c r="P24" s="13"/>
      <c r="Q24" s="19"/>
      <c r="T24" s="13"/>
      <c r="U24" s="32" t="s">
        <v>595</v>
      </c>
      <c r="Y24" s="32" t="s">
        <v>347</v>
      </c>
      <c r="Z24" s="32" t="s">
        <v>478</v>
      </c>
      <c r="AA24" s="79" t="s">
        <v>441</v>
      </c>
      <c r="AB24" s="79" t="s">
        <v>572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596</v>
      </c>
      <c r="Y25" s="32" t="s">
        <v>348</v>
      </c>
      <c r="Z25" s="32" t="s">
        <v>479</v>
      </c>
      <c r="AA25" s="79" t="s">
        <v>442</v>
      </c>
      <c r="AB25" s="79" t="s">
        <v>573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597</v>
      </c>
      <c r="Y26" s="32" t="s">
        <v>349</v>
      </c>
      <c r="Z26" s="32" t="s">
        <v>480</v>
      </c>
      <c r="AA26" s="79" t="s">
        <v>443</v>
      </c>
      <c r="AB26" s="79" t="s">
        <v>574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598</v>
      </c>
      <c r="Y27" s="32" t="s">
        <v>350</v>
      </c>
      <c r="Z27" s="32" t="s">
        <v>481</v>
      </c>
      <c r="AA27" s="79" t="s">
        <v>444</v>
      </c>
      <c r="AB27" s="79" t="s">
        <v>575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599</v>
      </c>
      <c r="Y28" s="32" t="s">
        <v>351</v>
      </c>
      <c r="Z28" s="32" t="s">
        <v>482</v>
      </c>
      <c r="AA28" s="79" t="s">
        <v>445</v>
      </c>
      <c r="AB28" s="79" t="s">
        <v>576</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600</v>
      </c>
      <c r="Y29" s="32" t="s">
        <v>352</v>
      </c>
      <c r="Z29" s="32" t="s">
        <v>483</v>
      </c>
      <c r="AA29" s="79" t="s">
        <v>446</v>
      </c>
      <c r="AB29" s="79" t="s">
        <v>577</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601</v>
      </c>
      <c r="Y30" s="32" t="s">
        <v>353</v>
      </c>
      <c r="Z30" s="32" t="s">
        <v>484</v>
      </c>
      <c r="AA30" s="79" t="s">
        <v>447</v>
      </c>
      <c r="AB30" s="79" t="s">
        <v>578</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602</v>
      </c>
      <c r="Y31" s="32" t="s">
        <v>354</v>
      </c>
      <c r="Z31" s="32" t="s">
        <v>485</v>
      </c>
      <c r="AA31" s="79" t="s">
        <v>448</v>
      </c>
      <c r="AB31" s="79" t="s">
        <v>579</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603</v>
      </c>
      <c r="Y32" s="32" t="s">
        <v>355</v>
      </c>
      <c r="Z32" s="32" t="s">
        <v>486</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604</v>
      </c>
      <c r="Y33" s="32" t="s">
        <v>356</v>
      </c>
      <c r="Z33" s="32" t="s">
        <v>487</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605</v>
      </c>
      <c r="Y34" s="32" t="s">
        <v>357</v>
      </c>
      <c r="Z34" s="32" t="s">
        <v>488</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358</v>
      </c>
      <c r="Z35" s="32" t="s">
        <v>489</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606</v>
      </c>
      <c r="Y36" s="32" t="s">
        <v>359</v>
      </c>
      <c r="Z36" s="32" t="s">
        <v>490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360</v>
      </c>
      <c r="Z37" s="32" t="s">
        <v>491</v>
      </c>
      <c r="AF37" s="30"/>
      <c r="AK37" s="42" t="str">
        <f t="shared" si="7"/>
        <v>j</v>
      </c>
    </row>
    <row r="38" spans="1:37" x14ac:dyDescent="0.15">
      <c r="A38" s="13"/>
      <c r="B38" s="13"/>
      <c r="F38" s="13"/>
      <c r="G38" s="19"/>
      <c r="K38" s="13"/>
      <c r="L38" s="13"/>
      <c r="O38" s="13"/>
      <c r="P38" s="13"/>
      <c r="Q38" s="19"/>
      <c r="T38" s="13"/>
      <c r="U38" s="32" t="s">
        <v>297</v>
      </c>
      <c r="Y38" s="32" t="s">
        <v>361</v>
      </c>
      <c r="Z38" s="32" t="s">
        <v>492</v>
      </c>
      <c r="AF38" s="30"/>
      <c r="AK38" s="42" t="str">
        <f t="shared" si="7"/>
        <v>k</v>
      </c>
    </row>
    <row r="39" spans="1:37" x14ac:dyDescent="0.15">
      <c r="A39" s="13"/>
      <c r="B39" s="13"/>
      <c r="F39" s="13" t="str">
        <f>I37</f>
        <v>一般会計</v>
      </c>
      <c r="G39" s="19"/>
      <c r="K39" s="13"/>
      <c r="L39" s="13"/>
      <c r="O39" s="13"/>
      <c r="P39" s="13"/>
      <c r="Q39" s="19"/>
      <c r="T39" s="13"/>
      <c r="U39" s="32" t="s">
        <v>307</v>
      </c>
      <c r="Y39" s="32" t="s">
        <v>362</v>
      </c>
      <c r="Z39" s="32" t="s">
        <v>493</v>
      </c>
      <c r="AF39" s="30"/>
      <c r="AK39" s="42" t="str">
        <f t="shared" si="7"/>
        <v>l</v>
      </c>
    </row>
    <row r="40" spans="1:37" x14ac:dyDescent="0.15">
      <c r="A40" s="13"/>
      <c r="B40" s="13"/>
      <c r="F40" s="13"/>
      <c r="G40" s="19"/>
      <c r="K40" s="13"/>
      <c r="L40" s="13"/>
      <c r="O40" s="13"/>
      <c r="P40" s="13"/>
      <c r="Q40" s="19"/>
      <c r="T40" s="13"/>
      <c r="Y40" s="32" t="s">
        <v>363</v>
      </c>
      <c r="Z40" s="32" t="s">
        <v>494</v>
      </c>
      <c r="AF40" s="30"/>
      <c r="AK40" s="42" t="str">
        <f t="shared" si="7"/>
        <v>m</v>
      </c>
    </row>
    <row r="41" spans="1:37" x14ac:dyDescent="0.15">
      <c r="A41" s="13"/>
      <c r="B41" s="13"/>
      <c r="F41" s="13"/>
      <c r="G41" s="19"/>
      <c r="K41" s="13"/>
      <c r="L41" s="13"/>
      <c r="O41" s="13"/>
      <c r="P41" s="13"/>
      <c r="Q41" s="19"/>
      <c r="T41" s="13"/>
      <c r="Y41" s="32" t="s">
        <v>364</v>
      </c>
      <c r="Z41" s="32" t="s">
        <v>495</v>
      </c>
      <c r="AF41" s="30"/>
      <c r="AK41" s="42" t="str">
        <f t="shared" si="7"/>
        <v>n</v>
      </c>
    </row>
    <row r="42" spans="1:37" x14ac:dyDescent="0.15">
      <c r="A42" s="13"/>
      <c r="B42" s="13"/>
      <c r="F42" s="13"/>
      <c r="G42" s="19"/>
      <c r="K42" s="13"/>
      <c r="L42" s="13"/>
      <c r="O42" s="13"/>
      <c r="P42" s="13"/>
      <c r="Q42" s="19"/>
      <c r="T42" s="13"/>
      <c r="Y42" s="32" t="s">
        <v>365</v>
      </c>
      <c r="Z42" s="32" t="s">
        <v>496</v>
      </c>
      <c r="AF42" s="30"/>
      <c r="AK42" s="42" t="str">
        <f t="shared" si="7"/>
        <v>o</v>
      </c>
    </row>
    <row r="43" spans="1:37" x14ac:dyDescent="0.15">
      <c r="A43" s="13"/>
      <c r="B43" s="13"/>
      <c r="F43" s="13"/>
      <c r="G43" s="19"/>
      <c r="K43" s="13"/>
      <c r="L43" s="13"/>
      <c r="O43" s="13"/>
      <c r="P43" s="13"/>
      <c r="Q43" s="19"/>
      <c r="T43" s="13"/>
      <c r="Y43" s="32" t="s">
        <v>366</v>
      </c>
      <c r="Z43" s="32" t="s">
        <v>497</v>
      </c>
      <c r="AF43" s="30"/>
      <c r="AK43" s="42" t="str">
        <f t="shared" si="7"/>
        <v>p</v>
      </c>
    </row>
    <row r="44" spans="1:37" x14ac:dyDescent="0.15">
      <c r="A44" s="13"/>
      <c r="B44" s="13"/>
      <c r="F44" s="13"/>
      <c r="G44" s="19"/>
      <c r="K44" s="13"/>
      <c r="L44" s="13"/>
      <c r="O44" s="13"/>
      <c r="P44" s="13"/>
      <c r="Q44" s="19"/>
      <c r="T44" s="13"/>
      <c r="Y44" s="32" t="s">
        <v>367</v>
      </c>
      <c r="Z44" s="32" t="s">
        <v>498</v>
      </c>
      <c r="AF44" s="30"/>
      <c r="AK44" s="42" t="str">
        <f t="shared" si="7"/>
        <v>q</v>
      </c>
    </row>
    <row r="45" spans="1:37" x14ac:dyDescent="0.15">
      <c r="A45" s="13"/>
      <c r="B45" s="13"/>
      <c r="F45" s="13"/>
      <c r="G45" s="19"/>
      <c r="K45" s="13"/>
      <c r="L45" s="13"/>
      <c r="O45" s="13"/>
      <c r="P45" s="13"/>
      <c r="Q45" s="19"/>
      <c r="T45" s="13"/>
      <c r="Y45" s="32" t="s">
        <v>368</v>
      </c>
      <c r="Z45" s="32" t="s">
        <v>499</v>
      </c>
      <c r="AF45" s="30"/>
      <c r="AK45" s="42" t="str">
        <f t="shared" si="7"/>
        <v>r</v>
      </c>
    </row>
    <row r="46" spans="1:37" x14ac:dyDescent="0.15">
      <c r="A46" s="13"/>
      <c r="B46" s="13"/>
      <c r="F46" s="13"/>
      <c r="G46" s="19"/>
      <c r="K46" s="13"/>
      <c r="L46" s="13"/>
      <c r="O46" s="13"/>
      <c r="P46" s="13"/>
      <c r="Q46" s="19"/>
      <c r="T46" s="13"/>
      <c r="Y46" s="32" t="s">
        <v>369</v>
      </c>
      <c r="Z46" s="32" t="s">
        <v>500</v>
      </c>
      <c r="AF46" s="30"/>
      <c r="AK46" s="42" t="str">
        <f t="shared" si="7"/>
        <v>s</v>
      </c>
    </row>
    <row r="47" spans="1:37" x14ac:dyDescent="0.15">
      <c r="A47" s="13"/>
      <c r="B47" s="13"/>
      <c r="F47" s="13"/>
      <c r="G47" s="19"/>
      <c r="K47" s="13"/>
      <c r="L47" s="13"/>
      <c r="O47" s="13"/>
      <c r="P47" s="13"/>
      <c r="Q47" s="19"/>
      <c r="T47" s="13"/>
      <c r="Y47" s="32" t="s">
        <v>370</v>
      </c>
      <c r="Z47" s="32" t="s">
        <v>501</v>
      </c>
      <c r="AF47" s="30"/>
      <c r="AK47" s="42" t="str">
        <f t="shared" si="7"/>
        <v>t</v>
      </c>
    </row>
    <row r="48" spans="1:37" x14ac:dyDescent="0.15">
      <c r="A48" s="13"/>
      <c r="B48" s="13"/>
      <c r="F48" s="13"/>
      <c r="G48" s="19"/>
      <c r="K48" s="13"/>
      <c r="L48" s="13"/>
      <c r="O48" s="13"/>
      <c r="P48" s="13"/>
      <c r="Q48" s="19"/>
      <c r="T48" s="13"/>
      <c r="Y48" s="32" t="s">
        <v>371</v>
      </c>
      <c r="Z48" s="32" t="s">
        <v>502</v>
      </c>
      <c r="AF48" s="30"/>
      <c r="AK48" s="42" t="str">
        <f t="shared" si="7"/>
        <v>u</v>
      </c>
    </row>
    <row r="49" spans="1:37" x14ac:dyDescent="0.15">
      <c r="A49" s="13"/>
      <c r="B49" s="13"/>
      <c r="F49" s="13"/>
      <c r="G49" s="19"/>
      <c r="K49" s="13"/>
      <c r="L49" s="13"/>
      <c r="O49" s="13"/>
      <c r="P49" s="13"/>
      <c r="Q49" s="19"/>
      <c r="T49" s="13"/>
      <c r="Y49" s="32" t="s">
        <v>372</v>
      </c>
      <c r="Z49" s="32" t="s">
        <v>503</v>
      </c>
      <c r="AF49" s="30"/>
      <c r="AK49" s="42" t="str">
        <f t="shared" si="7"/>
        <v>v</v>
      </c>
    </row>
    <row r="50" spans="1:37" x14ac:dyDescent="0.15">
      <c r="A50" s="13"/>
      <c r="B50" s="13"/>
      <c r="F50" s="13"/>
      <c r="G50" s="19"/>
      <c r="K50" s="13"/>
      <c r="L50" s="13"/>
      <c r="O50" s="13"/>
      <c r="P50" s="13"/>
      <c r="Q50" s="19"/>
      <c r="T50" s="13"/>
      <c r="Y50" s="32" t="s">
        <v>373</v>
      </c>
      <c r="Z50" s="32" t="s">
        <v>504</v>
      </c>
      <c r="AF50" s="30"/>
    </row>
    <row r="51" spans="1:37" x14ac:dyDescent="0.15">
      <c r="A51" s="13"/>
      <c r="B51" s="13"/>
      <c r="F51" s="13"/>
      <c r="G51" s="19"/>
      <c r="K51" s="13"/>
      <c r="L51" s="13"/>
      <c r="O51" s="13"/>
      <c r="P51" s="13"/>
      <c r="Q51" s="19"/>
      <c r="T51" s="13"/>
      <c r="Y51" s="32" t="s">
        <v>374</v>
      </c>
      <c r="Z51" s="32" t="s">
        <v>505</v>
      </c>
      <c r="AF51" s="30"/>
    </row>
    <row r="52" spans="1:37" x14ac:dyDescent="0.15">
      <c r="A52" s="13"/>
      <c r="B52" s="13"/>
      <c r="F52" s="13"/>
      <c r="G52" s="19"/>
      <c r="K52" s="13"/>
      <c r="L52" s="13"/>
      <c r="O52" s="13"/>
      <c r="P52" s="13"/>
      <c r="Q52" s="19"/>
      <c r="T52" s="13"/>
      <c r="Y52" s="32" t="s">
        <v>375</v>
      </c>
      <c r="Z52" s="32" t="s">
        <v>506</v>
      </c>
      <c r="AF52" s="30"/>
    </row>
    <row r="53" spans="1:37" x14ac:dyDescent="0.15">
      <c r="A53" s="13"/>
      <c r="B53" s="13"/>
      <c r="F53" s="13"/>
      <c r="G53" s="19"/>
      <c r="K53" s="13"/>
      <c r="L53" s="13"/>
      <c r="O53" s="13"/>
      <c r="P53" s="13"/>
      <c r="Q53" s="19"/>
      <c r="T53" s="13"/>
      <c r="Y53" s="32" t="s">
        <v>376</v>
      </c>
      <c r="Z53" s="32" t="s">
        <v>507</v>
      </c>
      <c r="AF53" s="30"/>
    </row>
    <row r="54" spans="1:37" x14ac:dyDescent="0.15">
      <c r="A54" s="13"/>
      <c r="B54" s="13"/>
      <c r="F54" s="13"/>
      <c r="G54" s="19"/>
      <c r="K54" s="13"/>
      <c r="L54" s="13"/>
      <c r="O54" s="13"/>
      <c r="P54" s="20"/>
      <c r="Q54" s="19"/>
      <c r="T54" s="13"/>
      <c r="Y54" s="32" t="s">
        <v>377</v>
      </c>
      <c r="Z54" s="32" t="s">
        <v>508</v>
      </c>
      <c r="AF54" s="30"/>
    </row>
    <row r="55" spans="1:37" x14ac:dyDescent="0.15">
      <c r="A55" s="13"/>
      <c r="B55" s="13"/>
      <c r="F55" s="13"/>
      <c r="G55" s="19"/>
      <c r="K55" s="13"/>
      <c r="L55" s="13"/>
      <c r="O55" s="13"/>
      <c r="P55" s="13"/>
      <c r="Q55" s="19"/>
      <c r="T55" s="13"/>
      <c r="Y55" s="32" t="s">
        <v>378</v>
      </c>
      <c r="Z55" s="32" t="s">
        <v>509</v>
      </c>
      <c r="AF55" s="30"/>
    </row>
    <row r="56" spans="1:37" x14ac:dyDescent="0.15">
      <c r="A56" s="13"/>
      <c r="B56" s="13"/>
      <c r="F56" s="13"/>
      <c r="G56" s="19"/>
      <c r="K56" s="13"/>
      <c r="L56" s="13"/>
      <c r="O56" s="13"/>
      <c r="P56" s="13"/>
      <c r="Q56" s="19"/>
      <c r="T56" s="13"/>
      <c r="Y56" s="32" t="s">
        <v>379</v>
      </c>
      <c r="Z56" s="32" t="s">
        <v>510</v>
      </c>
      <c r="AF56" s="30"/>
    </row>
    <row r="57" spans="1:37" x14ac:dyDescent="0.15">
      <c r="A57" s="13"/>
      <c r="B57" s="13"/>
      <c r="F57" s="13"/>
      <c r="G57" s="19"/>
      <c r="K57" s="13"/>
      <c r="L57" s="13"/>
      <c r="O57" s="13"/>
      <c r="P57" s="13"/>
      <c r="Q57" s="19"/>
      <c r="T57" s="13"/>
      <c r="Y57" s="32" t="s">
        <v>380</v>
      </c>
      <c r="Z57" s="32" t="s">
        <v>511</v>
      </c>
      <c r="AF57" s="30"/>
    </row>
    <row r="58" spans="1:37" x14ac:dyDescent="0.15">
      <c r="A58" s="13"/>
      <c r="B58" s="13"/>
      <c r="F58" s="13"/>
      <c r="G58" s="19"/>
      <c r="K58" s="13"/>
      <c r="L58" s="13"/>
      <c r="O58" s="13"/>
      <c r="P58" s="13"/>
      <c r="Q58" s="19"/>
      <c r="T58" s="13"/>
      <c r="Y58" s="32" t="s">
        <v>381</v>
      </c>
      <c r="Z58" s="32" t="s">
        <v>512</v>
      </c>
      <c r="AF58" s="30"/>
    </row>
    <row r="59" spans="1:37" x14ac:dyDescent="0.15">
      <c r="A59" s="13"/>
      <c r="B59" s="13"/>
      <c r="F59" s="13"/>
      <c r="G59" s="19"/>
      <c r="K59" s="13"/>
      <c r="L59" s="13"/>
      <c r="O59" s="13"/>
      <c r="P59" s="13"/>
      <c r="Q59" s="19"/>
      <c r="T59" s="13"/>
      <c r="Y59" s="32" t="s">
        <v>382</v>
      </c>
      <c r="Z59" s="32" t="s">
        <v>513</v>
      </c>
      <c r="AF59" s="30"/>
    </row>
    <row r="60" spans="1:37" x14ac:dyDescent="0.15">
      <c r="A60" s="13"/>
      <c r="B60" s="13"/>
      <c r="F60" s="13"/>
      <c r="G60" s="19"/>
      <c r="K60" s="13"/>
      <c r="L60" s="13"/>
      <c r="O60" s="13"/>
      <c r="P60" s="13"/>
      <c r="Q60" s="19"/>
      <c r="T60" s="13"/>
      <c r="Y60" s="32" t="s">
        <v>383</v>
      </c>
      <c r="Z60" s="32" t="s">
        <v>514</v>
      </c>
      <c r="AF60" s="30"/>
    </row>
    <row r="61" spans="1:37" x14ac:dyDescent="0.15">
      <c r="A61" s="13"/>
      <c r="B61" s="13"/>
      <c r="F61" s="13"/>
      <c r="G61" s="19"/>
      <c r="K61" s="13"/>
      <c r="L61" s="13"/>
      <c r="O61" s="13"/>
      <c r="P61" s="13"/>
      <c r="Q61" s="19"/>
      <c r="T61" s="13"/>
      <c r="Y61" s="32" t="s">
        <v>384</v>
      </c>
      <c r="Z61" s="32" t="s">
        <v>515</v>
      </c>
      <c r="AF61" s="30"/>
    </row>
    <row r="62" spans="1:37" x14ac:dyDescent="0.15">
      <c r="A62" s="13"/>
      <c r="B62" s="13"/>
      <c r="F62" s="13"/>
      <c r="G62" s="19"/>
      <c r="K62" s="13"/>
      <c r="L62" s="13"/>
      <c r="O62" s="13"/>
      <c r="P62" s="13"/>
      <c r="Q62" s="19"/>
      <c r="T62" s="13"/>
      <c r="Y62" s="32" t="s">
        <v>385</v>
      </c>
      <c r="Z62" s="32" t="s">
        <v>516</v>
      </c>
      <c r="AF62" s="30"/>
    </row>
    <row r="63" spans="1:37" x14ac:dyDescent="0.15">
      <c r="A63" s="13"/>
      <c r="B63" s="13"/>
      <c r="F63" s="13"/>
      <c r="G63" s="19"/>
      <c r="K63" s="13"/>
      <c r="L63" s="13"/>
      <c r="O63" s="13"/>
      <c r="P63" s="13"/>
      <c r="Q63" s="19"/>
      <c r="T63" s="13"/>
      <c r="Y63" s="32" t="s">
        <v>386</v>
      </c>
      <c r="Z63" s="32" t="s">
        <v>517</v>
      </c>
      <c r="AF63" s="30"/>
    </row>
    <row r="64" spans="1:37" x14ac:dyDescent="0.15">
      <c r="A64" s="13"/>
      <c r="B64" s="13"/>
      <c r="F64" s="13"/>
      <c r="G64" s="19"/>
      <c r="K64" s="13"/>
      <c r="L64" s="13"/>
      <c r="O64" s="13"/>
      <c r="P64" s="13"/>
      <c r="Q64" s="19"/>
      <c r="T64" s="13"/>
      <c r="Y64" s="32" t="s">
        <v>387</v>
      </c>
      <c r="Z64" s="32" t="s">
        <v>518</v>
      </c>
      <c r="AF64" s="30"/>
    </row>
    <row r="65" spans="1:32" x14ac:dyDescent="0.15">
      <c r="A65" s="13"/>
      <c r="B65" s="13"/>
      <c r="F65" s="13"/>
      <c r="G65" s="19"/>
      <c r="K65" s="13"/>
      <c r="L65" s="13"/>
      <c r="O65" s="13"/>
      <c r="P65" s="13"/>
      <c r="Q65" s="19"/>
      <c r="T65" s="13"/>
      <c r="Y65" s="32" t="s">
        <v>388</v>
      </c>
      <c r="Z65" s="32" t="s">
        <v>519</v>
      </c>
      <c r="AF65" s="30"/>
    </row>
    <row r="66" spans="1:32" x14ac:dyDescent="0.15">
      <c r="A66" s="13"/>
      <c r="B66" s="13"/>
      <c r="F66" s="13"/>
      <c r="G66" s="19"/>
      <c r="K66" s="13"/>
      <c r="L66" s="13"/>
      <c r="O66" s="13"/>
      <c r="P66" s="13"/>
      <c r="Q66" s="19"/>
      <c r="T66" s="13"/>
      <c r="Y66" s="32" t="s">
        <v>70</v>
      </c>
      <c r="Z66" s="32" t="s">
        <v>520</v>
      </c>
      <c r="AF66" s="30"/>
    </row>
    <row r="67" spans="1:32" x14ac:dyDescent="0.15">
      <c r="A67" s="13"/>
      <c r="B67" s="13"/>
      <c r="F67" s="13"/>
      <c r="G67" s="19"/>
      <c r="K67" s="13"/>
      <c r="L67" s="13"/>
      <c r="O67" s="13"/>
      <c r="P67" s="13"/>
      <c r="Q67" s="19"/>
      <c r="T67" s="13"/>
      <c r="Y67" s="32" t="s">
        <v>389</v>
      </c>
      <c r="Z67" s="32" t="s">
        <v>521</v>
      </c>
      <c r="AF67" s="30"/>
    </row>
    <row r="68" spans="1:32" x14ac:dyDescent="0.15">
      <c r="A68" s="13"/>
      <c r="B68" s="13"/>
      <c r="F68" s="13"/>
      <c r="G68" s="19"/>
      <c r="K68" s="13"/>
      <c r="L68" s="13"/>
      <c r="O68" s="13"/>
      <c r="P68" s="13"/>
      <c r="Q68" s="19"/>
      <c r="T68" s="13"/>
      <c r="Y68" s="32" t="s">
        <v>390</v>
      </c>
      <c r="Z68" s="32" t="s">
        <v>522</v>
      </c>
      <c r="AF68" s="30"/>
    </row>
    <row r="69" spans="1:32" x14ac:dyDescent="0.15">
      <c r="A69" s="13"/>
      <c r="B69" s="13"/>
      <c r="F69" s="13"/>
      <c r="G69" s="19"/>
      <c r="K69" s="13"/>
      <c r="L69" s="13"/>
      <c r="O69" s="13"/>
      <c r="P69" s="13"/>
      <c r="Q69" s="19"/>
      <c r="T69" s="13"/>
      <c r="Y69" s="32" t="s">
        <v>391</v>
      </c>
      <c r="Z69" s="32" t="s">
        <v>523</v>
      </c>
      <c r="AF69" s="30"/>
    </row>
    <row r="70" spans="1:32" x14ac:dyDescent="0.15">
      <c r="A70" s="13"/>
      <c r="B70" s="13"/>
      <c r="Y70" s="32" t="s">
        <v>392</v>
      </c>
      <c r="Z70" s="32" t="s">
        <v>524</v>
      </c>
    </row>
    <row r="71" spans="1:32" x14ac:dyDescent="0.15">
      <c r="Y71" s="32" t="s">
        <v>393</v>
      </c>
      <c r="Z71" s="32" t="s">
        <v>525</v>
      </c>
    </row>
    <row r="72" spans="1:32" x14ac:dyDescent="0.15">
      <c r="Y72" s="32" t="s">
        <v>394</v>
      </c>
      <c r="Z72" s="32" t="s">
        <v>526</v>
      </c>
    </row>
    <row r="73" spans="1:32" x14ac:dyDescent="0.15">
      <c r="Y73" s="32" t="s">
        <v>395</v>
      </c>
      <c r="Z73" s="32" t="s">
        <v>527</v>
      </c>
    </row>
    <row r="74" spans="1:32" x14ac:dyDescent="0.15">
      <c r="Y74" s="32" t="s">
        <v>396</v>
      </c>
      <c r="Z74" s="32" t="s">
        <v>528</v>
      </c>
    </row>
    <row r="75" spans="1:32" x14ac:dyDescent="0.15">
      <c r="Y75" s="32" t="s">
        <v>397</v>
      </c>
      <c r="Z75" s="32" t="s">
        <v>529</v>
      </c>
    </row>
    <row r="76" spans="1:32" x14ac:dyDescent="0.15">
      <c r="Y76" s="32" t="s">
        <v>398</v>
      </c>
      <c r="Z76" s="32" t="s">
        <v>530</v>
      </c>
    </row>
    <row r="77" spans="1:32" x14ac:dyDescent="0.15">
      <c r="Y77" s="32" t="s">
        <v>399</v>
      </c>
      <c r="Z77" s="32" t="s">
        <v>531</v>
      </c>
    </row>
    <row r="78" spans="1:32" x14ac:dyDescent="0.15">
      <c r="Y78" s="32" t="s">
        <v>400</v>
      </c>
      <c r="Z78" s="32" t="s">
        <v>532</v>
      </c>
    </row>
    <row r="79" spans="1:32" x14ac:dyDescent="0.15">
      <c r="Y79" s="32" t="s">
        <v>401</v>
      </c>
      <c r="Z79" s="32" t="s">
        <v>533</v>
      </c>
    </row>
    <row r="80" spans="1:32" x14ac:dyDescent="0.15">
      <c r="Y80" s="32" t="s">
        <v>402</v>
      </c>
      <c r="Z80" s="32" t="s">
        <v>534</v>
      </c>
    </row>
    <row r="81" spans="25:26" x14ac:dyDescent="0.15">
      <c r="Y81" s="32" t="s">
        <v>403</v>
      </c>
      <c r="Z81" s="32" t="s">
        <v>535</v>
      </c>
    </row>
    <row r="82" spans="25:26" x14ac:dyDescent="0.15">
      <c r="Y82" s="32" t="s">
        <v>404</v>
      </c>
      <c r="Z82" s="32" t="s">
        <v>536</v>
      </c>
    </row>
    <row r="83" spans="25:26" x14ac:dyDescent="0.15">
      <c r="Y83" s="32" t="s">
        <v>405</v>
      </c>
      <c r="Z83" s="32" t="s">
        <v>537</v>
      </c>
    </row>
    <row r="84" spans="25:26" x14ac:dyDescent="0.15">
      <c r="Y84" s="32" t="s">
        <v>406</v>
      </c>
      <c r="Z84" s="32" t="s">
        <v>538</v>
      </c>
    </row>
    <row r="85" spans="25:26" x14ac:dyDescent="0.15">
      <c r="Y85" s="32" t="s">
        <v>407</v>
      </c>
      <c r="Z85" s="32" t="s">
        <v>539</v>
      </c>
    </row>
    <row r="86" spans="25:26" x14ac:dyDescent="0.15">
      <c r="Y86" s="32" t="s">
        <v>408</v>
      </c>
      <c r="Z86" s="32" t="s">
        <v>540</v>
      </c>
    </row>
    <row r="87" spans="25:26" x14ac:dyDescent="0.15">
      <c r="Y87" s="32" t="s">
        <v>409</v>
      </c>
      <c r="Z87" s="32" t="s">
        <v>541</v>
      </c>
    </row>
    <row r="88" spans="25:26" x14ac:dyDescent="0.15">
      <c r="Y88" s="32" t="s">
        <v>410</v>
      </c>
      <c r="Z88" s="32" t="s">
        <v>542</v>
      </c>
    </row>
    <row r="89" spans="25:26" x14ac:dyDescent="0.15">
      <c r="Y89" s="32" t="s">
        <v>411</v>
      </c>
      <c r="Z89" s="32" t="s">
        <v>543</v>
      </c>
    </row>
    <row r="90" spans="25:26" x14ac:dyDescent="0.15">
      <c r="Y90" s="32" t="s">
        <v>412</v>
      </c>
      <c r="Z90" s="32" t="s">
        <v>544</v>
      </c>
    </row>
    <row r="91" spans="25:26" x14ac:dyDescent="0.15">
      <c r="Y91" s="32" t="s">
        <v>413</v>
      </c>
      <c r="Z91" s="32" t="s">
        <v>545</v>
      </c>
    </row>
    <row r="92" spans="25:26" x14ac:dyDescent="0.15">
      <c r="Y92" s="32" t="s">
        <v>414</v>
      </c>
      <c r="Z92" s="32" t="s">
        <v>546</v>
      </c>
    </row>
    <row r="93" spans="25:26" x14ac:dyDescent="0.15">
      <c r="Y93" s="32" t="s">
        <v>415</v>
      </c>
      <c r="Z93" s="32" t="s">
        <v>547</v>
      </c>
    </row>
    <row r="94" spans="25:26" x14ac:dyDescent="0.15">
      <c r="Y94" s="32" t="s">
        <v>416</v>
      </c>
      <c r="Z94" s="32" t="s">
        <v>548</v>
      </c>
    </row>
    <row r="95" spans="25:26" x14ac:dyDescent="0.15">
      <c r="Y95" s="32" t="s">
        <v>417</v>
      </c>
      <c r="Z95" s="32" t="s">
        <v>549</v>
      </c>
    </row>
    <row r="96" spans="25:26" x14ac:dyDescent="0.15">
      <c r="Y96" s="32" t="s">
        <v>319</v>
      </c>
      <c r="Z96" s="32" t="s">
        <v>550</v>
      </c>
    </row>
    <row r="97" spans="25:26" x14ac:dyDescent="0.15">
      <c r="Y97" s="32" t="s">
        <v>418</v>
      </c>
      <c r="Z97" s="32" t="s">
        <v>551</v>
      </c>
    </row>
    <row r="98" spans="25:26" x14ac:dyDescent="0.15">
      <c r="Y98" s="32" t="s">
        <v>419</v>
      </c>
      <c r="Z98" s="32" t="s">
        <v>552</v>
      </c>
    </row>
    <row r="99" spans="25:26" x14ac:dyDescent="0.15">
      <c r="Y99" s="32" t="s">
        <v>449</v>
      </c>
      <c r="Z99" s="32" t="s">
        <v>553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2021-05-21T08:15:15Z</cp:lastPrinted>
  <dcterms:created xsi:type="dcterms:W3CDTF">2012-03-13T00:50:25Z</dcterms:created>
  <dcterms:modified xsi:type="dcterms:W3CDTF">2021-06-21T16:10:29Z</dcterms:modified>
</cp:coreProperties>
</file>