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9 再生循環局\"/>
    </mc:Choice>
  </mc:AlternateContent>
  <bookViews>
    <workbookView xWindow="3900" yWindow="0" windowWidth="19005" windowHeight="9420"/>
  </bookViews>
  <sheets>
    <sheet name="行政事業レビューシート" sheetId="3" r:id="rId1"/>
    <sheet name="入力規則等" sheetId="4" r:id="rId2"/>
  </sheets>
  <definedNames>
    <definedName name="_xlnm.Print_Area" localSheetId="0">行政事業レビューシート!$A$1:$AX$1137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<sst xmlns="http://schemas.openxmlformats.org/spreadsheetml/2006/main" count="2326" uniqueCount="710">
  <si>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</si>
  <si>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</si>
  <si>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</si>
  <si>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</si>
  <si>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</si>
  <si>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</si>
  <si>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</si>
  <si>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</si>
  <si>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</si>
  <si>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</si>
  <si>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</si>
  <si>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</si>
  <si>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</si>
  <si>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</si>
  <si>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</si>
  <si>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</si>
  <si>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</si>
  <si>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</si>
  <si>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</si>
  <si>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</si>
  <si>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</si>
  <si>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</si>
  <si>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</si>
  <si>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</si>
  <si>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</si>
  <si>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</si>
  <si>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</si>
  <si>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</si>
  <si>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</si>
  <si>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</si>
  <si>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</si>
  <si>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</si>
  <si>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</si>
  <si>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</si>
  <si>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</si>
  <si>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</si>
  <si>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</si>
  <si>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</si>
  <si>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</si>
  <si>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</si>
  <si>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</si>
  <si>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</si>
  <si>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</si>
  <si>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</si>
  <si>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</si>
  <si>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</si>
  <si>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</si>
  <si>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</si>
  <si>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</si>
  <si>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</si>
  <si>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</si>
  <si>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</si>
  <si>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</si>
  <si>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</si>
  <si>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</si>
  <si>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</si>
  <si>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</si>
  <si>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</si>
  <si>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</si>
  <si>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</si>
  <si>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</si>
  <si>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</si>
  <si>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</si>
  <si>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</si>
  <si>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</si>
  <si>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</si>
  <si>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</si>
  <si>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</si>
  <si>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</si>
  <si>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</si>
  <si>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</si>
  <si>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</si>
  <si>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</si>
  <si>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</si>
  <si>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</si>
  <si>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</si>
  <si>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</si>
  <si>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</si>
  <si>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</si>
  <si>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</si>
  <si>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</si>
  <si>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</si>
  <si>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</si>
  <si>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</si>
  <si>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</si>
  <si>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</si>
  <si>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</si>
  <si>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</si>
  <si>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</si>
  <si>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</si>
  <si>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</si>
  <si>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</si>
  <si>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</si>
  <si>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</si>
  <si>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</si>
  <si>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</si>
  <si>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</si>
  <si>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</si>
  <si>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</si>
  <si>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</si>
  <si>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</si>
  <si>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</si>
  <si>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</si>
  <si>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</si>
  <si>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</si>
  <si>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</si>
  <si>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</si>
  <si>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</si>
  <si>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</si>
  <si>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</si>
  <si>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</si>
  <si>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</si>
  <si>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</si>
  <si>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</si>
  <si>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</si>
  <si>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</si>
  <si>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</si>
  <si>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</si>
  <si>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</si>
  <si>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</si>
  <si>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</si>
  <si>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</si>
  <si>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</si>
  <si>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</si>
  <si>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</si>
  <si>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</si>
  <si>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</si>
  <si>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</si>
  <si>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</si>
  <si>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</si>
  <si>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</si>
  <si>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</si>
  <si>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</si>
  <si>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</si>
  <si>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</si>
  <si>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</si>
  <si>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</si>
  <si>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</si>
  <si>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</si>
  <si>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</si>
  <si>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</si>
  <si>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</si>
  <si>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</si>
  <si>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</si>
  <si>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</si>
  <si>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</si>
  <si>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</si>
  <si>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</si>
  <si>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</si>
  <si>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</si>
  <si>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</si>
  <si>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</si>
  <si>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</si>
  <si>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</si>
  <si>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</si>
  <si>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</si>
  <si>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</si>
  <si>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</si>
  <si>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</si>
  <si>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</si>
  <si>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</si>
  <si>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</si>
  <si>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</si>
  <si>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</si>
  <si>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</si>
  <si>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</si>
  <si>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</si>
  <si>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</si>
  <si>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</si>
  <si>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</si>
  <si>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</si>
  <si>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</si>
  <si>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</si>
  <si>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</si>
  <si>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</si>
  <si>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</si>
  <si>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</si>
  <si>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</si>
  <si>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</si>
  <si>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</si>
  <si>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</si>
  <si>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</si>
  <si>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</si>
  <si>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</si>
  <si>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</si>
  <si>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</si>
  <si>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</si>
  <si>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</si>
  <si>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</si>
  <si>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</si>
  <si>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</si>
  <si>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</si>
  <si>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</si>
  <si>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</si>
  <si>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</si>
  <si>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</si>
  <si>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</si>
  <si>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</si>
  <si>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</si>
  <si>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</si>
  <si>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</si>
  <si>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</si>
  <si>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</si>
  <si>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</si>
  <si>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</si>
  <si>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</si>
  <si>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</si>
  <si>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</si>
  <si>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</si>
  <si>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</si>
  <si>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</si>
  <si>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</si>
  <si>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</si>
  <si>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</si>
  <si>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</si>
  <si>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</si>
  <si>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</si>
  <si>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</si>
  <si>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</si>
  <si>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</si>
  <si>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</si>
  <si>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</si>
  <si>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</si>
  <si>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</si>
  <si>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</si>
  <si>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</si>
  <si>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</si>
  <si>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</si>
  <si>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</si>
  <si>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</si>
  <si>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</si>
  <si>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</si>
  <si>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</si>
  <si>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</si>
  <si>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</si>
  <si>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</si>
  <si>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</si>
  <si>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</si>
  <si>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</si>
  <si>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</si>
  <si>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</si>
  <si>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</si>
  <si>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</si>
  <si>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</si>
  <si>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</si>
  <si>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</si>
  <si>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</si>
  <si>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</si>
  <si>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</si>
  <si>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</si>
  <si>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</si>
  <si>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</si>
  <si>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</si>
  <si>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</si>
  <si>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</si>
  <si>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</si>
  <si>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</si>
  <si>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</si>
  <si>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</si>
  <si>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</si>
  <si>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</si>
  <si>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</si>
  <si>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</si>
  <si>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</si>
  <si>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</si>
  <si>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</si>
  <si>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</si>
  <si>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</si>
  <si>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</si>
  <si>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</si>
  <si>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</si>
  <si>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</si>
  <si>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</si>
  <si>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</si>
  <si>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</si>
  <si>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</si>
  <si>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</si>
  <si>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</si>
  <si>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</si>
  <si>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</si>
  <si>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</si>
  <si>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</si>
  <si>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</si>
  <si>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</si>
  <si>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</si>
  <si>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</si>
  <si>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</si>
  <si>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</si>
  <si>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</si>
  <si>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</si>
  <si>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</si>
  <si>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</si>
  <si>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</si>
  <si>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</si>
  <si>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</si>
  <si>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</si>
  <si>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</si>
  <si>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</si>
  <si>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</si>
  <si>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</si>
  <si>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</si>
  <si>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</si>
  <si>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</si>
  <si>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</si>
  <si>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</si>
  <si>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</si>
  <si>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</si>
  <si>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</si>
  <si>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</si>
  <si>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</si>
  <si>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</si>
  <si>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</si>
  <si>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</si>
  <si>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</si>
  <si>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</si>
  <si>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</si>
  <si>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</si>
  <si>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</si>
  <si>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</si>
  <si>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</si>
  <si>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</si>
  <si>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</si>
  <si>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</si>
  <si>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</si>
  <si>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</si>
  <si>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</si>
  <si>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</si>
  <si>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</si>
  <si>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</si>
  <si>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</si>
  <si>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</si>
  <si>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</si>
  <si>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</si>
  <si>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</si>
  <si>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</si>
  <si>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</si>
  <si>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</si>
  <si>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</si>
  <si>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</si>
  <si>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</si>
  <si>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</si>
  <si>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</si>
  <si>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</si>
  <si>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</si>
  <si>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</si>
  <si>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</si>
  <si>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</si>
  <si>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</si>
  <si>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</si>
  <si>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</si>
  <si>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</si>
  <si>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</si>
  <si>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</si>
  <si>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</si>
  <si>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</si>
  <si>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</si>
  <si>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</si>
  <si>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</si>
  <si>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</si>
  <si>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</si>
  <si>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</si>
  <si>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</si>
  <si>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</si>
  <si>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</si>
  <si>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</si>
  <si>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</si>
  <si>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</si>
  <si>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</si>
  <si>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</si>
  <si>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</si>
  <si>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</si>
  <si>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</si>
  <si>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</si>
  <si>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</si>
  <si>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</si>
  <si>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</si>
  <si>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</si>
  <si>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</si>
  <si>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</si>
  <si>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</si>
  <si>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</si>
  <si>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</si>
  <si>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</si>
  <si>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</si>
  <si>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</si>
  <si>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</si>
  <si>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</si>
  <si>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</si>
  <si>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</si>
  <si>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</si>
  <si>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</si>
  <si>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</si>
  <si>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</si>
  <si>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</si>
  <si>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</si>
  <si>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</si>
  <si>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</si>
  <si>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</si>
  <si>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</si>
  <si>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</si>
  <si>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</si>
  <si>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</si>
  <si>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</si>
  <si>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</si>
  <si>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</si>
  <si>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</si>
  <si>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</si>
  <si>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</si>
  <si>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</si>
  <si>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</si>
  <si>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</si>
  <si>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</si>
  <si>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</si>
  <si>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</si>
  <si>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</si>
  <si>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</si>
  <si>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</si>
  <si>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</si>
  <si>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</si>
  <si>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</si>
  <si>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</si>
  <si>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</si>
  <si>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</si>
  <si>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</si>
  <si>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</si>
  <si>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</si>
  <si>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</si>
  <si>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</si>
  <si>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</si>
  <si>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</si>
  <si>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</si>
  <si>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</si>
  <si>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</si>
  <si>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</si>
  <si>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</si>
  <si>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</si>
  <si>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</si>
  <si>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</si>
  <si>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</si>
  <si>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</si>
  <si>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</si>
  <si>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</si>
  <si>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</si>
  <si>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</si>
  <si>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</si>
  <si>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</si>
  <si>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</si>
  <si>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</si>
  <si>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</si>
  <si>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</si>
  <si>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</si>
  <si>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</si>
  <si>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</si>
  <si>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</si>
  <si>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</si>
  <si>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</si>
  <si>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</si>
  <si>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</si>
  <si>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</si>
  <si>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</si>
  <si>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</si>
  <si>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</si>
  <si>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</si>
  <si>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</si>
  <si>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</si>
  <si>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</si>
  <si>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</si>
  <si>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</si>
  <si>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</si>
  <si>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</si>
  <si>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</si>
  <si>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</si>
  <si>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</si>
  <si>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</si>
  <si>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</si>
  <si>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</si>
  <si>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</si>
  <si>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</si>
  <si>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</si>
  <si>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</si>
  <si>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</si>
  <si>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</si>
  <si>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</si>
  <si>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</si>
  <si>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</si>
  <si>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</si>
  <si>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</si>
  <si>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</si>
  <si>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</si>
  <si>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</si>
  <si>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</si>
  <si>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</si>
  <si>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</si>
  <si>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</si>
  <si>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</si>
  <si>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</si>
  <si>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</si>
  <si>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</si>
  <si>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</si>
  <si>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</si>
  <si>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</si>
  <si>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</si>
  <si>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</si>
  <si>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</si>
  <si>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</si>
  <si>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</si>
  <si>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</si>
  <si>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</si>
  <si>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</si>
  <si>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</si>
  <si>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</si>
  <si>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</si>
  <si>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</si>
  <si>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</si>
  <si>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</si>
  <si>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</si>
  <si>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</si>
  <si>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</si>
  <si>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</si>
  <si>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</si>
  <si>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</si>
  <si>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</si>
  <si>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</si>
  <si>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</si>
  <si>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</si>
  <si>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</si>
  <si>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</si>
  <si>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</si>
  <si>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</si>
  <si>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</si>
  <si>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</si>
  <si>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</si>
  <si>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</si>
  <si>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</si>
  <si>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</si>
  <si>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</si>
  <si>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</si>
  <si>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</si>
  <si>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</si>
  <si>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</si>
  <si>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</si>
  <si>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</si>
  <si>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</si>
  <si>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</si>
  <si>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</si>
  <si>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</si>
  <si>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</si>
  <si>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</si>
  <si>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</si>
  <si>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</si>
  <si>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</si>
  <si>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</si>
  <si>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</si>
  <si>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</si>
  <si>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</si>
  <si>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</si>
  <si>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</si>
  <si>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</si>
  <si>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</si>
  <si>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</si>
  <si>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</si>
  <si>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</si>
  <si>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</si>
  <si>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</si>
  <si>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</si>
  <si>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</si>
  <si>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</si>
  <si>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</si>
  <si>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</si>
  <si>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</si>
  <si>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</si>
  <si>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</si>
  <si>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</si>
  <si>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</si>
  <si>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</si>
  <si>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</si>
  <si>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</si>
  <si>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</si>
  <si>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</si>
  <si>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</si>
  <si>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</si>
  <si>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</si>
  <si>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</si>
  <si>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</si>
  <si>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</si>
  <si>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</si>
  <si>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</si>
  <si>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</si>
  <si>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</si>
  <si>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</si>
  <si>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</si>
  <si>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</si>
  <si>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</si>
  <si>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</si>
  <si>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</si>
  <si>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</si>
  <si>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</si>
  <si>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</si>
  <si>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</si>
  <si>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</si>
  <si>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</si>
  <si>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</si>
  <si>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</si>
  <si>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</si>
  <si>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</si>
  <si>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</si>
  <si>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</si>
  <si>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</si>
  <si>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</si>
  <si>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</si>
  <si>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</si>
  <si>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</si>
  <si>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</si>
  <si>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</si>
  <si>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</si>
  <si>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</si>
  <si>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</si>
  <si>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</si>
  <si>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</si>
  <si>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</si>
  <si>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</si>
  <si>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</si>
  <si>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</si>
  <si>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</si>
  <si>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</si>
  <si>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</si>
  <si>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</si>
  <si>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</si>
  <si>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</si>
  <si>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</si>
  <si>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電子マニフェスト普及拡大事業</t>
  </si>
  <si>
    <t>環境再生・資源循環局</t>
  </si>
  <si>
    <t>廃棄物規制課長
神谷 洋一</t>
  </si>
  <si>
    <t>平成16年度</t>
  </si>
  <si>
    <t>終了予定なし</t>
  </si>
  <si>
    <t>廃棄物規制課</t>
  </si>
  <si>
    <t>・廃棄物の処理及び清掃に関する法律第12条の５等
・特定産業廃棄物に起因する支障の除去等に関する特別措置法の一部を改正する法律案に対する参議院環境委員会附帯決議、同　衆議院環境委員会附帯決議</t>
  </si>
  <si>
    <t>・第四次循環型社会形成推進基本計画
・電子マニフェスト普及拡大に向けたロードマップ
・廃棄物処理制度の見直しの方向性（意見具申）</t>
  </si>
  <si>
    <t>-</t>
  </si>
  <si>
    <t>環境保全調査等委託費</t>
  </si>
  <si>
    <t>・令和４年度までに、利用割合を70%まで引き上げる。
　</t>
  </si>
  <si>
    <t>電子マニフェストの利用割合</t>
  </si>
  <si>
    <t>第四次循環型社会形成推進基本計画（平成30年6月閣議決定）</t>
  </si>
  <si>
    <t>●●</t>
    <phoneticPr fontId="5"/>
  </si>
  <si>
    <t>電子マニフェスト導入説明会、操作体験セミナーの開催回数</t>
  </si>
  <si>
    <t>回</t>
  </si>
  <si>
    <t>Ｘ：電子マニフェスト普及啓発活動に係る執行額（千円）
／Ｙ：（説明会＋セミナー等）実施回数（回）　　　　　　　　　　　　　　</t>
    <phoneticPr fontId="5"/>
  </si>
  <si>
    <t>千円</t>
  </si>
  <si>
    <t>　　Ｘ　/　Ｙ</t>
    <phoneticPr fontId="5"/>
  </si>
  <si>
    <t>6,067／30</t>
  </si>
  <si>
    <t>5,822／25</t>
  </si>
  <si>
    <t>廃棄物・リサイクル対策の推進</t>
    <phoneticPr fontId="5"/>
  </si>
  <si>
    <t>産業廃棄物対策（排出抑制・リサイクル・適正処理等）</t>
  </si>
  <si>
    <t>電子マニフェストの普及率</t>
  </si>
  <si>
    <t>135</t>
  </si>
  <si>
    <t>127</t>
  </si>
  <si>
    <t>171</t>
  </si>
  <si>
    <t>169</t>
  </si>
  <si>
    <t>162</t>
  </si>
  <si>
    <t>175</t>
  </si>
  <si>
    <t>○</t>
  </si>
  <si>
    <t>-</t>
    <phoneticPr fontId="5"/>
  </si>
  <si>
    <t>-</t>
    <phoneticPr fontId="5"/>
  </si>
  <si>
    <t>-</t>
    <phoneticPr fontId="5"/>
  </si>
  <si>
    <t>・電子マニフェストシステムの機能強化：産業廃棄物行政情報システムとのデータ連携及び電子マニフェストデータとの照合・警告機能実装にかかる改修を行う。
・電子マニフェスト普及啓発事業：電子マニフェスト未加入業者に対する加入促進を目的として電子マニフェスト導入説明会を開催し、紙マニフェストから電子マニフェストへの移行を促すほか、業種別事例集を作成する。</t>
    <rPh sb="19" eb="28">
      <t>サンギョウハイキブツギョウセイジョウホウ</t>
    </rPh>
    <rPh sb="37" eb="39">
      <t>レンケイ</t>
    </rPh>
    <rPh sb="39" eb="40">
      <t>オヨ</t>
    </rPh>
    <rPh sb="41" eb="43">
      <t>デンシ</t>
    </rPh>
    <rPh sb="54" eb="56">
      <t>ショウゴウ</t>
    </rPh>
    <rPh sb="57" eb="59">
      <t>ケイコク</t>
    </rPh>
    <rPh sb="59" eb="61">
      <t>キノウ</t>
    </rPh>
    <rPh sb="61" eb="63">
      <t>ジッソウ</t>
    </rPh>
    <rPh sb="162" eb="165">
      <t>ギョウシュベツ</t>
    </rPh>
    <rPh sb="165" eb="168">
      <t>ジレイシュウ</t>
    </rPh>
    <rPh sb="169" eb="171">
      <t>サクセイ</t>
    </rPh>
    <phoneticPr fontId="5"/>
  </si>
  <si>
    <t>電子マニフェストは、紙マニフェストに比べ、排出事業者及び処理業者にとっては、事務処理の効率化、情報管理の合理化等、都道府県等にとっては、監視業務の合理化、不適正処理の原因究明の迅速化等のメリットがある。平成30年6月に閣議決定された第四次循環型社会形成推進基本計画において、電子マニフェストの普及率を令和４年（2022年）度までに70％とする目標が定められたことから、電子マニフェストへの加入促進を推進し、普及率を向上させる。</t>
    <phoneticPr fontId="5"/>
  </si>
  <si>
    <t>-</t>
    <phoneticPr fontId="5"/>
  </si>
  <si>
    <t>電子マニフェストの普及に伴い、排出事業者・処理業者の情報管理の合理化・効率化、廃棄物処理システムの透明化、都道府県等の監視業務の合理化、不適正処理の原因究明の迅速化が推進され、もって産業廃棄物の適正処理を図ることが可能となるもの。</t>
    <phoneticPr fontId="5"/>
  </si>
  <si>
    <t>無</t>
  </si>
  <si>
    <t>有</t>
  </si>
  <si>
    <t>不法投棄等の不適正処理の防止に資する電子マニフェストの普及促進が求められている。</t>
    <phoneticPr fontId="5"/>
  </si>
  <si>
    <t>全国で利用される電子マニフェストのシステム等に関わる業務であり、国が事業を実施する必要がある。</t>
    <phoneticPr fontId="5"/>
  </si>
  <si>
    <t>電子マニフェストの普及促進に向けた成果目標を達成するためには、利便性の高いシステムの構築や説明会等が必要である。</t>
    <phoneticPr fontId="5"/>
  </si>
  <si>
    <t>電子マニフェストシステムの改修に関する業務については、電子マニフェストシステムを停止することなく改修する必要があり、緊急時に直ちに対応可能な者が履行する必要がある。この点、公益財団法人日本産業廃棄物処理振興センターは、廃棄物処理法の規定により全国唯一の情報処理センターとして指定され、全国で唯一電子マニフェストシステムの運営、管理等の業務を行っており、同システムを詳細かつ根幹部分まで理解している者である。普及啓発に関する業務についても、同様のことがいえる。こうしたことから、同センターは、法令の規定により、契約の相手方が一に定められているものに準ずるものであると認められるため、競争性のない随意契約によらざるを得ない。</t>
    <phoneticPr fontId="5"/>
  </si>
  <si>
    <t>‐</t>
  </si>
  <si>
    <t>事業者にコスト等について確認を行いつつ事業を実施した。</t>
    <phoneticPr fontId="5"/>
  </si>
  <si>
    <t>事業者に費目・使途について確認を行いつつ事業を実施した。</t>
    <phoneticPr fontId="5"/>
  </si>
  <si>
    <t>事業の内容について、随時見直しを行っている。</t>
    <phoneticPr fontId="5"/>
  </si>
  <si>
    <t>事業は、利用者の利便性向上や周知に最も効果的かつ低コストな手段・方法で実施している。</t>
    <rPh sb="0" eb="2">
      <t>ジギョウ</t>
    </rPh>
    <rPh sb="4" eb="7">
      <t>リヨウシャ</t>
    </rPh>
    <rPh sb="8" eb="11">
      <t>リベンセイ</t>
    </rPh>
    <rPh sb="11" eb="13">
      <t>コウジョウ</t>
    </rPh>
    <rPh sb="14" eb="16">
      <t>シュウチ</t>
    </rPh>
    <rPh sb="17" eb="18">
      <t>モット</t>
    </rPh>
    <rPh sb="19" eb="22">
      <t>コウカテキ</t>
    </rPh>
    <rPh sb="24" eb="25">
      <t>テイ</t>
    </rPh>
    <rPh sb="29" eb="31">
      <t>シュダン</t>
    </rPh>
    <rPh sb="32" eb="34">
      <t>ホウホウ</t>
    </rPh>
    <rPh sb="35" eb="37">
      <t>ジッシ</t>
    </rPh>
    <phoneticPr fontId="5"/>
  </si>
  <si>
    <t>活動実績は、当初見込みと同程度である。</t>
    <rPh sb="0" eb="2">
      <t>カツドウ</t>
    </rPh>
    <rPh sb="2" eb="4">
      <t>ジッセキ</t>
    </rPh>
    <rPh sb="6" eb="8">
      <t>トウショ</t>
    </rPh>
    <rPh sb="8" eb="10">
      <t>ミコ</t>
    </rPh>
    <rPh sb="12" eb="15">
      <t>ドウテイド</t>
    </rPh>
    <phoneticPr fontId="5"/>
  </si>
  <si>
    <t>強化されたシステムは、電子マニフェストの利用者に活用されており、その利用割合は年々上昇している。</t>
    <rPh sb="0" eb="2">
      <t>キョウカ</t>
    </rPh>
    <rPh sb="11" eb="13">
      <t>デンシ</t>
    </rPh>
    <rPh sb="20" eb="23">
      <t>リヨウシャ</t>
    </rPh>
    <rPh sb="24" eb="26">
      <t>カツヨウ</t>
    </rPh>
    <rPh sb="34" eb="36">
      <t>リヨウ</t>
    </rPh>
    <rPh sb="36" eb="38">
      <t>ワリアイ</t>
    </rPh>
    <rPh sb="39" eb="41">
      <t>ネンネン</t>
    </rPh>
    <rPh sb="41" eb="43">
      <t>ジョウショウ</t>
    </rPh>
    <phoneticPr fontId="5"/>
  </si>
  <si>
    <t>目標の達成に向け、引き続き、都道府県等と協力して、電子マニフェスト導入説明会の開催等による電子マニフェストへの加入促進のための施策を推進するとともに、電子マニフェストシステムの改修を行い、利便性を高めることにより普及率を向上させる。</t>
    <rPh sb="0" eb="2">
      <t>モクヒョウ</t>
    </rPh>
    <rPh sb="3" eb="5">
      <t>タッセイ</t>
    </rPh>
    <rPh sb="6" eb="7">
      <t>ム</t>
    </rPh>
    <rPh sb="9" eb="10">
      <t>ヒ</t>
    </rPh>
    <rPh sb="11" eb="12">
      <t>ツヅ</t>
    </rPh>
    <rPh sb="14" eb="18">
      <t>トドウフケン</t>
    </rPh>
    <rPh sb="18" eb="19">
      <t>トウ</t>
    </rPh>
    <rPh sb="20" eb="22">
      <t>キョウリョク</t>
    </rPh>
    <rPh sb="25" eb="27">
      <t>デンシ</t>
    </rPh>
    <rPh sb="33" eb="35">
      <t>ドウニュウ</t>
    </rPh>
    <rPh sb="35" eb="38">
      <t>セツメイカイ</t>
    </rPh>
    <rPh sb="39" eb="41">
      <t>カイサイ</t>
    </rPh>
    <rPh sb="41" eb="42">
      <t>トウ</t>
    </rPh>
    <rPh sb="45" eb="47">
      <t>デンシ</t>
    </rPh>
    <rPh sb="55" eb="57">
      <t>カニュウ</t>
    </rPh>
    <rPh sb="57" eb="59">
      <t>ソクシン</t>
    </rPh>
    <rPh sb="63" eb="65">
      <t>セサク</t>
    </rPh>
    <rPh sb="66" eb="68">
      <t>スイシン</t>
    </rPh>
    <rPh sb="75" eb="77">
      <t>デンシ</t>
    </rPh>
    <rPh sb="88" eb="90">
      <t>カイシュウ</t>
    </rPh>
    <rPh sb="91" eb="92">
      <t>オコナ</t>
    </rPh>
    <rPh sb="94" eb="97">
      <t>リベンセイ</t>
    </rPh>
    <rPh sb="98" eb="99">
      <t>タカ</t>
    </rPh>
    <rPh sb="106" eb="109">
      <t>フキュウリツ</t>
    </rPh>
    <rPh sb="110" eb="112">
      <t>コウジョウ</t>
    </rPh>
    <phoneticPr fontId="5"/>
  </si>
  <si>
    <t>平成30年6月に閣議決定された第四次循環型社会形成推進基本計画で、令和４年（2022年）までに電子マニフェストの普及率を70％にするとの目標が設定され、平成30年10月に策定した「電子マニフェスト普及拡大に向けたロードマップ」等に基づき、電子マニフェストシステムの機能強化及び電子マニフェスト普及啓発に係る各種施策を推進した結果、令和2年度末時点で65％まで上昇した。</t>
    <rPh sb="0" eb="2">
      <t>ヘイセイ</t>
    </rPh>
    <rPh sb="4" eb="5">
      <t>ネン</t>
    </rPh>
    <rPh sb="6" eb="7">
      <t>ガツ</t>
    </rPh>
    <rPh sb="8" eb="10">
      <t>カクギ</t>
    </rPh>
    <rPh sb="10" eb="12">
      <t>ケッテイ</t>
    </rPh>
    <rPh sb="15" eb="31">
      <t>ダイヨジジュンカンガタシャカイケイセイスイシンキホンケイカク</t>
    </rPh>
    <rPh sb="33" eb="35">
      <t>レイワ</t>
    </rPh>
    <rPh sb="36" eb="37">
      <t>ネン</t>
    </rPh>
    <rPh sb="42" eb="43">
      <t>ネン</t>
    </rPh>
    <rPh sb="47" eb="49">
      <t>デンシ</t>
    </rPh>
    <rPh sb="56" eb="59">
      <t>フキュウリツ</t>
    </rPh>
    <rPh sb="68" eb="70">
      <t>モクヒョウ</t>
    </rPh>
    <rPh sb="71" eb="73">
      <t>セッテイ</t>
    </rPh>
    <rPh sb="76" eb="78">
      <t>ヘイセイ</t>
    </rPh>
    <rPh sb="80" eb="81">
      <t>ネン</t>
    </rPh>
    <rPh sb="83" eb="84">
      <t>ガツ</t>
    </rPh>
    <rPh sb="85" eb="87">
      <t>サクテイ</t>
    </rPh>
    <rPh sb="90" eb="92">
      <t>デンシ</t>
    </rPh>
    <rPh sb="98" eb="100">
      <t>フキュウ</t>
    </rPh>
    <rPh sb="100" eb="102">
      <t>カクダイ</t>
    </rPh>
    <rPh sb="103" eb="104">
      <t>ム</t>
    </rPh>
    <rPh sb="113" eb="114">
      <t>トウ</t>
    </rPh>
    <rPh sb="115" eb="116">
      <t>モト</t>
    </rPh>
    <rPh sb="119" eb="121">
      <t>デンシ</t>
    </rPh>
    <rPh sb="132" eb="134">
      <t>キノウ</t>
    </rPh>
    <rPh sb="134" eb="136">
      <t>キョウカ</t>
    </rPh>
    <rPh sb="136" eb="137">
      <t>オヨ</t>
    </rPh>
    <rPh sb="138" eb="140">
      <t>デンシ</t>
    </rPh>
    <rPh sb="146" eb="148">
      <t>フキュウ</t>
    </rPh>
    <rPh sb="148" eb="150">
      <t>ケイハツ</t>
    </rPh>
    <rPh sb="151" eb="152">
      <t>カカ</t>
    </rPh>
    <rPh sb="153" eb="155">
      <t>カクシュ</t>
    </rPh>
    <rPh sb="155" eb="157">
      <t>セサク</t>
    </rPh>
    <rPh sb="158" eb="160">
      <t>スイシン</t>
    </rPh>
    <rPh sb="162" eb="164">
      <t>ケッカ</t>
    </rPh>
    <rPh sb="165" eb="167">
      <t>レイワ</t>
    </rPh>
    <rPh sb="168" eb="170">
      <t>ネンド</t>
    </rPh>
    <rPh sb="170" eb="171">
      <t>マツ</t>
    </rPh>
    <rPh sb="171" eb="173">
      <t>ジテン</t>
    </rPh>
    <rPh sb="179" eb="181">
      <t>ジョウショウ</t>
    </rPh>
    <phoneticPr fontId="5"/>
  </si>
  <si>
    <t>＜公開プロセスの結果＞
○実施年度…H28年度
○レビュー番号…162
○事業名…ＩＴを活用した循環型地域づくり基盤整備事業
○評価結果
　事業全体の抜本的改善
　（事業全体の抜本的改善：３人、事業内容の一部改善：３人）
○とりまとめコメント
　事業開始から10年以上経過したにも関わらず、普及率が50％未満と低く、普及率向上に向けた様々な対策をすべきであり、電子マニュフェストについては、いずれかの時期に義務化すべき。アプリの検討をする際に現場の声を聞き、簡易なやり方を検討すべき。データ等についてはきめ細やかな検証を行うべき。
普及率の向上のためにも一度抜本的な見直しをすべき。
○対応状況の概要
　食品廃棄物の不適正転売事案を踏まえ、不正防止の徹底に向け、平成２８年度に電子マニフェストシステムの不正検知機能の強化を行った。また、情報処理センターにおいては、少量排出事業者の経済的負担の軽減を図るため、平成２９年４月から電子マニフェスト使用料金の引き下げを行った。
更に、公開プロセスの指摘を踏まえ、平成２９年６月に廃棄物処理法を改正し、特定の産業廃棄物を多量に排出する事業者に対し、電子マニフェストの使用を義務付けることとした。
循環型社会形成推進基本計画　https://www.env.go.jp/recycle/circul/keikaku.html
電子マニフェスト普及拡大に向けたロードマップ　http://www.env.go.jp/recycle/waste/index.html
廃棄物処理制度の見直しの方向性　http://www.env.go.jp/council/toshin/t03-h2802.pdf</t>
    <phoneticPr fontId="5"/>
  </si>
  <si>
    <t>A.　（公財）日本産業廃棄物処理振興センター</t>
    <phoneticPr fontId="5"/>
  </si>
  <si>
    <t>B.　日本アイ・ビー・エム株式会社</t>
    <phoneticPr fontId="5"/>
  </si>
  <si>
    <t>業務委託費</t>
    <rPh sb="0" eb="2">
      <t>ギョウム</t>
    </rPh>
    <rPh sb="2" eb="5">
      <t>イタクヒ</t>
    </rPh>
    <phoneticPr fontId="5"/>
  </si>
  <si>
    <t>システム開発等</t>
    <rPh sb="4" eb="6">
      <t>カイハツ</t>
    </rPh>
    <rPh sb="6" eb="7">
      <t>トウ</t>
    </rPh>
    <phoneticPr fontId="5"/>
  </si>
  <si>
    <t>消費税</t>
    <rPh sb="0" eb="3">
      <t>ショウヒゼイ</t>
    </rPh>
    <phoneticPr fontId="5"/>
  </si>
  <si>
    <t>外注費</t>
    <rPh sb="0" eb="3">
      <t>ガイチュウヒ</t>
    </rPh>
    <phoneticPr fontId="5"/>
  </si>
  <si>
    <t>システム機構構築</t>
    <rPh sb="4" eb="6">
      <t>キコウ</t>
    </rPh>
    <rPh sb="6" eb="8">
      <t>コウチク</t>
    </rPh>
    <phoneticPr fontId="5"/>
  </si>
  <si>
    <t>人件費</t>
    <rPh sb="0" eb="3">
      <t>ジンケンヒ</t>
    </rPh>
    <phoneticPr fontId="5"/>
  </si>
  <si>
    <t>企画等</t>
    <rPh sb="0" eb="2">
      <t>キカク</t>
    </rPh>
    <rPh sb="2" eb="3">
      <t>トウ</t>
    </rPh>
    <phoneticPr fontId="5"/>
  </si>
  <si>
    <t>借料損料、旅費、一般管理費、印刷製本費等</t>
    <rPh sb="0" eb="2">
      <t>シャクリョウ</t>
    </rPh>
    <rPh sb="2" eb="4">
      <t>ソンリョウ</t>
    </rPh>
    <rPh sb="5" eb="7">
      <t>リョヒ</t>
    </rPh>
    <rPh sb="8" eb="10">
      <t>イッパン</t>
    </rPh>
    <rPh sb="10" eb="13">
      <t>カンリヒ</t>
    </rPh>
    <rPh sb="14" eb="16">
      <t>インサツ</t>
    </rPh>
    <rPh sb="16" eb="18">
      <t>セイホン</t>
    </rPh>
    <rPh sb="18" eb="19">
      <t>ヒ</t>
    </rPh>
    <rPh sb="19" eb="20">
      <t>トウ</t>
    </rPh>
    <phoneticPr fontId="5"/>
  </si>
  <si>
    <t>（公財）日本産業廃棄物処理振興センター</t>
    <rPh sb="1" eb="3">
      <t>コウザイ</t>
    </rPh>
    <rPh sb="4" eb="15">
      <t>ニホンサンギョウハイキブツショリシンコウ</t>
    </rPh>
    <phoneticPr fontId="5"/>
  </si>
  <si>
    <t>システム機能強化・普及啓発事業</t>
    <rPh sb="4" eb="6">
      <t>キノウ</t>
    </rPh>
    <rPh sb="6" eb="8">
      <t>キョウカ</t>
    </rPh>
    <rPh sb="9" eb="11">
      <t>フキュウ</t>
    </rPh>
    <rPh sb="11" eb="13">
      <t>ケイハツ</t>
    </rPh>
    <rPh sb="13" eb="15">
      <t>ジギョウ</t>
    </rPh>
    <phoneticPr fontId="5"/>
  </si>
  <si>
    <t>日本アイ・ビー・エム株式会社</t>
    <rPh sb="0" eb="2">
      <t>ニホン</t>
    </rPh>
    <rPh sb="10" eb="12">
      <t>カブシキ</t>
    </rPh>
    <rPh sb="12" eb="14">
      <t>カイシャ</t>
    </rPh>
    <phoneticPr fontId="5"/>
  </si>
  <si>
    <t>一部システムの開発、設計等</t>
    <rPh sb="0" eb="2">
      <t>イチブ</t>
    </rPh>
    <rPh sb="7" eb="9">
      <t>カイハツ</t>
    </rPh>
    <rPh sb="10" eb="12">
      <t>セッケイ</t>
    </rPh>
    <rPh sb="12" eb="13">
      <t>トウ</t>
    </rPh>
    <phoneticPr fontId="5"/>
  </si>
  <si>
    <t>電子マニフェストの利用割合は年々上昇しており、令和２年度末時点で65％となった。</t>
    <rPh sb="0" eb="2">
      <t>デンシ</t>
    </rPh>
    <rPh sb="9" eb="11">
      <t>リヨウ</t>
    </rPh>
    <rPh sb="11" eb="13">
      <t>ワリアイ</t>
    </rPh>
    <rPh sb="14" eb="16">
      <t>ネンネン</t>
    </rPh>
    <rPh sb="16" eb="18">
      <t>ジョウショウ</t>
    </rPh>
    <rPh sb="23" eb="25">
      <t>レイワ</t>
    </rPh>
    <rPh sb="26" eb="28">
      <t>ネンド</t>
    </rPh>
    <rPh sb="28" eb="29">
      <t>マツ</t>
    </rPh>
    <rPh sb="29" eb="31">
      <t>ジテン</t>
    </rPh>
    <phoneticPr fontId="5"/>
  </si>
  <si>
    <t>-</t>
    <phoneticPr fontId="5"/>
  </si>
  <si>
    <t>-</t>
    <phoneticPr fontId="5"/>
  </si>
  <si>
    <t>-</t>
    <phoneticPr fontId="5"/>
  </si>
  <si>
    <t>3,504/13</t>
    <phoneticPr fontId="5"/>
  </si>
  <si>
    <t>-</t>
    <phoneticPr fontId="5"/>
  </si>
  <si>
    <t>-</t>
    <phoneticPr fontId="5"/>
  </si>
  <si>
    <t>-</t>
    <phoneticPr fontId="5"/>
  </si>
  <si>
    <t>-</t>
    <phoneticPr fontId="5"/>
  </si>
  <si>
    <t>-</t>
    <phoneticPr fontId="5"/>
  </si>
  <si>
    <t>-</t>
    <phoneticPr fontId="5"/>
  </si>
  <si>
    <t>予定していた電子マニフェストシステムの機能構築について、追加調整を行う必要が生じたため。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</si>
</sst>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196453</xdr:colOff>
      <xdr:row>752</xdr:row>
      <xdr:rowOff>325250</xdr:rowOff>
    </xdr:from>
    <xdr:to>
      <xdr:col>16</xdr:col>
      <xdr:colOff>202406</xdr:colOff>
      <xdr:row>754</xdr:row>
      <xdr:rowOff>285750</xdr:rowOff>
    </xdr:to>
    <xdr:cxnSp macro="">
      <xdr:nvCxnSpPr>
        <xdr:cNvPr id="2" name="直線矢印コネクタ 1"/>
        <xdr:cNvCxnSpPr/>
      </xdr:nvCxnSpPr>
      <xdr:spPr>
        <a:xfrm>
          <a:off x="3107293" y="45549950"/>
          <a:ext cx="0" cy="67678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17860</xdr:colOff>
      <xdr:row>760</xdr:row>
      <xdr:rowOff>226219</xdr:rowOff>
    </xdr:from>
    <xdr:to>
      <xdr:col>17</xdr:col>
      <xdr:colOff>23812</xdr:colOff>
      <xdr:row>762</xdr:row>
      <xdr:rowOff>202406</xdr:rowOff>
    </xdr:to>
    <xdr:cxnSp macro="">
      <xdr:nvCxnSpPr>
        <xdr:cNvPr id="3" name="直線矢印コネクタ 2"/>
        <xdr:cNvCxnSpPr/>
      </xdr:nvCxnSpPr>
      <xdr:spPr>
        <a:xfrm>
          <a:off x="3126820" y="48308419"/>
          <a:ext cx="5952" cy="68484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201704</xdr:colOff>
      <xdr:row>749</xdr:row>
      <xdr:rowOff>11205</xdr:rowOff>
    </xdr:from>
    <xdr:to>
      <xdr:col>23</xdr:col>
      <xdr:colOff>22411</xdr:colOff>
      <xdr:row>750</xdr:row>
      <xdr:rowOff>313764</xdr:rowOff>
    </xdr:to>
    <xdr:sp macro="" textlink="">
      <xdr:nvSpPr>
        <xdr:cNvPr id="4" name="正方形/長方形 3"/>
        <xdr:cNvSpPr/>
      </xdr:nvSpPr>
      <xdr:spPr>
        <a:xfrm>
          <a:off x="2015264" y="44169105"/>
          <a:ext cx="2213387" cy="66069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環境省</a:t>
          </a:r>
          <a:endParaRPr kumimoji="1" lang="en-US" altLang="ja-JP" sz="1200" b="0">
            <a:solidFill>
              <a:sysClr val="windowText" lastClr="000000"/>
            </a:solidFill>
          </a:endParaRPr>
        </a:p>
        <a:p>
          <a:pPr algn="ctr"/>
          <a:r>
            <a:rPr kumimoji="1" lang="ja-JP" altLang="en-US" sz="1200" b="0">
              <a:solidFill>
                <a:sysClr val="windowText" lastClr="000000"/>
              </a:solidFill>
            </a:rPr>
            <a:t>７０百万円</a:t>
          </a:r>
          <a:endParaRPr kumimoji="1" lang="en-US" altLang="ja-JP" sz="1200" b="0">
            <a:solidFill>
              <a:sysClr val="windowText" lastClr="000000"/>
            </a:solidFill>
          </a:endParaRPr>
        </a:p>
      </xdr:txBody>
    </xdr:sp>
    <xdr:clientData/>
  </xdr:twoCellAnchor>
  <xdr:twoCellAnchor>
    <xdr:from>
      <xdr:col>11</xdr:col>
      <xdr:colOff>17227</xdr:colOff>
      <xdr:row>763</xdr:row>
      <xdr:rowOff>141199</xdr:rowOff>
    </xdr:from>
    <xdr:to>
      <xdr:col>23</xdr:col>
      <xdr:colOff>119062</xdr:colOff>
      <xdr:row>764</xdr:row>
      <xdr:rowOff>488156</xdr:rowOff>
    </xdr:to>
    <xdr:sp macro="" textlink="">
      <xdr:nvSpPr>
        <xdr:cNvPr id="5" name="正方形/長方形 4"/>
        <xdr:cNvSpPr/>
      </xdr:nvSpPr>
      <xdr:spPr>
        <a:xfrm>
          <a:off x="2028907" y="49290199"/>
          <a:ext cx="2296395" cy="70509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Ｂ</a:t>
          </a:r>
          <a:r>
            <a:rPr kumimoji="1" lang="en-US" altLang="ja-JP" sz="1200" b="0">
              <a:solidFill>
                <a:sysClr val="windowText" lastClr="000000"/>
              </a:solidFill>
            </a:rPr>
            <a:t>.</a:t>
          </a:r>
          <a:r>
            <a:rPr kumimoji="1" lang="ja-JP" altLang="en-US" sz="1200" b="0">
              <a:solidFill>
                <a:sysClr val="windowText" lastClr="000000"/>
              </a:solidFill>
            </a:rPr>
            <a:t>日本アイ・ビー・エム株式会社</a:t>
          </a:r>
        </a:p>
        <a:p>
          <a:pPr algn="ctr"/>
          <a:r>
            <a:rPr kumimoji="1" lang="ja-JP" altLang="en-US" sz="1200" b="0">
              <a:solidFill>
                <a:sysClr val="windowText" lastClr="000000"/>
              </a:solidFill>
            </a:rPr>
            <a:t>４６百万円</a:t>
          </a:r>
          <a:endParaRPr kumimoji="1" lang="en-US" altLang="ja-JP" sz="1200" b="0">
            <a:solidFill>
              <a:sysClr val="windowText" lastClr="000000"/>
            </a:solidFill>
          </a:endParaRPr>
        </a:p>
      </xdr:txBody>
    </xdr:sp>
    <xdr:clientData/>
  </xdr:twoCellAnchor>
  <xdr:twoCellAnchor>
    <xdr:from>
      <xdr:col>10</xdr:col>
      <xdr:colOff>197291</xdr:colOff>
      <xdr:row>755</xdr:row>
      <xdr:rowOff>309568</xdr:rowOff>
    </xdr:from>
    <xdr:to>
      <xdr:col>23</xdr:col>
      <xdr:colOff>17298</xdr:colOff>
      <xdr:row>758</xdr:row>
      <xdr:rowOff>25562</xdr:rowOff>
    </xdr:to>
    <xdr:sp macro="" textlink="">
      <xdr:nvSpPr>
        <xdr:cNvPr id="6" name="正方形/長方形 5"/>
        <xdr:cNvSpPr/>
      </xdr:nvSpPr>
      <xdr:spPr>
        <a:xfrm>
          <a:off x="2010851" y="46601068"/>
          <a:ext cx="2212687" cy="79041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Ａ．（公財）日本産業廃棄物処理振興センター</a:t>
          </a:r>
        </a:p>
        <a:p>
          <a:pPr algn="ctr"/>
          <a:r>
            <a:rPr kumimoji="1" lang="ja-JP" altLang="en-US" sz="1200" b="0">
              <a:solidFill>
                <a:sysClr val="windowText" lastClr="000000"/>
              </a:solidFill>
            </a:rPr>
            <a:t>７０百万円</a:t>
          </a:r>
          <a:endParaRPr kumimoji="1" lang="en-US" altLang="ja-JP" sz="1200" b="0">
            <a:solidFill>
              <a:sysClr val="windowText" lastClr="000000"/>
            </a:solidFill>
          </a:endParaRPr>
        </a:p>
      </xdr:txBody>
    </xdr:sp>
    <xdr:clientData/>
  </xdr:twoCellAnchor>
  <xdr:twoCellAnchor>
    <xdr:from>
      <xdr:col>11</xdr:col>
      <xdr:colOff>22410</xdr:colOff>
      <xdr:row>750</xdr:row>
      <xdr:rowOff>347382</xdr:rowOff>
    </xdr:from>
    <xdr:to>
      <xdr:col>23</xdr:col>
      <xdr:colOff>44823</xdr:colOff>
      <xdr:row>752</xdr:row>
      <xdr:rowOff>324970</xdr:rowOff>
    </xdr:to>
    <xdr:sp macro="" textlink="">
      <xdr:nvSpPr>
        <xdr:cNvPr id="7" name="大かっこ 6"/>
        <xdr:cNvSpPr>
          <a:spLocks noChangeArrowheads="1"/>
        </xdr:cNvSpPr>
      </xdr:nvSpPr>
      <xdr:spPr bwMode="auto">
        <a:xfrm>
          <a:off x="2034090" y="44863422"/>
          <a:ext cx="2216973" cy="68624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本事業が滞りなく確実・高品質に、かつ、効率的に業務が実施されるよう受託者を管理・監督</a:t>
          </a:r>
          <a:endParaRPr lang="ja-JP" sz="1050" kern="100">
            <a:solidFill>
              <a:sysClr val="windowText" lastClr="000000"/>
            </a:solidFill>
            <a:effectLst/>
            <a:latin typeface="+mn-ea"/>
            <a:ea typeface="+mn-ea"/>
            <a:cs typeface="Times New Roman"/>
          </a:endParaRPr>
        </a:p>
      </xdr:txBody>
    </xdr:sp>
    <xdr:clientData/>
  </xdr:twoCellAnchor>
  <xdr:twoCellAnchor>
    <xdr:from>
      <xdr:col>11</xdr:col>
      <xdr:colOff>24731</xdr:colOff>
      <xdr:row>758</xdr:row>
      <xdr:rowOff>154782</xdr:rowOff>
    </xdr:from>
    <xdr:to>
      <xdr:col>23</xdr:col>
      <xdr:colOff>42523</xdr:colOff>
      <xdr:row>760</xdr:row>
      <xdr:rowOff>184548</xdr:rowOff>
    </xdr:to>
    <xdr:sp macro="" textlink="">
      <xdr:nvSpPr>
        <xdr:cNvPr id="8" name="大かっこ 7"/>
        <xdr:cNvSpPr>
          <a:spLocks noChangeArrowheads="1"/>
        </xdr:cNvSpPr>
      </xdr:nvSpPr>
      <xdr:spPr bwMode="auto">
        <a:xfrm>
          <a:off x="2036411" y="47520702"/>
          <a:ext cx="2212352" cy="746046"/>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電子マニフェスト普及拡大事業</a:t>
          </a:r>
        </a:p>
        <a:p>
          <a:pPr algn="just">
            <a:lnSpc>
              <a:spcPts val="1000"/>
            </a:lnSpc>
            <a:spcAft>
              <a:spcPts val="0"/>
            </a:spcAft>
          </a:pPr>
          <a:r>
            <a:rPr lang="ja-JP" altLang="en-US" sz="1100" kern="100">
              <a:solidFill>
                <a:sysClr val="windowText" lastClr="000000"/>
              </a:solidFill>
              <a:effectLst/>
              <a:latin typeface="+mn-ea"/>
              <a:ea typeface="+mn-ea"/>
              <a:cs typeface="Times New Roman"/>
            </a:rPr>
            <a:t>①電子マニフェストシステムの機能強化</a:t>
          </a:r>
        </a:p>
        <a:p>
          <a:pPr algn="just">
            <a:lnSpc>
              <a:spcPts val="1000"/>
            </a:lnSpc>
            <a:spcAft>
              <a:spcPts val="0"/>
            </a:spcAft>
          </a:pPr>
          <a:r>
            <a:rPr lang="ja-JP" altLang="en-US" sz="1100" kern="100">
              <a:solidFill>
                <a:sysClr val="windowText" lastClr="000000"/>
              </a:solidFill>
              <a:effectLst/>
              <a:latin typeface="+mn-ea"/>
              <a:ea typeface="+mn-ea"/>
              <a:cs typeface="Times New Roman"/>
            </a:rPr>
            <a:t>②電子マニフェスト普及啓発事業</a:t>
          </a:r>
          <a:endParaRPr lang="ja-JP" sz="1050" kern="100">
            <a:solidFill>
              <a:sysClr val="windowText" lastClr="000000"/>
            </a:solidFill>
            <a:effectLst/>
            <a:latin typeface="+mn-ea"/>
            <a:ea typeface="+mn-ea"/>
            <a:cs typeface="Times New Roman"/>
          </a:endParaRPr>
        </a:p>
      </xdr:txBody>
    </xdr:sp>
    <xdr:clientData/>
  </xdr:twoCellAnchor>
  <xdr:twoCellAnchor>
    <xdr:from>
      <xdr:col>13</xdr:col>
      <xdr:colOff>13796</xdr:colOff>
      <xdr:row>754</xdr:row>
      <xdr:rowOff>253541</xdr:rowOff>
    </xdr:from>
    <xdr:to>
      <xdr:col>21</xdr:col>
      <xdr:colOff>108857</xdr:colOff>
      <xdr:row>756</xdr:row>
      <xdr:rowOff>9617</xdr:rowOff>
    </xdr:to>
    <xdr:sp macro="" textlink="">
      <xdr:nvSpPr>
        <xdr:cNvPr id="9" name="正方形/長方形 8"/>
        <xdr:cNvSpPr/>
      </xdr:nvSpPr>
      <xdr:spPr>
        <a:xfrm>
          <a:off x="2391236" y="46194521"/>
          <a:ext cx="1558101" cy="46473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12</xdr:col>
      <xdr:colOff>108857</xdr:colOff>
      <xdr:row>762</xdr:row>
      <xdr:rowOff>94278</xdr:rowOff>
    </xdr:from>
    <xdr:to>
      <xdr:col>21</xdr:col>
      <xdr:colOff>142875</xdr:colOff>
      <xdr:row>763</xdr:row>
      <xdr:rowOff>201587</xdr:rowOff>
    </xdr:to>
    <xdr:sp macro="" textlink="">
      <xdr:nvSpPr>
        <xdr:cNvPr id="10" name="正方形/長方形 9"/>
        <xdr:cNvSpPr/>
      </xdr:nvSpPr>
      <xdr:spPr>
        <a:xfrm>
          <a:off x="2303417" y="48885138"/>
          <a:ext cx="1679938" cy="46544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随意契約（その他）</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11</xdr:col>
      <xdr:colOff>30603</xdr:colOff>
      <xdr:row>764</xdr:row>
      <xdr:rowOff>570596</xdr:rowOff>
    </xdr:from>
    <xdr:to>
      <xdr:col>23</xdr:col>
      <xdr:colOff>53016</xdr:colOff>
      <xdr:row>765</xdr:row>
      <xdr:rowOff>583405</xdr:rowOff>
    </xdr:to>
    <xdr:sp macro="" textlink="">
      <xdr:nvSpPr>
        <xdr:cNvPr id="11" name="大かっこ 10"/>
        <xdr:cNvSpPr>
          <a:spLocks noChangeArrowheads="1"/>
        </xdr:cNvSpPr>
      </xdr:nvSpPr>
      <xdr:spPr bwMode="auto">
        <a:xfrm>
          <a:off x="2042283" y="50077736"/>
          <a:ext cx="2216973" cy="675749"/>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一部システムの開発、設計等</a:t>
          </a:r>
          <a:endParaRPr lang="ja-JP" sz="1050" kern="100">
            <a:solidFill>
              <a:sysClr val="windowText" lastClr="000000"/>
            </a:solidFill>
            <a:effectLst/>
            <a:latin typeface="+mn-ea"/>
            <a:ea typeface="+mn-ea"/>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0">
        <v>2021</v>
      </c>
      <c r="AE2" s="930"/>
      <c r="AF2" s="930"/>
      <c r="AG2" s="930"/>
      <c r="AH2" s="930"/>
      <c r="AI2" s="83" t="s">
        <v>323</v>
      </c>
      <c r="AJ2" s="930" t="s">
        <v>627</v>
      </c>
      <c r="AK2" s="930"/>
      <c r="AL2" s="930"/>
      <c r="AM2" s="930"/>
      <c r="AN2" s="83" t="s">
        <v>323</v>
      </c>
      <c r="AO2" s="930">
        <v>20</v>
      </c>
      <c r="AP2" s="930"/>
      <c r="AQ2" s="930"/>
      <c r="AR2" s="84" t="s">
        <v>626</v>
      </c>
      <c r="AS2" s="936">
        <v>178</v>
      </c>
      <c r="AT2" s="936"/>
      <c r="AU2" s="936"/>
      <c r="AV2" s="83" t="str">
        <f>IF(AW2="","","-")</f>
        <v/>
      </c>
      <c r="AW2" s="896"/>
      <c r="AX2" s="896"/>
    </row>
    <row r="3" spans="1:50" ht="21" customHeight="1" thickBot="1" x14ac:dyDescent="0.2">
      <c r="A3" s="848" t="s">
        <v>619</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629</v>
      </c>
      <c r="AK3" s="850"/>
      <c r="AL3" s="850"/>
      <c r="AM3" s="850"/>
      <c r="AN3" s="850"/>
      <c r="AO3" s="850"/>
      <c r="AP3" s="850"/>
      <c r="AQ3" s="850"/>
      <c r="AR3" s="850"/>
      <c r="AS3" s="850"/>
      <c r="AT3" s="850"/>
      <c r="AU3" s="850"/>
      <c r="AV3" s="850"/>
      <c r="AW3" s="850"/>
      <c r="AX3" s="24" t="s">
        <v>64</v>
      </c>
    </row>
    <row r="4" spans="1:50" ht="24.75" customHeight="1" x14ac:dyDescent="0.15">
      <c r="A4" s="688" t="s">
        <v>25</v>
      </c>
      <c r="B4" s="689"/>
      <c r="C4" s="689"/>
      <c r="D4" s="689"/>
      <c r="E4" s="689"/>
      <c r="F4" s="689"/>
      <c r="G4" s="666" t="s">
        <v>630</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631</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0" t="s">
        <v>633</v>
      </c>
      <c r="H5" s="821"/>
      <c r="I5" s="821"/>
      <c r="J5" s="821"/>
      <c r="K5" s="821"/>
      <c r="L5" s="821"/>
      <c r="M5" s="822" t="s">
        <v>65</v>
      </c>
      <c r="N5" s="823"/>
      <c r="O5" s="823"/>
      <c r="P5" s="823"/>
      <c r="Q5" s="823"/>
      <c r="R5" s="824"/>
      <c r="S5" s="825" t="s">
        <v>634</v>
      </c>
      <c r="T5" s="821"/>
      <c r="U5" s="821"/>
      <c r="V5" s="821"/>
      <c r="W5" s="821"/>
      <c r="X5" s="826"/>
      <c r="Y5" s="682" t="s">
        <v>3</v>
      </c>
      <c r="Z5" s="528"/>
      <c r="AA5" s="528"/>
      <c r="AB5" s="528"/>
      <c r="AC5" s="528"/>
      <c r="AD5" s="529"/>
      <c r="AE5" s="683" t="s">
        <v>635</v>
      </c>
      <c r="AF5" s="683"/>
      <c r="AG5" s="683"/>
      <c r="AH5" s="683"/>
      <c r="AI5" s="683"/>
      <c r="AJ5" s="683"/>
      <c r="AK5" s="683"/>
      <c r="AL5" s="683"/>
      <c r="AM5" s="683"/>
      <c r="AN5" s="683"/>
      <c r="AO5" s="683"/>
      <c r="AP5" s="684"/>
      <c r="AQ5" s="685" t="s">
        <v>632</v>
      </c>
      <c r="AR5" s="686"/>
      <c r="AS5" s="686"/>
      <c r="AT5" s="686"/>
      <c r="AU5" s="686"/>
      <c r="AV5" s="686"/>
      <c r="AW5" s="686"/>
      <c r="AX5" s="687"/>
    </row>
    <row r="6" spans="1:50" ht="39" customHeight="1" x14ac:dyDescent="0.15">
      <c r="A6" s="690" t="s">
        <v>4</v>
      </c>
      <c r="B6" s="691"/>
      <c r="C6" s="691"/>
      <c r="D6" s="691"/>
      <c r="E6" s="691"/>
      <c r="F6" s="691"/>
      <c r="G6" s="375" t="str">
        <f>入力規則等!F39</f>
        <v>一般会計</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66" customHeight="1" x14ac:dyDescent="0.15">
      <c r="A7" s="480" t="s">
        <v>22</v>
      </c>
      <c r="B7" s="481"/>
      <c r="C7" s="481"/>
      <c r="D7" s="481"/>
      <c r="E7" s="481"/>
      <c r="F7" s="482"/>
      <c r="G7" s="483" t="s">
        <v>636</v>
      </c>
      <c r="H7" s="484"/>
      <c r="I7" s="484"/>
      <c r="J7" s="484"/>
      <c r="K7" s="484"/>
      <c r="L7" s="484"/>
      <c r="M7" s="484"/>
      <c r="N7" s="484"/>
      <c r="O7" s="484"/>
      <c r="P7" s="484"/>
      <c r="Q7" s="484"/>
      <c r="R7" s="484"/>
      <c r="S7" s="484"/>
      <c r="T7" s="484"/>
      <c r="U7" s="484"/>
      <c r="V7" s="484"/>
      <c r="W7" s="484"/>
      <c r="X7" s="485"/>
      <c r="Y7" s="908" t="s">
        <v>306</v>
      </c>
      <c r="Z7" s="425"/>
      <c r="AA7" s="425"/>
      <c r="AB7" s="425"/>
      <c r="AC7" s="425"/>
      <c r="AD7" s="909"/>
      <c r="AE7" s="897" t="s">
        <v>637</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0" t="s">
        <v>208</v>
      </c>
      <c r="B8" s="481"/>
      <c r="C8" s="481"/>
      <c r="D8" s="481"/>
      <c r="E8" s="481"/>
      <c r="F8" s="482"/>
      <c r="G8" s="931" t="str">
        <f>入力規則等!A27</f>
        <v>-</v>
      </c>
      <c r="H8" s="704"/>
      <c r="I8" s="704"/>
      <c r="J8" s="704"/>
      <c r="K8" s="704"/>
      <c r="L8" s="704"/>
      <c r="M8" s="704"/>
      <c r="N8" s="704"/>
      <c r="O8" s="704"/>
      <c r="P8" s="704"/>
      <c r="Q8" s="704"/>
      <c r="R8" s="704"/>
      <c r="S8" s="704"/>
      <c r="T8" s="704"/>
      <c r="U8" s="704"/>
      <c r="V8" s="704"/>
      <c r="W8" s="704"/>
      <c r="X8" s="932"/>
      <c r="Y8" s="827" t="s">
        <v>209</v>
      </c>
      <c r="Z8" s="828"/>
      <c r="AA8" s="828"/>
      <c r="AB8" s="828"/>
      <c r="AC8" s="828"/>
      <c r="AD8" s="829"/>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0" t="s">
        <v>23</v>
      </c>
      <c r="B9" s="831"/>
      <c r="C9" s="831"/>
      <c r="D9" s="831"/>
      <c r="E9" s="831"/>
      <c r="F9" s="831"/>
      <c r="G9" s="832" t="s">
        <v>665</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67.349999999999994" customHeight="1" x14ac:dyDescent="0.15">
      <c r="A10" s="644" t="s">
        <v>29</v>
      </c>
      <c r="B10" s="645"/>
      <c r="C10" s="645"/>
      <c r="D10" s="645"/>
      <c r="E10" s="645"/>
      <c r="F10" s="645"/>
      <c r="G10" s="738" t="s">
        <v>664</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9" t="s">
        <v>24</v>
      </c>
      <c r="B12" s="950"/>
      <c r="C12" s="950"/>
      <c r="D12" s="950"/>
      <c r="E12" s="950"/>
      <c r="F12" s="951"/>
      <c r="G12" s="744"/>
      <c r="H12" s="745"/>
      <c r="I12" s="745"/>
      <c r="J12" s="745"/>
      <c r="K12" s="745"/>
      <c r="L12" s="745"/>
      <c r="M12" s="745"/>
      <c r="N12" s="745"/>
      <c r="O12" s="745"/>
      <c r="P12" s="432" t="s">
        <v>307</v>
      </c>
      <c r="Q12" s="427"/>
      <c r="R12" s="427"/>
      <c r="S12" s="427"/>
      <c r="T12" s="427"/>
      <c r="U12" s="427"/>
      <c r="V12" s="428"/>
      <c r="W12" s="432" t="s">
        <v>329</v>
      </c>
      <c r="X12" s="427"/>
      <c r="Y12" s="427"/>
      <c r="Z12" s="427"/>
      <c r="AA12" s="427"/>
      <c r="AB12" s="427"/>
      <c r="AC12" s="428"/>
      <c r="AD12" s="432" t="s">
        <v>616</v>
      </c>
      <c r="AE12" s="427"/>
      <c r="AF12" s="427"/>
      <c r="AG12" s="427"/>
      <c r="AH12" s="427"/>
      <c r="AI12" s="427"/>
      <c r="AJ12" s="428"/>
      <c r="AK12" s="432" t="s">
        <v>620</v>
      </c>
      <c r="AL12" s="427"/>
      <c r="AM12" s="427"/>
      <c r="AN12" s="427"/>
      <c r="AO12" s="427"/>
      <c r="AP12" s="427"/>
      <c r="AQ12" s="428"/>
      <c r="AR12" s="432" t="s">
        <v>621</v>
      </c>
      <c r="AS12" s="427"/>
      <c r="AT12" s="427"/>
      <c r="AU12" s="427"/>
      <c r="AV12" s="427"/>
      <c r="AW12" s="427"/>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v>99</v>
      </c>
      <c r="Q13" s="642"/>
      <c r="R13" s="642"/>
      <c r="S13" s="642"/>
      <c r="T13" s="642"/>
      <c r="U13" s="642"/>
      <c r="V13" s="643"/>
      <c r="W13" s="641">
        <v>93</v>
      </c>
      <c r="X13" s="642"/>
      <c r="Y13" s="642"/>
      <c r="Z13" s="642"/>
      <c r="AA13" s="642"/>
      <c r="AB13" s="642"/>
      <c r="AC13" s="643"/>
      <c r="AD13" s="641">
        <v>87</v>
      </c>
      <c r="AE13" s="642"/>
      <c r="AF13" s="642"/>
      <c r="AG13" s="642"/>
      <c r="AH13" s="642"/>
      <c r="AI13" s="642"/>
      <c r="AJ13" s="643"/>
      <c r="AK13" s="641">
        <v>5</v>
      </c>
      <c r="AL13" s="642"/>
      <c r="AM13" s="642"/>
      <c r="AN13" s="642"/>
      <c r="AO13" s="642"/>
      <c r="AP13" s="642"/>
      <c r="AQ13" s="643"/>
      <c r="AR13" s="905"/>
      <c r="AS13" s="906"/>
      <c r="AT13" s="906"/>
      <c r="AU13" s="906"/>
      <c r="AV13" s="906"/>
      <c r="AW13" s="906"/>
      <c r="AX13" s="907"/>
    </row>
    <row r="14" spans="1:50" ht="21" customHeight="1" x14ac:dyDescent="0.15">
      <c r="A14" s="598"/>
      <c r="B14" s="599"/>
      <c r="C14" s="599"/>
      <c r="D14" s="599"/>
      <c r="E14" s="599"/>
      <c r="F14" s="600"/>
      <c r="G14" s="709"/>
      <c r="H14" s="710"/>
      <c r="I14" s="695" t="s">
        <v>8</v>
      </c>
      <c r="J14" s="746"/>
      <c r="K14" s="746"/>
      <c r="L14" s="746"/>
      <c r="M14" s="746"/>
      <c r="N14" s="746"/>
      <c r="O14" s="747"/>
      <c r="P14" s="641" t="s">
        <v>638</v>
      </c>
      <c r="Q14" s="642"/>
      <c r="R14" s="642"/>
      <c r="S14" s="642"/>
      <c r="T14" s="642"/>
      <c r="U14" s="642"/>
      <c r="V14" s="643"/>
      <c r="W14" s="641" t="s">
        <v>638</v>
      </c>
      <c r="X14" s="642"/>
      <c r="Y14" s="642"/>
      <c r="Z14" s="642"/>
      <c r="AA14" s="642"/>
      <c r="AB14" s="642"/>
      <c r="AC14" s="643"/>
      <c r="AD14" s="641">
        <v>143</v>
      </c>
      <c r="AE14" s="642"/>
      <c r="AF14" s="642"/>
      <c r="AG14" s="642"/>
      <c r="AH14" s="642"/>
      <c r="AI14" s="642"/>
      <c r="AJ14" s="643"/>
      <c r="AK14" s="641" t="s">
        <v>661</v>
      </c>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t="s">
        <v>638</v>
      </c>
      <c r="Q15" s="642"/>
      <c r="R15" s="642"/>
      <c r="S15" s="642"/>
      <c r="T15" s="642"/>
      <c r="U15" s="642"/>
      <c r="V15" s="643"/>
      <c r="W15" s="641" t="s">
        <v>638</v>
      </c>
      <c r="X15" s="642"/>
      <c r="Y15" s="642"/>
      <c r="Z15" s="642"/>
      <c r="AA15" s="642"/>
      <c r="AB15" s="642"/>
      <c r="AC15" s="643"/>
      <c r="AD15" s="641" t="s">
        <v>638</v>
      </c>
      <c r="AE15" s="642"/>
      <c r="AF15" s="642"/>
      <c r="AG15" s="642"/>
      <c r="AH15" s="642"/>
      <c r="AI15" s="642"/>
      <c r="AJ15" s="643"/>
      <c r="AK15" s="641">
        <v>143</v>
      </c>
      <c r="AL15" s="642"/>
      <c r="AM15" s="642"/>
      <c r="AN15" s="642"/>
      <c r="AO15" s="642"/>
      <c r="AP15" s="642"/>
      <c r="AQ15" s="643"/>
      <c r="AR15" s="641"/>
      <c r="AS15" s="642"/>
      <c r="AT15" s="642"/>
      <c r="AU15" s="642"/>
      <c r="AV15" s="642"/>
      <c r="AW15" s="642"/>
      <c r="AX15" s="787"/>
    </row>
    <row r="16" spans="1:50" ht="21" customHeight="1" x14ac:dyDescent="0.15">
      <c r="A16" s="598"/>
      <c r="B16" s="599"/>
      <c r="C16" s="599"/>
      <c r="D16" s="599"/>
      <c r="E16" s="599"/>
      <c r="F16" s="600"/>
      <c r="G16" s="709"/>
      <c r="H16" s="710"/>
      <c r="I16" s="695" t="s">
        <v>51</v>
      </c>
      <c r="J16" s="696"/>
      <c r="K16" s="696"/>
      <c r="L16" s="696"/>
      <c r="M16" s="696"/>
      <c r="N16" s="696"/>
      <c r="O16" s="697"/>
      <c r="P16" s="641" t="s">
        <v>638</v>
      </c>
      <c r="Q16" s="642"/>
      <c r="R16" s="642"/>
      <c r="S16" s="642"/>
      <c r="T16" s="642"/>
      <c r="U16" s="642"/>
      <c r="V16" s="643"/>
      <c r="W16" s="641" t="s">
        <v>638</v>
      </c>
      <c r="X16" s="642"/>
      <c r="Y16" s="642"/>
      <c r="Z16" s="642"/>
      <c r="AA16" s="642"/>
      <c r="AB16" s="642"/>
      <c r="AC16" s="643"/>
      <c r="AD16" s="641">
        <v>-143</v>
      </c>
      <c r="AE16" s="642"/>
      <c r="AF16" s="642"/>
      <c r="AG16" s="642"/>
      <c r="AH16" s="642"/>
      <c r="AI16" s="642"/>
      <c r="AJ16" s="643"/>
      <c r="AK16" s="641" t="s">
        <v>662</v>
      </c>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638</v>
      </c>
      <c r="Q17" s="642"/>
      <c r="R17" s="642"/>
      <c r="S17" s="642"/>
      <c r="T17" s="642"/>
      <c r="U17" s="642"/>
      <c r="V17" s="643"/>
      <c r="W17" s="641" t="s">
        <v>638</v>
      </c>
      <c r="X17" s="642"/>
      <c r="Y17" s="642"/>
      <c r="Z17" s="642"/>
      <c r="AA17" s="642"/>
      <c r="AB17" s="642"/>
      <c r="AC17" s="643"/>
      <c r="AD17" s="641" t="s">
        <v>638</v>
      </c>
      <c r="AE17" s="642"/>
      <c r="AF17" s="642"/>
      <c r="AG17" s="642"/>
      <c r="AH17" s="642"/>
      <c r="AI17" s="642"/>
      <c r="AJ17" s="643"/>
      <c r="AK17" s="641" t="s">
        <v>661</v>
      </c>
      <c r="AL17" s="642"/>
      <c r="AM17" s="642"/>
      <c r="AN17" s="642"/>
      <c r="AO17" s="642"/>
      <c r="AP17" s="642"/>
      <c r="AQ17" s="643"/>
      <c r="AR17" s="903"/>
      <c r="AS17" s="903"/>
      <c r="AT17" s="903"/>
      <c r="AU17" s="903"/>
      <c r="AV17" s="903"/>
      <c r="AW17" s="903"/>
      <c r="AX17" s="904"/>
    </row>
    <row r="18" spans="1:50" ht="24.75" customHeight="1" x14ac:dyDescent="0.15">
      <c r="A18" s="598"/>
      <c r="B18" s="599"/>
      <c r="C18" s="599"/>
      <c r="D18" s="599"/>
      <c r="E18" s="599"/>
      <c r="F18" s="600"/>
      <c r="G18" s="711"/>
      <c r="H18" s="712"/>
      <c r="I18" s="700" t="s">
        <v>20</v>
      </c>
      <c r="J18" s="701"/>
      <c r="K18" s="701"/>
      <c r="L18" s="701"/>
      <c r="M18" s="701"/>
      <c r="N18" s="701"/>
      <c r="O18" s="702"/>
      <c r="P18" s="859">
        <f>SUM(P13:V17)</f>
        <v>99</v>
      </c>
      <c r="Q18" s="860"/>
      <c r="R18" s="860"/>
      <c r="S18" s="860"/>
      <c r="T18" s="860"/>
      <c r="U18" s="860"/>
      <c r="V18" s="861"/>
      <c r="W18" s="859">
        <f>SUM(W13:AC17)</f>
        <v>93</v>
      </c>
      <c r="X18" s="860"/>
      <c r="Y18" s="860"/>
      <c r="Z18" s="860"/>
      <c r="AA18" s="860"/>
      <c r="AB18" s="860"/>
      <c r="AC18" s="861"/>
      <c r="AD18" s="859">
        <f>SUM(AD13:AJ17)</f>
        <v>87</v>
      </c>
      <c r="AE18" s="860"/>
      <c r="AF18" s="860"/>
      <c r="AG18" s="860"/>
      <c r="AH18" s="860"/>
      <c r="AI18" s="860"/>
      <c r="AJ18" s="861"/>
      <c r="AK18" s="859">
        <f>SUM(AK13:AQ17)</f>
        <v>148</v>
      </c>
      <c r="AL18" s="860"/>
      <c r="AM18" s="860"/>
      <c r="AN18" s="860"/>
      <c r="AO18" s="860"/>
      <c r="AP18" s="860"/>
      <c r="AQ18" s="861"/>
      <c r="AR18" s="859">
        <f>SUM(AR13:AX17)</f>
        <v>0</v>
      </c>
      <c r="AS18" s="860"/>
      <c r="AT18" s="860"/>
      <c r="AU18" s="860"/>
      <c r="AV18" s="860"/>
      <c r="AW18" s="860"/>
      <c r="AX18" s="862"/>
    </row>
    <row r="19" spans="1:50" ht="24.75" customHeight="1" x14ac:dyDescent="0.15">
      <c r="A19" s="598"/>
      <c r="B19" s="599"/>
      <c r="C19" s="599"/>
      <c r="D19" s="599"/>
      <c r="E19" s="599"/>
      <c r="F19" s="600"/>
      <c r="G19" s="857" t="s">
        <v>9</v>
      </c>
      <c r="H19" s="858"/>
      <c r="I19" s="858"/>
      <c r="J19" s="858"/>
      <c r="K19" s="858"/>
      <c r="L19" s="858"/>
      <c r="M19" s="858"/>
      <c r="N19" s="858"/>
      <c r="O19" s="858"/>
      <c r="P19" s="641">
        <v>94</v>
      </c>
      <c r="Q19" s="642"/>
      <c r="R19" s="642"/>
      <c r="S19" s="642"/>
      <c r="T19" s="642"/>
      <c r="U19" s="642"/>
      <c r="V19" s="643"/>
      <c r="W19" s="641">
        <v>92</v>
      </c>
      <c r="X19" s="642"/>
      <c r="Y19" s="642"/>
      <c r="Z19" s="642"/>
      <c r="AA19" s="642"/>
      <c r="AB19" s="642"/>
      <c r="AC19" s="643"/>
      <c r="AD19" s="641">
        <v>70</v>
      </c>
      <c r="AE19" s="642"/>
      <c r="AF19" s="642"/>
      <c r="AG19" s="642"/>
      <c r="AH19" s="642"/>
      <c r="AI19" s="642"/>
      <c r="AJ19" s="643"/>
      <c r="AK19" s="310"/>
      <c r="AL19" s="310"/>
      <c r="AM19" s="310"/>
      <c r="AN19" s="310"/>
      <c r="AO19" s="310"/>
      <c r="AP19" s="310"/>
      <c r="AQ19" s="310"/>
      <c r="AR19" s="310"/>
      <c r="AS19" s="310"/>
      <c r="AT19" s="310"/>
      <c r="AU19" s="310"/>
      <c r="AV19" s="310"/>
      <c r="AW19" s="310"/>
      <c r="AX19" s="312"/>
    </row>
    <row r="20" spans="1:50" ht="24.75" customHeight="1" x14ac:dyDescent="0.15">
      <c r="A20" s="598"/>
      <c r="B20" s="599"/>
      <c r="C20" s="599"/>
      <c r="D20" s="599"/>
      <c r="E20" s="599"/>
      <c r="F20" s="600"/>
      <c r="G20" s="857" t="s">
        <v>10</v>
      </c>
      <c r="H20" s="858"/>
      <c r="I20" s="858"/>
      <c r="J20" s="858"/>
      <c r="K20" s="858"/>
      <c r="L20" s="858"/>
      <c r="M20" s="858"/>
      <c r="N20" s="858"/>
      <c r="O20" s="858"/>
      <c r="P20" s="302">
        <f>IF(P18=0, "-", SUM(P19)/P18)</f>
        <v>0.9494949494949495</v>
      </c>
      <c r="Q20" s="302"/>
      <c r="R20" s="302"/>
      <c r="S20" s="302"/>
      <c r="T20" s="302"/>
      <c r="U20" s="302"/>
      <c r="V20" s="302"/>
      <c r="W20" s="302">
        <f t="shared" ref="W20" si="0">IF(W18=0, "-", SUM(W19)/W18)</f>
        <v>0.989247311827957</v>
      </c>
      <c r="X20" s="302"/>
      <c r="Y20" s="302"/>
      <c r="Z20" s="302"/>
      <c r="AA20" s="302"/>
      <c r="AB20" s="302"/>
      <c r="AC20" s="302"/>
      <c r="AD20" s="302">
        <f t="shared" ref="AD20" si="1">IF(AD18=0, "-", SUM(AD19)/AD18)</f>
        <v>0.8045977011494253</v>
      </c>
      <c r="AE20" s="302"/>
      <c r="AF20" s="302"/>
      <c r="AG20" s="302"/>
      <c r="AH20" s="302"/>
      <c r="AI20" s="302"/>
      <c r="AJ20" s="302"/>
      <c r="AK20" s="310"/>
      <c r="AL20" s="310"/>
      <c r="AM20" s="310"/>
      <c r="AN20" s="310"/>
      <c r="AO20" s="310"/>
      <c r="AP20" s="310"/>
      <c r="AQ20" s="311"/>
      <c r="AR20" s="311"/>
      <c r="AS20" s="311"/>
      <c r="AT20" s="311"/>
      <c r="AU20" s="310"/>
      <c r="AV20" s="310"/>
      <c r="AW20" s="310"/>
      <c r="AX20" s="312"/>
    </row>
    <row r="21" spans="1:50" ht="25.5" customHeight="1" x14ac:dyDescent="0.15">
      <c r="A21" s="830"/>
      <c r="B21" s="831"/>
      <c r="C21" s="831"/>
      <c r="D21" s="831"/>
      <c r="E21" s="831"/>
      <c r="F21" s="952"/>
      <c r="G21" s="300" t="s">
        <v>274</v>
      </c>
      <c r="H21" s="301"/>
      <c r="I21" s="301"/>
      <c r="J21" s="301"/>
      <c r="K21" s="301"/>
      <c r="L21" s="301"/>
      <c r="M21" s="301"/>
      <c r="N21" s="301"/>
      <c r="O21" s="301"/>
      <c r="P21" s="302">
        <f>IF(P19=0, "-", SUM(P19)/SUM(P13,P14))</f>
        <v>0.9494949494949495</v>
      </c>
      <c r="Q21" s="302"/>
      <c r="R21" s="302"/>
      <c r="S21" s="302"/>
      <c r="T21" s="302"/>
      <c r="U21" s="302"/>
      <c r="V21" s="302"/>
      <c r="W21" s="302">
        <f t="shared" ref="W21" si="2">IF(W19=0, "-", SUM(W19)/SUM(W13,W14))</f>
        <v>0.989247311827957</v>
      </c>
      <c r="X21" s="302"/>
      <c r="Y21" s="302"/>
      <c r="Z21" s="302"/>
      <c r="AA21" s="302"/>
      <c r="AB21" s="302"/>
      <c r="AC21" s="302"/>
      <c r="AD21" s="302">
        <f t="shared" ref="AD21" si="3">IF(AD19=0, "-", SUM(AD19)/SUM(AD13,AD14))</f>
        <v>0.30434782608695654</v>
      </c>
      <c r="AE21" s="302"/>
      <c r="AF21" s="302"/>
      <c r="AG21" s="302"/>
      <c r="AH21" s="302"/>
      <c r="AI21" s="302"/>
      <c r="AJ21" s="302"/>
      <c r="AK21" s="310"/>
      <c r="AL21" s="310"/>
      <c r="AM21" s="310"/>
      <c r="AN21" s="310"/>
      <c r="AO21" s="310"/>
      <c r="AP21" s="310"/>
      <c r="AQ21" s="311"/>
      <c r="AR21" s="311"/>
      <c r="AS21" s="311"/>
      <c r="AT21" s="311"/>
      <c r="AU21" s="310"/>
      <c r="AV21" s="310"/>
      <c r="AW21" s="310"/>
      <c r="AX21" s="312"/>
    </row>
    <row r="22" spans="1:50" ht="18.75" customHeight="1" x14ac:dyDescent="0.15">
      <c r="A22" s="958" t="s">
        <v>624</v>
      </c>
      <c r="B22" s="959"/>
      <c r="C22" s="959"/>
      <c r="D22" s="959"/>
      <c r="E22" s="959"/>
      <c r="F22" s="960"/>
      <c r="G22" s="954" t="s">
        <v>254</v>
      </c>
      <c r="H22" s="208"/>
      <c r="I22" s="208"/>
      <c r="J22" s="208"/>
      <c r="K22" s="208"/>
      <c r="L22" s="208"/>
      <c r="M22" s="208"/>
      <c r="N22" s="208"/>
      <c r="O22" s="209"/>
      <c r="P22" s="919" t="s">
        <v>622</v>
      </c>
      <c r="Q22" s="208"/>
      <c r="R22" s="208"/>
      <c r="S22" s="208"/>
      <c r="T22" s="208"/>
      <c r="U22" s="208"/>
      <c r="V22" s="209"/>
      <c r="W22" s="919" t="s">
        <v>623</v>
      </c>
      <c r="X22" s="208"/>
      <c r="Y22" s="208"/>
      <c r="Z22" s="208"/>
      <c r="AA22" s="208"/>
      <c r="AB22" s="208"/>
      <c r="AC22" s="209"/>
      <c r="AD22" s="919" t="s">
        <v>253</v>
      </c>
      <c r="AE22" s="208"/>
      <c r="AF22" s="208"/>
      <c r="AG22" s="208"/>
      <c r="AH22" s="208"/>
      <c r="AI22" s="208"/>
      <c r="AJ22" s="208"/>
      <c r="AK22" s="208"/>
      <c r="AL22" s="208"/>
      <c r="AM22" s="208"/>
      <c r="AN22" s="208"/>
      <c r="AO22" s="208"/>
      <c r="AP22" s="208"/>
      <c r="AQ22" s="208"/>
      <c r="AR22" s="208"/>
      <c r="AS22" s="208"/>
      <c r="AT22" s="208"/>
      <c r="AU22" s="208"/>
      <c r="AV22" s="208"/>
      <c r="AW22" s="208"/>
      <c r="AX22" s="967"/>
    </row>
    <row r="23" spans="1:50" ht="25.5" customHeight="1" x14ac:dyDescent="0.15">
      <c r="A23" s="961"/>
      <c r="B23" s="962"/>
      <c r="C23" s="962"/>
      <c r="D23" s="962"/>
      <c r="E23" s="962"/>
      <c r="F23" s="963"/>
      <c r="G23" s="955" t="s">
        <v>639</v>
      </c>
      <c r="H23" s="956"/>
      <c r="I23" s="956"/>
      <c r="J23" s="956"/>
      <c r="K23" s="956"/>
      <c r="L23" s="956"/>
      <c r="M23" s="956"/>
      <c r="N23" s="956"/>
      <c r="O23" s="957"/>
      <c r="P23" s="905">
        <v>5</v>
      </c>
      <c r="Q23" s="906"/>
      <c r="R23" s="906"/>
      <c r="S23" s="906"/>
      <c r="T23" s="906"/>
      <c r="U23" s="906"/>
      <c r="V23" s="920"/>
      <c r="W23" s="905"/>
      <c r="X23" s="906"/>
      <c r="Y23" s="906"/>
      <c r="Z23" s="906"/>
      <c r="AA23" s="906"/>
      <c r="AB23" s="906"/>
      <c r="AC23" s="920"/>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hidden="1" customHeight="1" x14ac:dyDescent="0.15">
      <c r="A24" s="961"/>
      <c r="B24" s="962"/>
      <c r="C24" s="962"/>
      <c r="D24" s="962"/>
      <c r="E24" s="962"/>
      <c r="F24" s="963"/>
      <c r="G24" s="921"/>
      <c r="H24" s="922"/>
      <c r="I24" s="922"/>
      <c r="J24" s="922"/>
      <c r="K24" s="922"/>
      <c r="L24" s="922"/>
      <c r="M24" s="922"/>
      <c r="N24" s="922"/>
      <c r="O24" s="923"/>
      <c r="P24" s="641"/>
      <c r="Q24" s="642"/>
      <c r="R24" s="642"/>
      <c r="S24" s="642"/>
      <c r="T24" s="642"/>
      <c r="U24" s="642"/>
      <c r="V24" s="643"/>
      <c r="W24" s="641"/>
      <c r="X24" s="642"/>
      <c r="Y24" s="642"/>
      <c r="Z24" s="642"/>
      <c r="AA24" s="642"/>
      <c r="AB24" s="642"/>
      <c r="AC24" s="643"/>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hidden="1" customHeight="1" x14ac:dyDescent="0.15">
      <c r="A25" s="961"/>
      <c r="B25" s="962"/>
      <c r="C25" s="962"/>
      <c r="D25" s="962"/>
      <c r="E25" s="962"/>
      <c r="F25" s="963"/>
      <c r="G25" s="921"/>
      <c r="H25" s="922"/>
      <c r="I25" s="922"/>
      <c r="J25" s="922"/>
      <c r="K25" s="922"/>
      <c r="L25" s="922"/>
      <c r="M25" s="922"/>
      <c r="N25" s="922"/>
      <c r="O25" s="923"/>
      <c r="P25" s="641"/>
      <c r="Q25" s="642"/>
      <c r="R25" s="642"/>
      <c r="S25" s="642"/>
      <c r="T25" s="642"/>
      <c r="U25" s="642"/>
      <c r="V25" s="643"/>
      <c r="W25" s="641"/>
      <c r="X25" s="642"/>
      <c r="Y25" s="642"/>
      <c r="Z25" s="642"/>
      <c r="AA25" s="642"/>
      <c r="AB25" s="642"/>
      <c r="AC25" s="643"/>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hidden="1" customHeight="1" x14ac:dyDescent="0.15">
      <c r="A26" s="961"/>
      <c r="B26" s="962"/>
      <c r="C26" s="962"/>
      <c r="D26" s="962"/>
      <c r="E26" s="962"/>
      <c r="F26" s="963"/>
      <c r="G26" s="921"/>
      <c r="H26" s="922"/>
      <c r="I26" s="922"/>
      <c r="J26" s="922"/>
      <c r="K26" s="922"/>
      <c r="L26" s="922"/>
      <c r="M26" s="922"/>
      <c r="N26" s="922"/>
      <c r="O26" s="923"/>
      <c r="P26" s="641"/>
      <c r="Q26" s="642"/>
      <c r="R26" s="642"/>
      <c r="S26" s="642"/>
      <c r="T26" s="642"/>
      <c r="U26" s="642"/>
      <c r="V26" s="643"/>
      <c r="W26" s="641"/>
      <c r="X26" s="642"/>
      <c r="Y26" s="642"/>
      <c r="Z26" s="642"/>
      <c r="AA26" s="642"/>
      <c r="AB26" s="642"/>
      <c r="AC26" s="643"/>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hidden="1" customHeight="1" x14ac:dyDescent="0.15">
      <c r="A27" s="961"/>
      <c r="B27" s="962"/>
      <c r="C27" s="962"/>
      <c r="D27" s="962"/>
      <c r="E27" s="962"/>
      <c r="F27" s="963"/>
      <c r="G27" s="921"/>
      <c r="H27" s="922"/>
      <c r="I27" s="922"/>
      <c r="J27" s="922"/>
      <c r="K27" s="922"/>
      <c r="L27" s="922"/>
      <c r="M27" s="922"/>
      <c r="N27" s="922"/>
      <c r="O27" s="923"/>
      <c r="P27" s="641"/>
      <c r="Q27" s="642"/>
      <c r="R27" s="642"/>
      <c r="S27" s="642"/>
      <c r="T27" s="642"/>
      <c r="U27" s="642"/>
      <c r="V27" s="643"/>
      <c r="W27" s="641"/>
      <c r="X27" s="642"/>
      <c r="Y27" s="642"/>
      <c r="Z27" s="642"/>
      <c r="AA27" s="642"/>
      <c r="AB27" s="642"/>
      <c r="AC27" s="643"/>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customHeight="1" x14ac:dyDescent="0.15">
      <c r="A28" s="961"/>
      <c r="B28" s="962"/>
      <c r="C28" s="962"/>
      <c r="D28" s="962"/>
      <c r="E28" s="962"/>
      <c r="F28" s="963"/>
      <c r="G28" s="924" t="s">
        <v>258</v>
      </c>
      <c r="H28" s="925"/>
      <c r="I28" s="925"/>
      <c r="J28" s="925"/>
      <c r="K28" s="925"/>
      <c r="L28" s="925"/>
      <c r="M28" s="925"/>
      <c r="N28" s="925"/>
      <c r="O28" s="926"/>
      <c r="P28" s="859">
        <f>P29-SUM(P23:P27)</f>
        <v>0</v>
      </c>
      <c r="Q28" s="860"/>
      <c r="R28" s="860"/>
      <c r="S28" s="860"/>
      <c r="T28" s="860"/>
      <c r="U28" s="860"/>
      <c r="V28" s="861"/>
      <c r="W28" s="859">
        <f>W29-SUM(W23:W27)</f>
        <v>0</v>
      </c>
      <c r="X28" s="860"/>
      <c r="Y28" s="860"/>
      <c r="Z28" s="860"/>
      <c r="AA28" s="860"/>
      <c r="AB28" s="860"/>
      <c r="AC28" s="861"/>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27" t="s">
        <v>255</v>
      </c>
      <c r="H29" s="928"/>
      <c r="I29" s="928"/>
      <c r="J29" s="928"/>
      <c r="K29" s="928"/>
      <c r="L29" s="928"/>
      <c r="M29" s="928"/>
      <c r="N29" s="928"/>
      <c r="O29" s="929"/>
      <c r="P29" s="641">
        <f>AK13</f>
        <v>5</v>
      </c>
      <c r="Q29" s="642"/>
      <c r="R29" s="642"/>
      <c r="S29" s="642"/>
      <c r="T29" s="642"/>
      <c r="U29" s="642"/>
      <c r="V29" s="643"/>
      <c r="W29" s="937">
        <f>AR13</f>
        <v>0</v>
      </c>
      <c r="X29" s="938"/>
      <c r="Y29" s="938"/>
      <c r="Z29" s="938"/>
      <c r="AA29" s="938"/>
      <c r="AB29" s="938"/>
      <c r="AC29" s="939"/>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42" t="s">
        <v>270</v>
      </c>
      <c r="B30" s="843"/>
      <c r="C30" s="843"/>
      <c r="D30" s="843"/>
      <c r="E30" s="843"/>
      <c r="F30" s="844"/>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307</v>
      </c>
      <c r="AF30" s="840"/>
      <c r="AG30" s="840"/>
      <c r="AH30" s="841"/>
      <c r="AI30" s="900" t="s">
        <v>329</v>
      </c>
      <c r="AJ30" s="900"/>
      <c r="AK30" s="900"/>
      <c r="AL30" s="839"/>
      <c r="AM30" s="900" t="s">
        <v>426</v>
      </c>
      <c r="AN30" s="900"/>
      <c r="AO30" s="900"/>
      <c r="AP30" s="839"/>
      <c r="AQ30" s="751" t="s">
        <v>184</v>
      </c>
      <c r="AR30" s="752"/>
      <c r="AS30" s="752"/>
      <c r="AT30" s="753"/>
      <c r="AU30" s="758" t="s">
        <v>133</v>
      </c>
      <c r="AV30" s="758"/>
      <c r="AW30" s="758"/>
      <c r="AX30" s="902"/>
    </row>
    <row r="31" spans="1:50" ht="18.75" customHeight="1" x14ac:dyDescent="0.15">
      <c r="A31" s="380"/>
      <c r="B31" s="381"/>
      <c r="C31" s="381"/>
      <c r="D31" s="381"/>
      <c r="E31" s="381"/>
      <c r="F31" s="382"/>
      <c r="G31" s="399"/>
      <c r="H31" s="378"/>
      <c r="I31" s="378"/>
      <c r="J31" s="378"/>
      <c r="K31" s="378"/>
      <c r="L31" s="378"/>
      <c r="M31" s="378"/>
      <c r="N31" s="378"/>
      <c r="O31" s="400"/>
      <c r="P31" s="417"/>
      <c r="Q31" s="378"/>
      <c r="R31" s="378"/>
      <c r="S31" s="378"/>
      <c r="T31" s="378"/>
      <c r="U31" s="378"/>
      <c r="V31" s="378"/>
      <c r="W31" s="378"/>
      <c r="X31" s="400"/>
      <c r="Y31" s="437"/>
      <c r="Z31" s="438"/>
      <c r="AA31" s="439"/>
      <c r="AB31" s="393"/>
      <c r="AC31" s="394"/>
      <c r="AD31" s="395"/>
      <c r="AE31" s="393"/>
      <c r="AF31" s="394"/>
      <c r="AG31" s="394"/>
      <c r="AH31" s="395"/>
      <c r="AI31" s="901"/>
      <c r="AJ31" s="901"/>
      <c r="AK31" s="901"/>
      <c r="AL31" s="393"/>
      <c r="AM31" s="901"/>
      <c r="AN31" s="901"/>
      <c r="AO31" s="901"/>
      <c r="AP31" s="393"/>
      <c r="AQ31" s="236" t="s">
        <v>638</v>
      </c>
      <c r="AR31" s="187"/>
      <c r="AS31" s="122" t="s">
        <v>185</v>
      </c>
      <c r="AT31" s="123"/>
      <c r="AU31" s="186">
        <v>4</v>
      </c>
      <c r="AV31" s="186"/>
      <c r="AW31" s="378" t="s">
        <v>175</v>
      </c>
      <c r="AX31" s="379"/>
    </row>
    <row r="32" spans="1:50" ht="23.25" customHeight="1" x14ac:dyDescent="0.15">
      <c r="A32" s="383"/>
      <c r="B32" s="381"/>
      <c r="C32" s="381"/>
      <c r="D32" s="381"/>
      <c r="E32" s="381"/>
      <c r="F32" s="382"/>
      <c r="G32" s="549" t="s">
        <v>640</v>
      </c>
      <c r="H32" s="550"/>
      <c r="I32" s="550"/>
      <c r="J32" s="550"/>
      <c r="K32" s="550"/>
      <c r="L32" s="550"/>
      <c r="M32" s="550"/>
      <c r="N32" s="550"/>
      <c r="O32" s="551"/>
      <c r="P32" s="94" t="s">
        <v>641</v>
      </c>
      <c r="Q32" s="94"/>
      <c r="R32" s="94"/>
      <c r="S32" s="94"/>
      <c r="T32" s="94"/>
      <c r="U32" s="94"/>
      <c r="V32" s="94"/>
      <c r="W32" s="94"/>
      <c r="X32" s="95"/>
      <c r="Y32" s="456" t="s">
        <v>12</v>
      </c>
      <c r="Z32" s="516"/>
      <c r="AA32" s="517"/>
      <c r="AB32" s="446" t="s">
        <v>289</v>
      </c>
      <c r="AC32" s="446"/>
      <c r="AD32" s="446"/>
      <c r="AE32" s="204">
        <v>58</v>
      </c>
      <c r="AF32" s="205"/>
      <c r="AG32" s="205"/>
      <c r="AH32" s="205"/>
      <c r="AI32" s="204">
        <v>63</v>
      </c>
      <c r="AJ32" s="205"/>
      <c r="AK32" s="205"/>
      <c r="AL32" s="205"/>
      <c r="AM32" s="204">
        <v>65</v>
      </c>
      <c r="AN32" s="205"/>
      <c r="AO32" s="205"/>
      <c r="AP32" s="205"/>
      <c r="AQ32" s="322" t="s">
        <v>638</v>
      </c>
      <c r="AR32" s="194"/>
      <c r="AS32" s="194"/>
      <c r="AT32" s="323"/>
      <c r="AU32" s="205" t="s">
        <v>638</v>
      </c>
      <c r="AV32" s="205"/>
      <c r="AW32" s="205"/>
      <c r="AX32" s="207"/>
    </row>
    <row r="33" spans="1:51" ht="23.25" customHeight="1" x14ac:dyDescent="0.15">
      <c r="A33" s="384"/>
      <c r="B33" s="385"/>
      <c r="C33" s="385"/>
      <c r="D33" s="385"/>
      <c r="E33" s="385"/>
      <c r="F33" s="386"/>
      <c r="G33" s="552"/>
      <c r="H33" s="553"/>
      <c r="I33" s="553"/>
      <c r="J33" s="553"/>
      <c r="K33" s="553"/>
      <c r="L33" s="553"/>
      <c r="M33" s="553"/>
      <c r="N33" s="553"/>
      <c r="O33" s="554"/>
      <c r="P33" s="97"/>
      <c r="Q33" s="97"/>
      <c r="R33" s="97"/>
      <c r="S33" s="97"/>
      <c r="T33" s="97"/>
      <c r="U33" s="97"/>
      <c r="V33" s="97"/>
      <c r="W33" s="97"/>
      <c r="X33" s="98"/>
      <c r="Y33" s="432" t="s">
        <v>53</v>
      </c>
      <c r="Z33" s="427"/>
      <c r="AA33" s="428"/>
      <c r="AB33" s="508" t="s">
        <v>289</v>
      </c>
      <c r="AC33" s="508"/>
      <c r="AD33" s="508"/>
      <c r="AE33" s="204">
        <v>70</v>
      </c>
      <c r="AF33" s="205"/>
      <c r="AG33" s="205"/>
      <c r="AH33" s="205"/>
      <c r="AI33" s="204">
        <v>70</v>
      </c>
      <c r="AJ33" s="205"/>
      <c r="AK33" s="205"/>
      <c r="AL33" s="205"/>
      <c r="AM33" s="204">
        <v>70</v>
      </c>
      <c r="AN33" s="205"/>
      <c r="AO33" s="205"/>
      <c r="AP33" s="205"/>
      <c r="AQ33" s="322" t="s">
        <v>638</v>
      </c>
      <c r="AR33" s="194"/>
      <c r="AS33" s="194"/>
      <c r="AT33" s="323"/>
      <c r="AU33" s="205">
        <v>70</v>
      </c>
      <c r="AV33" s="205"/>
      <c r="AW33" s="205"/>
      <c r="AX33" s="207"/>
    </row>
    <row r="34" spans="1:51" ht="23.25" customHeight="1" x14ac:dyDescent="0.15">
      <c r="A34" s="383"/>
      <c r="B34" s="381"/>
      <c r="C34" s="381"/>
      <c r="D34" s="381"/>
      <c r="E34" s="381"/>
      <c r="F34" s="382"/>
      <c r="G34" s="555"/>
      <c r="H34" s="556"/>
      <c r="I34" s="556"/>
      <c r="J34" s="556"/>
      <c r="K34" s="556"/>
      <c r="L34" s="556"/>
      <c r="M34" s="556"/>
      <c r="N34" s="556"/>
      <c r="O34" s="557"/>
      <c r="P34" s="100"/>
      <c r="Q34" s="100"/>
      <c r="R34" s="100"/>
      <c r="S34" s="100"/>
      <c r="T34" s="100"/>
      <c r="U34" s="100"/>
      <c r="V34" s="100"/>
      <c r="W34" s="100"/>
      <c r="X34" s="101"/>
      <c r="Y34" s="432" t="s">
        <v>13</v>
      </c>
      <c r="Z34" s="427"/>
      <c r="AA34" s="428"/>
      <c r="AB34" s="541" t="s">
        <v>176</v>
      </c>
      <c r="AC34" s="541"/>
      <c r="AD34" s="541"/>
      <c r="AE34" s="204">
        <v>83</v>
      </c>
      <c r="AF34" s="205"/>
      <c r="AG34" s="205"/>
      <c r="AH34" s="205"/>
      <c r="AI34" s="204">
        <v>90</v>
      </c>
      <c r="AJ34" s="205"/>
      <c r="AK34" s="205"/>
      <c r="AL34" s="205"/>
      <c r="AM34" s="204">
        <v>93</v>
      </c>
      <c r="AN34" s="205"/>
      <c r="AO34" s="205"/>
      <c r="AP34" s="205"/>
      <c r="AQ34" s="322" t="s">
        <v>638</v>
      </c>
      <c r="AR34" s="194"/>
      <c r="AS34" s="194"/>
      <c r="AT34" s="323"/>
      <c r="AU34" s="205" t="s">
        <v>638</v>
      </c>
      <c r="AV34" s="205"/>
      <c r="AW34" s="205"/>
      <c r="AX34" s="207"/>
    </row>
    <row r="35" spans="1:51" ht="23.25" customHeight="1" x14ac:dyDescent="0.15">
      <c r="A35" s="214" t="s">
        <v>298</v>
      </c>
      <c r="B35" s="215"/>
      <c r="C35" s="215"/>
      <c r="D35" s="215"/>
      <c r="E35" s="215"/>
      <c r="F35" s="216"/>
      <c r="G35" s="220" t="s">
        <v>642</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30.95" customHeight="1" thickBot="1" x14ac:dyDescent="0.2">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18.75" hidden="1" customHeight="1" x14ac:dyDescent="0.15">
      <c r="A37" s="754" t="s">
        <v>270</v>
      </c>
      <c r="B37" s="755"/>
      <c r="C37" s="755"/>
      <c r="D37" s="755"/>
      <c r="E37" s="755"/>
      <c r="F37" s="756"/>
      <c r="G37" s="396" t="s">
        <v>145</v>
      </c>
      <c r="H37" s="397"/>
      <c r="I37" s="397"/>
      <c r="J37" s="397"/>
      <c r="K37" s="397"/>
      <c r="L37" s="397"/>
      <c r="M37" s="397"/>
      <c r="N37" s="397"/>
      <c r="O37" s="398"/>
      <c r="P37" s="433" t="s">
        <v>58</v>
      </c>
      <c r="Q37" s="397"/>
      <c r="R37" s="397"/>
      <c r="S37" s="397"/>
      <c r="T37" s="397"/>
      <c r="U37" s="397"/>
      <c r="V37" s="397"/>
      <c r="W37" s="397"/>
      <c r="X37" s="398"/>
      <c r="Y37" s="434"/>
      <c r="Z37" s="435"/>
      <c r="AA37" s="436"/>
      <c r="AB37" s="390" t="s">
        <v>11</v>
      </c>
      <c r="AC37" s="391"/>
      <c r="AD37" s="392"/>
      <c r="AE37" s="233" t="s">
        <v>307</v>
      </c>
      <c r="AF37" s="233"/>
      <c r="AG37" s="233"/>
      <c r="AH37" s="233"/>
      <c r="AI37" s="233" t="s">
        <v>329</v>
      </c>
      <c r="AJ37" s="233"/>
      <c r="AK37" s="233"/>
      <c r="AL37" s="233"/>
      <c r="AM37" s="233" t="s">
        <v>426</v>
      </c>
      <c r="AN37" s="233"/>
      <c r="AO37" s="233"/>
      <c r="AP37" s="233"/>
      <c r="AQ37" s="140" t="s">
        <v>184</v>
      </c>
      <c r="AR37" s="141"/>
      <c r="AS37" s="141"/>
      <c r="AT37" s="142"/>
      <c r="AU37" s="397" t="s">
        <v>133</v>
      </c>
      <c r="AV37" s="397"/>
      <c r="AW37" s="397"/>
      <c r="AX37" s="895"/>
      <c r="AY37">
        <f>COUNTA($G$39)</f>
        <v>0</v>
      </c>
    </row>
    <row r="38" spans="1:51" ht="18.75" hidden="1" customHeight="1" x14ac:dyDescent="0.15">
      <c r="A38" s="380"/>
      <c r="B38" s="381"/>
      <c r="C38" s="381"/>
      <c r="D38" s="381"/>
      <c r="E38" s="381"/>
      <c r="F38" s="382"/>
      <c r="G38" s="399"/>
      <c r="H38" s="378"/>
      <c r="I38" s="378"/>
      <c r="J38" s="378"/>
      <c r="K38" s="378"/>
      <c r="L38" s="378"/>
      <c r="M38" s="378"/>
      <c r="N38" s="378"/>
      <c r="O38" s="400"/>
      <c r="P38" s="417"/>
      <c r="Q38" s="378"/>
      <c r="R38" s="378"/>
      <c r="S38" s="378"/>
      <c r="T38" s="378"/>
      <c r="U38" s="378"/>
      <c r="V38" s="378"/>
      <c r="W38" s="378"/>
      <c r="X38" s="400"/>
      <c r="Y38" s="437"/>
      <c r="Z38" s="438"/>
      <c r="AA38" s="439"/>
      <c r="AB38" s="393"/>
      <c r="AC38" s="394"/>
      <c r="AD38" s="395"/>
      <c r="AE38" s="233"/>
      <c r="AF38" s="233"/>
      <c r="AG38" s="233"/>
      <c r="AH38" s="233"/>
      <c r="AI38" s="233"/>
      <c r="AJ38" s="233"/>
      <c r="AK38" s="233"/>
      <c r="AL38" s="233"/>
      <c r="AM38" s="233"/>
      <c r="AN38" s="233"/>
      <c r="AO38" s="233"/>
      <c r="AP38" s="233"/>
      <c r="AQ38" s="236"/>
      <c r="AR38" s="187"/>
      <c r="AS38" s="122" t="s">
        <v>185</v>
      </c>
      <c r="AT38" s="123"/>
      <c r="AU38" s="186"/>
      <c r="AV38" s="186"/>
      <c r="AW38" s="378" t="s">
        <v>175</v>
      </c>
      <c r="AX38" s="379"/>
      <c r="AY38">
        <f>$AY$37</f>
        <v>0</v>
      </c>
    </row>
    <row r="39" spans="1:51" ht="23.25" hidden="1" customHeight="1" x14ac:dyDescent="0.15">
      <c r="A39" s="383"/>
      <c r="B39" s="381"/>
      <c r="C39" s="381"/>
      <c r="D39" s="381"/>
      <c r="E39" s="381"/>
      <c r="F39" s="382"/>
      <c r="G39" s="549"/>
      <c r="H39" s="550"/>
      <c r="I39" s="550"/>
      <c r="J39" s="550"/>
      <c r="K39" s="550"/>
      <c r="L39" s="550"/>
      <c r="M39" s="550"/>
      <c r="N39" s="550"/>
      <c r="O39" s="551"/>
      <c r="P39" s="94"/>
      <c r="Q39" s="94"/>
      <c r="R39" s="94"/>
      <c r="S39" s="94"/>
      <c r="T39" s="94"/>
      <c r="U39" s="94"/>
      <c r="V39" s="94"/>
      <c r="W39" s="94"/>
      <c r="X39" s="95"/>
      <c r="Y39" s="456" t="s">
        <v>12</v>
      </c>
      <c r="Z39" s="516"/>
      <c r="AA39" s="517"/>
      <c r="AB39" s="446"/>
      <c r="AC39" s="446"/>
      <c r="AD39" s="446"/>
      <c r="AE39" s="204"/>
      <c r="AF39" s="205"/>
      <c r="AG39" s="205"/>
      <c r="AH39" s="205"/>
      <c r="AI39" s="204"/>
      <c r="AJ39" s="205"/>
      <c r="AK39" s="205"/>
      <c r="AL39" s="205"/>
      <c r="AM39" s="204"/>
      <c r="AN39" s="205"/>
      <c r="AO39" s="205"/>
      <c r="AP39" s="205"/>
      <c r="AQ39" s="322"/>
      <c r="AR39" s="194"/>
      <c r="AS39" s="194"/>
      <c r="AT39" s="323"/>
      <c r="AU39" s="205"/>
      <c r="AV39" s="205"/>
      <c r="AW39" s="205"/>
      <c r="AX39" s="207"/>
      <c r="AY39">
        <f t="shared" ref="AY39:AY43" si="4">$AY$37</f>
        <v>0</v>
      </c>
    </row>
    <row r="40" spans="1:51" ht="23.25" hidden="1" customHeight="1" x14ac:dyDescent="0.15">
      <c r="A40" s="384"/>
      <c r="B40" s="385"/>
      <c r="C40" s="385"/>
      <c r="D40" s="385"/>
      <c r="E40" s="385"/>
      <c r="F40" s="386"/>
      <c r="G40" s="552"/>
      <c r="H40" s="553"/>
      <c r="I40" s="553"/>
      <c r="J40" s="553"/>
      <c r="K40" s="553"/>
      <c r="L40" s="553"/>
      <c r="M40" s="553"/>
      <c r="N40" s="553"/>
      <c r="O40" s="554"/>
      <c r="P40" s="97"/>
      <c r="Q40" s="97"/>
      <c r="R40" s="97"/>
      <c r="S40" s="97"/>
      <c r="T40" s="97"/>
      <c r="U40" s="97"/>
      <c r="V40" s="97"/>
      <c r="W40" s="97"/>
      <c r="X40" s="98"/>
      <c r="Y40" s="432" t="s">
        <v>53</v>
      </c>
      <c r="Z40" s="427"/>
      <c r="AA40" s="428"/>
      <c r="AB40" s="508"/>
      <c r="AC40" s="508"/>
      <c r="AD40" s="508"/>
      <c r="AE40" s="204"/>
      <c r="AF40" s="205"/>
      <c r="AG40" s="205"/>
      <c r="AH40" s="205"/>
      <c r="AI40" s="204"/>
      <c r="AJ40" s="205"/>
      <c r="AK40" s="205"/>
      <c r="AL40" s="205"/>
      <c r="AM40" s="204"/>
      <c r="AN40" s="205"/>
      <c r="AO40" s="205"/>
      <c r="AP40" s="205"/>
      <c r="AQ40" s="322"/>
      <c r="AR40" s="194"/>
      <c r="AS40" s="194"/>
      <c r="AT40" s="323"/>
      <c r="AU40" s="205"/>
      <c r="AV40" s="205"/>
      <c r="AW40" s="205"/>
      <c r="AX40" s="207"/>
      <c r="AY40">
        <f t="shared" si="4"/>
        <v>0</v>
      </c>
    </row>
    <row r="41" spans="1:51" ht="23.25" hidden="1" customHeight="1" x14ac:dyDescent="0.15">
      <c r="A41" s="387"/>
      <c r="B41" s="388"/>
      <c r="C41" s="388"/>
      <c r="D41" s="388"/>
      <c r="E41" s="388"/>
      <c r="F41" s="389"/>
      <c r="G41" s="555"/>
      <c r="H41" s="556"/>
      <c r="I41" s="556"/>
      <c r="J41" s="556"/>
      <c r="K41" s="556"/>
      <c r="L41" s="556"/>
      <c r="M41" s="556"/>
      <c r="N41" s="556"/>
      <c r="O41" s="557"/>
      <c r="P41" s="100"/>
      <c r="Q41" s="100"/>
      <c r="R41" s="100"/>
      <c r="S41" s="100"/>
      <c r="T41" s="100"/>
      <c r="U41" s="100"/>
      <c r="V41" s="100"/>
      <c r="W41" s="100"/>
      <c r="X41" s="101"/>
      <c r="Y41" s="432" t="s">
        <v>13</v>
      </c>
      <c r="Z41" s="427"/>
      <c r="AA41" s="428"/>
      <c r="AB41" s="541" t="s">
        <v>176</v>
      </c>
      <c r="AC41" s="541"/>
      <c r="AD41" s="541"/>
      <c r="AE41" s="204"/>
      <c r="AF41" s="205"/>
      <c r="AG41" s="205"/>
      <c r="AH41" s="205"/>
      <c r="AI41" s="204"/>
      <c r="AJ41" s="205"/>
      <c r="AK41" s="205"/>
      <c r="AL41" s="205"/>
      <c r="AM41" s="204"/>
      <c r="AN41" s="205"/>
      <c r="AO41" s="205"/>
      <c r="AP41" s="205"/>
      <c r="AQ41" s="322"/>
      <c r="AR41" s="194"/>
      <c r="AS41" s="194"/>
      <c r="AT41" s="323"/>
      <c r="AU41" s="205"/>
      <c r="AV41" s="205"/>
      <c r="AW41" s="205"/>
      <c r="AX41" s="207"/>
      <c r="AY41">
        <f t="shared" si="4"/>
        <v>0</v>
      </c>
    </row>
    <row r="42" spans="1:51" ht="23.25" hidden="1" customHeight="1" x14ac:dyDescent="0.15">
      <c r="A42" s="214" t="s">
        <v>298</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0</v>
      </c>
    </row>
    <row r="43" spans="1:51" ht="23.2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0</v>
      </c>
    </row>
    <row r="44" spans="1:51" ht="18.75" hidden="1" customHeight="1" x14ac:dyDescent="0.15">
      <c r="A44" s="754" t="s">
        <v>270</v>
      </c>
      <c r="B44" s="755"/>
      <c r="C44" s="755"/>
      <c r="D44" s="755"/>
      <c r="E44" s="755"/>
      <c r="F44" s="756"/>
      <c r="G44" s="396" t="s">
        <v>145</v>
      </c>
      <c r="H44" s="397"/>
      <c r="I44" s="397"/>
      <c r="J44" s="397"/>
      <c r="K44" s="397"/>
      <c r="L44" s="397"/>
      <c r="M44" s="397"/>
      <c r="N44" s="397"/>
      <c r="O44" s="398"/>
      <c r="P44" s="433" t="s">
        <v>58</v>
      </c>
      <c r="Q44" s="397"/>
      <c r="R44" s="397"/>
      <c r="S44" s="397"/>
      <c r="T44" s="397"/>
      <c r="U44" s="397"/>
      <c r="V44" s="397"/>
      <c r="W44" s="397"/>
      <c r="X44" s="398"/>
      <c r="Y44" s="434"/>
      <c r="Z44" s="435"/>
      <c r="AA44" s="436"/>
      <c r="AB44" s="390" t="s">
        <v>11</v>
      </c>
      <c r="AC44" s="391"/>
      <c r="AD44" s="392"/>
      <c r="AE44" s="233" t="s">
        <v>307</v>
      </c>
      <c r="AF44" s="233"/>
      <c r="AG44" s="233"/>
      <c r="AH44" s="233"/>
      <c r="AI44" s="233" t="s">
        <v>329</v>
      </c>
      <c r="AJ44" s="233"/>
      <c r="AK44" s="233"/>
      <c r="AL44" s="233"/>
      <c r="AM44" s="233" t="s">
        <v>426</v>
      </c>
      <c r="AN44" s="233"/>
      <c r="AO44" s="233"/>
      <c r="AP44" s="233"/>
      <c r="AQ44" s="140" t="s">
        <v>184</v>
      </c>
      <c r="AR44" s="141"/>
      <c r="AS44" s="141"/>
      <c r="AT44" s="142"/>
      <c r="AU44" s="397" t="s">
        <v>133</v>
      </c>
      <c r="AV44" s="397"/>
      <c r="AW44" s="397"/>
      <c r="AX44" s="895"/>
      <c r="AY44">
        <f>COUNTA($G$46)</f>
        <v>0</v>
      </c>
    </row>
    <row r="45" spans="1:51" ht="18.75" hidden="1" customHeight="1" x14ac:dyDescent="0.15">
      <c r="A45" s="380"/>
      <c r="B45" s="381"/>
      <c r="C45" s="381"/>
      <c r="D45" s="381"/>
      <c r="E45" s="381"/>
      <c r="F45" s="382"/>
      <c r="G45" s="399"/>
      <c r="H45" s="378"/>
      <c r="I45" s="378"/>
      <c r="J45" s="378"/>
      <c r="K45" s="378"/>
      <c r="L45" s="378"/>
      <c r="M45" s="378"/>
      <c r="N45" s="378"/>
      <c r="O45" s="400"/>
      <c r="P45" s="417"/>
      <c r="Q45" s="378"/>
      <c r="R45" s="378"/>
      <c r="S45" s="378"/>
      <c r="T45" s="378"/>
      <c r="U45" s="378"/>
      <c r="V45" s="378"/>
      <c r="W45" s="378"/>
      <c r="X45" s="400"/>
      <c r="Y45" s="437"/>
      <c r="Z45" s="438"/>
      <c r="AA45" s="439"/>
      <c r="AB45" s="393"/>
      <c r="AC45" s="394"/>
      <c r="AD45" s="395"/>
      <c r="AE45" s="233"/>
      <c r="AF45" s="233"/>
      <c r="AG45" s="233"/>
      <c r="AH45" s="233"/>
      <c r="AI45" s="233"/>
      <c r="AJ45" s="233"/>
      <c r="AK45" s="233"/>
      <c r="AL45" s="233"/>
      <c r="AM45" s="233"/>
      <c r="AN45" s="233"/>
      <c r="AO45" s="233"/>
      <c r="AP45" s="233"/>
      <c r="AQ45" s="236"/>
      <c r="AR45" s="187"/>
      <c r="AS45" s="122" t="s">
        <v>185</v>
      </c>
      <c r="AT45" s="123"/>
      <c r="AU45" s="186"/>
      <c r="AV45" s="186"/>
      <c r="AW45" s="378" t="s">
        <v>175</v>
      </c>
      <c r="AX45" s="379"/>
      <c r="AY45">
        <f>$AY$44</f>
        <v>0</v>
      </c>
    </row>
    <row r="46" spans="1:51" ht="23.25" hidden="1" customHeight="1" x14ac:dyDescent="0.15">
      <c r="A46" s="383"/>
      <c r="B46" s="381"/>
      <c r="C46" s="381"/>
      <c r="D46" s="381"/>
      <c r="E46" s="381"/>
      <c r="F46" s="382"/>
      <c r="G46" s="549"/>
      <c r="H46" s="550"/>
      <c r="I46" s="550"/>
      <c r="J46" s="550"/>
      <c r="K46" s="550"/>
      <c r="L46" s="550"/>
      <c r="M46" s="550"/>
      <c r="N46" s="550"/>
      <c r="O46" s="551"/>
      <c r="P46" s="94"/>
      <c r="Q46" s="94"/>
      <c r="R46" s="94"/>
      <c r="S46" s="94"/>
      <c r="T46" s="94"/>
      <c r="U46" s="94"/>
      <c r="V46" s="94"/>
      <c r="W46" s="94"/>
      <c r="X46" s="95"/>
      <c r="Y46" s="456" t="s">
        <v>12</v>
      </c>
      <c r="Z46" s="516"/>
      <c r="AA46" s="517"/>
      <c r="AB46" s="446"/>
      <c r="AC46" s="446"/>
      <c r="AD46" s="446"/>
      <c r="AE46" s="268"/>
      <c r="AF46" s="268"/>
      <c r="AG46" s="268"/>
      <c r="AH46" s="268"/>
      <c r="AI46" s="268"/>
      <c r="AJ46" s="268"/>
      <c r="AK46" s="268"/>
      <c r="AL46" s="268"/>
      <c r="AM46" s="268"/>
      <c r="AN46" s="268"/>
      <c r="AO46" s="268"/>
      <c r="AP46" s="268"/>
      <c r="AQ46" s="322"/>
      <c r="AR46" s="194"/>
      <c r="AS46" s="194"/>
      <c r="AT46" s="323"/>
      <c r="AU46" s="205"/>
      <c r="AV46" s="205"/>
      <c r="AW46" s="205"/>
      <c r="AX46" s="207"/>
      <c r="AY46">
        <f t="shared" ref="AY46:AY50" si="5">$AY$44</f>
        <v>0</v>
      </c>
    </row>
    <row r="47" spans="1:51" ht="23.25" hidden="1" customHeight="1" x14ac:dyDescent="0.15">
      <c r="A47" s="384"/>
      <c r="B47" s="385"/>
      <c r="C47" s="385"/>
      <c r="D47" s="385"/>
      <c r="E47" s="385"/>
      <c r="F47" s="386"/>
      <c r="G47" s="552"/>
      <c r="H47" s="553"/>
      <c r="I47" s="553"/>
      <c r="J47" s="553"/>
      <c r="K47" s="553"/>
      <c r="L47" s="553"/>
      <c r="M47" s="553"/>
      <c r="N47" s="553"/>
      <c r="O47" s="554"/>
      <c r="P47" s="97"/>
      <c r="Q47" s="97"/>
      <c r="R47" s="97"/>
      <c r="S47" s="97"/>
      <c r="T47" s="97"/>
      <c r="U47" s="97"/>
      <c r="V47" s="97"/>
      <c r="W47" s="97"/>
      <c r="X47" s="98"/>
      <c r="Y47" s="432" t="s">
        <v>53</v>
      </c>
      <c r="Z47" s="427"/>
      <c r="AA47" s="428"/>
      <c r="AB47" s="508"/>
      <c r="AC47" s="508"/>
      <c r="AD47" s="508"/>
      <c r="AE47" s="204"/>
      <c r="AF47" s="205"/>
      <c r="AG47" s="205"/>
      <c r="AH47" s="205"/>
      <c r="AI47" s="204"/>
      <c r="AJ47" s="205"/>
      <c r="AK47" s="205"/>
      <c r="AL47" s="205"/>
      <c r="AM47" s="204"/>
      <c r="AN47" s="205"/>
      <c r="AO47" s="205"/>
      <c r="AP47" s="205"/>
      <c r="AQ47" s="322"/>
      <c r="AR47" s="194"/>
      <c r="AS47" s="194"/>
      <c r="AT47" s="323"/>
      <c r="AU47" s="205"/>
      <c r="AV47" s="205"/>
      <c r="AW47" s="205"/>
      <c r="AX47" s="207"/>
      <c r="AY47">
        <f t="shared" si="5"/>
        <v>0</v>
      </c>
    </row>
    <row r="48" spans="1:51" ht="23.25" hidden="1" customHeight="1" x14ac:dyDescent="0.15">
      <c r="A48" s="387"/>
      <c r="B48" s="388"/>
      <c r="C48" s="388"/>
      <c r="D48" s="388"/>
      <c r="E48" s="388"/>
      <c r="F48" s="389"/>
      <c r="G48" s="555"/>
      <c r="H48" s="556"/>
      <c r="I48" s="556"/>
      <c r="J48" s="556"/>
      <c r="K48" s="556"/>
      <c r="L48" s="556"/>
      <c r="M48" s="556"/>
      <c r="N48" s="556"/>
      <c r="O48" s="557"/>
      <c r="P48" s="100"/>
      <c r="Q48" s="100"/>
      <c r="R48" s="100"/>
      <c r="S48" s="100"/>
      <c r="T48" s="100"/>
      <c r="U48" s="100"/>
      <c r="V48" s="100"/>
      <c r="W48" s="100"/>
      <c r="X48" s="101"/>
      <c r="Y48" s="432" t="s">
        <v>13</v>
      </c>
      <c r="Z48" s="427"/>
      <c r="AA48" s="428"/>
      <c r="AB48" s="541" t="s">
        <v>176</v>
      </c>
      <c r="AC48" s="541"/>
      <c r="AD48" s="541"/>
      <c r="AE48" s="204"/>
      <c r="AF48" s="205"/>
      <c r="AG48" s="205"/>
      <c r="AH48" s="205"/>
      <c r="AI48" s="204"/>
      <c r="AJ48" s="205"/>
      <c r="AK48" s="205"/>
      <c r="AL48" s="205"/>
      <c r="AM48" s="204"/>
      <c r="AN48" s="205"/>
      <c r="AO48" s="205"/>
      <c r="AP48" s="205"/>
      <c r="AQ48" s="322"/>
      <c r="AR48" s="194"/>
      <c r="AS48" s="194"/>
      <c r="AT48" s="323"/>
      <c r="AU48" s="205"/>
      <c r="AV48" s="205"/>
      <c r="AW48" s="205"/>
      <c r="AX48" s="207"/>
      <c r="AY48">
        <f t="shared" si="5"/>
        <v>0</v>
      </c>
    </row>
    <row r="49" spans="1:51" ht="23.25" hidden="1" customHeight="1" x14ac:dyDescent="0.15">
      <c r="A49" s="214" t="s">
        <v>298</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15">
      <c r="A51" s="380" t="s">
        <v>270</v>
      </c>
      <c r="B51" s="381"/>
      <c r="C51" s="381"/>
      <c r="D51" s="381"/>
      <c r="E51" s="381"/>
      <c r="F51" s="382"/>
      <c r="G51" s="396" t="s">
        <v>145</v>
      </c>
      <c r="H51" s="397"/>
      <c r="I51" s="397"/>
      <c r="J51" s="397"/>
      <c r="K51" s="397"/>
      <c r="L51" s="397"/>
      <c r="M51" s="397"/>
      <c r="N51" s="397"/>
      <c r="O51" s="398"/>
      <c r="P51" s="433" t="s">
        <v>58</v>
      </c>
      <c r="Q51" s="397"/>
      <c r="R51" s="397"/>
      <c r="S51" s="397"/>
      <c r="T51" s="397"/>
      <c r="U51" s="397"/>
      <c r="V51" s="397"/>
      <c r="W51" s="397"/>
      <c r="X51" s="398"/>
      <c r="Y51" s="434"/>
      <c r="Z51" s="435"/>
      <c r="AA51" s="436"/>
      <c r="AB51" s="390" t="s">
        <v>11</v>
      </c>
      <c r="AC51" s="391"/>
      <c r="AD51" s="392"/>
      <c r="AE51" s="233" t="s">
        <v>307</v>
      </c>
      <c r="AF51" s="233"/>
      <c r="AG51" s="233"/>
      <c r="AH51" s="233"/>
      <c r="AI51" s="233" t="s">
        <v>329</v>
      </c>
      <c r="AJ51" s="233"/>
      <c r="AK51" s="233"/>
      <c r="AL51" s="233"/>
      <c r="AM51" s="233" t="s">
        <v>426</v>
      </c>
      <c r="AN51" s="233"/>
      <c r="AO51" s="233"/>
      <c r="AP51" s="233"/>
      <c r="AQ51" s="140" t="s">
        <v>184</v>
      </c>
      <c r="AR51" s="141"/>
      <c r="AS51" s="141"/>
      <c r="AT51" s="142"/>
      <c r="AU51" s="910" t="s">
        <v>133</v>
      </c>
      <c r="AV51" s="910"/>
      <c r="AW51" s="910"/>
      <c r="AX51" s="911"/>
      <c r="AY51">
        <f>COUNTA($G$53)</f>
        <v>0</v>
      </c>
    </row>
    <row r="52" spans="1:51" ht="18.75" hidden="1" customHeight="1" x14ac:dyDescent="0.15">
      <c r="A52" s="380"/>
      <c r="B52" s="381"/>
      <c r="C52" s="381"/>
      <c r="D52" s="381"/>
      <c r="E52" s="381"/>
      <c r="F52" s="382"/>
      <c r="G52" s="399"/>
      <c r="H52" s="378"/>
      <c r="I52" s="378"/>
      <c r="J52" s="378"/>
      <c r="K52" s="378"/>
      <c r="L52" s="378"/>
      <c r="M52" s="378"/>
      <c r="N52" s="378"/>
      <c r="O52" s="400"/>
      <c r="P52" s="417"/>
      <c r="Q52" s="378"/>
      <c r="R52" s="378"/>
      <c r="S52" s="378"/>
      <c r="T52" s="378"/>
      <c r="U52" s="378"/>
      <c r="V52" s="378"/>
      <c r="W52" s="378"/>
      <c r="X52" s="400"/>
      <c r="Y52" s="437"/>
      <c r="Z52" s="438"/>
      <c r="AA52" s="439"/>
      <c r="AB52" s="393"/>
      <c r="AC52" s="394"/>
      <c r="AD52" s="395"/>
      <c r="AE52" s="233"/>
      <c r="AF52" s="233"/>
      <c r="AG52" s="233"/>
      <c r="AH52" s="233"/>
      <c r="AI52" s="233"/>
      <c r="AJ52" s="233"/>
      <c r="AK52" s="233"/>
      <c r="AL52" s="233"/>
      <c r="AM52" s="233"/>
      <c r="AN52" s="233"/>
      <c r="AO52" s="233"/>
      <c r="AP52" s="233"/>
      <c r="AQ52" s="236"/>
      <c r="AR52" s="187"/>
      <c r="AS52" s="122" t="s">
        <v>185</v>
      </c>
      <c r="AT52" s="123"/>
      <c r="AU52" s="186"/>
      <c r="AV52" s="186"/>
      <c r="AW52" s="378" t="s">
        <v>175</v>
      </c>
      <c r="AX52" s="379"/>
      <c r="AY52">
        <f>$AY$51</f>
        <v>0</v>
      </c>
    </row>
    <row r="53" spans="1:51" ht="23.25" hidden="1" customHeight="1" x14ac:dyDescent="0.15">
      <c r="A53" s="383"/>
      <c r="B53" s="381"/>
      <c r="C53" s="381"/>
      <c r="D53" s="381"/>
      <c r="E53" s="381"/>
      <c r="F53" s="382"/>
      <c r="G53" s="549"/>
      <c r="H53" s="550"/>
      <c r="I53" s="550"/>
      <c r="J53" s="550"/>
      <c r="K53" s="550"/>
      <c r="L53" s="550"/>
      <c r="M53" s="550"/>
      <c r="N53" s="550"/>
      <c r="O53" s="551"/>
      <c r="P53" s="94"/>
      <c r="Q53" s="94"/>
      <c r="R53" s="94"/>
      <c r="S53" s="94"/>
      <c r="T53" s="94"/>
      <c r="U53" s="94"/>
      <c r="V53" s="94"/>
      <c r="W53" s="94"/>
      <c r="X53" s="95"/>
      <c r="Y53" s="456" t="s">
        <v>12</v>
      </c>
      <c r="Z53" s="516"/>
      <c r="AA53" s="517"/>
      <c r="AB53" s="446"/>
      <c r="AC53" s="446"/>
      <c r="AD53" s="446"/>
      <c r="AE53" s="204"/>
      <c r="AF53" s="205"/>
      <c r="AG53" s="205"/>
      <c r="AH53" s="205"/>
      <c r="AI53" s="204"/>
      <c r="AJ53" s="205"/>
      <c r="AK53" s="205"/>
      <c r="AL53" s="205"/>
      <c r="AM53" s="204"/>
      <c r="AN53" s="205"/>
      <c r="AO53" s="205"/>
      <c r="AP53" s="205"/>
      <c r="AQ53" s="322"/>
      <c r="AR53" s="194"/>
      <c r="AS53" s="194"/>
      <c r="AT53" s="323"/>
      <c r="AU53" s="205"/>
      <c r="AV53" s="205"/>
      <c r="AW53" s="205"/>
      <c r="AX53" s="207"/>
      <c r="AY53">
        <f t="shared" ref="AY53:AY57" si="6">$AY$51</f>
        <v>0</v>
      </c>
    </row>
    <row r="54" spans="1:51" ht="23.25" hidden="1" customHeight="1" x14ac:dyDescent="0.15">
      <c r="A54" s="384"/>
      <c r="B54" s="385"/>
      <c r="C54" s="385"/>
      <c r="D54" s="385"/>
      <c r="E54" s="385"/>
      <c r="F54" s="386"/>
      <c r="G54" s="552"/>
      <c r="H54" s="553"/>
      <c r="I54" s="553"/>
      <c r="J54" s="553"/>
      <c r="K54" s="553"/>
      <c r="L54" s="553"/>
      <c r="M54" s="553"/>
      <c r="N54" s="553"/>
      <c r="O54" s="554"/>
      <c r="P54" s="97"/>
      <c r="Q54" s="97"/>
      <c r="R54" s="97"/>
      <c r="S54" s="97"/>
      <c r="T54" s="97"/>
      <c r="U54" s="97"/>
      <c r="V54" s="97"/>
      <c r="W54" s="97"/>
      <c r="X54" s="98"/>
      <c r="Y54" s="432" t="s">
        <v>53</v>
      </c>
      <c r="Z54" s="427"/>
      <c r="AA54" s="428"/>
      <c r="AB54" s="508"/>
      <c r="AC54" s="508"/>
      <c r="AD54" s="508"/>
      <c r="AE54" s="204"/>
      <c r="AF54" s="205"/>
      <c r="AG54" s="205"/>
      <c r="AH54" s="205"/>
      <c r="AI54" s="204"/>
      <c r="AJ54" s="205"/>
      <c r="AK54" s="205"/>
      <c r="AL54" s="205"/>
      <c r="AM54" s="204"/>
      <c r="AN54" s="205"/>
      <c r="AO54" s="205"/>
      <c r="AP54" s="205"/>
      <c r="AQ54" s="322"/>
      <c r="AR54" s="194"/>
      <c r="AS54" s="194"/>
      <c r="AT54" s="323"/>
      <c r="AU54" s="205"/>
      <c r="AV54" s="205"/>
      <c r="AW54" s="205"/>
      <c r="AX54" s="207"/>
      <c r="AY54">
        <f t="shared" si="6"/>
        <v>0</v>
      </c>
    </row>
    <row r="55" spans="1:51" ht="23.25" hidden="1" customHeight="1" x14ac:dyDescent="0.15">
      <c r="A55" s="387"/>
      <c r="B55" s="388"/>
      <c r="C55" s="388"/>
      <c r="D55" s="388"/>
      <c r="E55" s="388"/>
      <c r="F55" s="389"/>
      <c r="G55" s="555"/>
      <c r="H55" s="556"/>
      <c r="I55" s="556"/>
      <c r="J55" s="556"/>
      <c r="K55" s="556"/>
      <c r="L55" s="556"/>
      <c r="M55" s="556"/>
      <c r="N55" s="556"/>
      <c r="O55" s="557"/>
      <c r="P55" s="100"/>
      <c r="Q55" s="100"/>
      <c r="R55" s="100"/>
      <c r="S55" s="100"/>
      <c r="T55" s="100"/>
      <c r="U55" s="100"/>
      <c r="V55" s="100"/>
      <c r="W55" s="100"/>
      <c r="X55" s="101"/>
      <c r="Y55" s="432" t="s">
        <v>13</v>
      </c>
      <c r="Z55" s="427"/>
      <c r="AA55" s="428"/>
      <c r="AB55" s="578" t="s">
        <v>14</v>
      </c>
      <c r="AC55" s="578"/>
      <c r="AD55" s="578"/>
      <c r="AE55" s="204"/>
      <c r="AF55" s="205"/>
      <c r="AG55" s="205"/>
      <c r="AH55" s="205"/>
      <c r="AI55" s="204"/>
      <c r="AJ55" s="205"/>
      <c r="AK55" s="205"/>
      <c r="AL55" s="205"/>
      <c r="AM55" s="204"/>
      <c r="AN55" s="205"/>
      <c r="AO55" s="205"/>
      <c r="AP55" s="205"/>
      <c r="AQ55" s="322"/>
      <c r="AR55" s="194"/>
      <c r="AS55" s="194"/>
      <c r="AT55" s="323"/>
      <c r="AU55" s="205"/>
      <c r="AV55" s="205"/>
      <c r="AW55" s="205"/>
      <c r="AX55" s="207"/>
      <c r="AY55">
        <f t="shared" si="6"/>
        <v>0</v>
      </c>
    </row>
    <row r="56" spans="1:51" ht="23.25" hidden="1" customHeight="1" x14ac:dyDescent="0.15">
      <c r="A56" s="214" t="s">
        <v>298</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15">
      <c r="A58" s="380" t="s">
        <v>270</v>
      </c>
      <c r="B58" s="381"/>
      <c r="C58" s="381"/>
      <c r="D58" s="381"/>
      <c r="E58" s="381"/>
      <c r="F58" s="382"/>
      <c r="G58" s="396" t="s">
        <v>145</v>
      </c>
      <c r="H58" s="397"/>
      <c r="I58" s="397"/>
      <c r="J58" s="397"/>
      <c r="K58" s="397"/>
      <c r="L58" s="397"/>
      <c r="M58" s="397"/>
      <c r="N58" s="397"/>
      <c r="O58" s="398"/>
      <c r="P58" s="433" t="s">
        <v>58</v>
      </c>
      <c r="Q58" s="397"/>
      <c r="R58" s="397"/>
      <c r="S58" s="397"/>
      <c r="T58" s="397"/>
      <c r="U58" s="397"/>
      <c r="V58" s="397"/>
      <c r="W58" s="397"/>
      <c r="X58" s="398"/>
      <c r="Y58" s="434"/>
      <c r="Z58" s="435"/>
      <c r="AA58" s="436"/>
      <c r="AB58" s="390" t="s">
        <v>11</v>
      </c>
      <c r="AC58" s="391"/>
      <c r="AD58" s="392"/>
      <c r="AE58" s="233" t="s">
        <v>307</v>
      </c>
      <c r="AF58" s="233"/>
      <c r="AG58" s="233"/>
      <c r="AH58" s="233"/>
      <c r="AI58" s="233" t="s">
        <v>329</v>
      </c>
      <c r="AJ58" s="233"/>
      <c r="AK58" s="233"/>
      <c r="AL58" s="233"/>
      <c r="AM58" s="233" t="s">
        <v>426</v>
      </c>
      <c r="AN58" s="233"/>
      <c r="AO58" s="233"/>
      <c r="AP58" s="233"/>
      <c r="AQ58" s="140" t="s">
        <v>184</v>
      </c>
      <c r="AR58" s="141"/>
      <c r="AS58" s="141"/>
      <c r="AT58" s="142"/>
      <c r="AU58" s="910" t="s">
        <v>133</v>
      </c>
      <c r="AV58" s="910"/>
      <c r="AW58" s="910"/>
      <c r="AX58" s="911"/>
      <c r="AY58">
        <f>COUNTA($G$60)</f>
        <v>0</v>
      </c>
    </row>
    <row r="59" spans="1:51" ht="18.75" hidden="1" customHeight="1" x14ac:dyDescent="0.15">
      <c r="A59" s="380"/>
      <c r="B59" s="381"/>
      <c r="C59" s="381"/>
      <c r="D59" s="381"/>
      <c r="E59" s="381"/>
      <c r="F59" s="382"/>
      <c r="G59" s="399"/>
      <c r="H59" s="378"/>
      <c r="I59" s="378"/>
      <c r="J59" s="378"/>
      <c r="K59" s="378"/>
      <c r="L59" s="378"/>
      <c r="M59" s="378"/>
      <c r="N59" s="378"/>
      <c r="O59" s="400"/>
      <c r="P59" s="417"/>
      <c r="Q59" s="378"/>
      <c r="R59" s="378"/>
      <c r="S59" s="378"/>
      <c r="T59" s="378"/>
      <c r="U59" s="378"/>
      <c r="V59" s="378"/>
      <c r="W59" s="378"/>
      <c r="X59" s="400"/>
      <c r="Y59" s="437"/>
      <c r="Z59" s="438"/>
      <c r="AA59" s="439"/>
      <c r="AB59" s="393"/>
      <c r="AC59" s="394"/>
      <c r="AD59" s="395"/>
      <c r="AE59" s="233"/>
      <c r="AF59" s="233"/>
      <c r="AG59" s="233"/>
      <c r="AH59" s="233"/>
      <c r="AI59" s="233"/>
      <c r="AJ59" s="233"/>
      <c r="AK59" s="233"/>
      <c r="AL59" s="233"/>
      <c r="AM59" s="233"/>
      <c r="AN59" s="233"/>
      <c r="AO59" s="233"/>
      <c r="AP59" s="233"/>
      <c r="AQ59" s="236"/>
      <c r="AR59" s="187"/>
      <c r="AS59" s="122" t="s">
        <v>185</v>
      </c>
      <c r="AT59" s="123"/>
      <c r="AU59" s="186"/>
      <c r="AV59" s="186"/>
      <c r="AW59" s="378" t="s">
        <v>175</v>
      </c>
      <c r="AX59" s="379"/>
      <c r="AY59">
        <f>$AY$58</f>
        <v>0</v>
      </c>
    </row>
    <row r="60" spans="1:51" ht="23.25" hidden="1" customHeight="1" x14ac:dyDescent="0.15">
      <c r="A60" s="383"/>
      <c r="B60" s="381"/>
      <c r="C60" s="381"/>
      <c r="D60" s="381"/>
      <c r="E60" s="381"/>
      <c r="F60" s="382"/>
      <c r="G60" s="549"/>
      <c r="H60" s="550"/>
      <c r="I60" s="550"/>
      <c r="J60" s="550"/>
      <c r="K60" s="550"/>
      <c r="L60" s="550"/>
      <c r="M60" s="550"/>
      <c r="N60" s="550"/>
      <c r="O60" s="551"/>
      <c r="P60" s="94"/>
      <c r="Q60" s="94"/>
      <c r="R60" s="94"/>
      <c r="S60" s="94"/>
      <c r="T60" s="94"/>
      <c r="U60" s="94"/>
      <c r="V60" s="94"/>
      <c r="W60" s="94"/>
      <c r="X60" s="95"/>
      <c r="Y60" s="456" t="s">
        <v>12</v>
      </c>
      <c r="Z60" s="516"/>
      <c r="AA60" s="517"/>
      <c r="AB60" s="446"/>
      <c r="AC60" s="446"/>
      <c r="AD60" s="446"/>
      <c r="AE60" s="204"/>
      <c r="AF60" s="205"/>
      <c r="AG60" s="205"/>
      <c r="AH60" s="205"/>
      <c r="AI60" s="204"/>
      <c r="AJ60" s="205"/>
      <c r="AK60" s="205"/>
      <c r="AL60" s="205"/>
      <c r="AM60" s="204"/>
      <c r="AN60" s="205"/>
      <c r="AO60" s="205"/>
      <c r="AP60" s="205"/>
      <c r="AQ60" s="322"/>
      <c r="AR60" s="194"/>
      <c r="AS60" s="194"/>
      <c r="AT60" s="323"/>
      <c r="AU60" s="205"/>
      <c r="AV60" s="205"/>
      <c r="AW60" s="205"/>
      <c r="AX60" s="207"/>
      <c r="AY60">
        <f t="shared" ref="AY60:AY64" si="7">$AY$58</f>
        <v>0</v>
      </c>
    </row>
    <row r="61" spans="1:51" ht="23.25" hidden="1" customHeight="1" x14ac:dyDescent="0.15">
      <c r="A61" s="384"/>
      <c r="B61" s="385"/>
      <c r="C61" s="385"/>
      <c r="D61" s="385"/>
      <c r="E61" s="385"/>
      <c r="F61" s="386"/>
      <c r="G61" s="552"/>
      <c r="H61" s="553"/>
      <c r="I61" s="553"/>
      <c r="J61" s="553"/>
      <c r="K61" s="553"/>
      <c r="L61" s="553"/>
      <c r="M61" s="553"/>
      <c r="N61" s="553"/>
      <c r="O61" s="554"/>
      <c r="P61" s="97"/>
      <c r="Q61" s="97"/>
      <c r="R61" s="97"/>
      <c r="S61" s="97"/>
      <c r="T61" s="97"/>
      <c r="U61" s="97"/>
      <c r="V61" s="97"/>
      <c r="W61" s="97"/>
      <c r="X61" s="98"/>
      <c r="Y61" s="432" t="s">
        <v>53</v>
      </c>
      <c r="Z61" s="427"/>
      <c r="AA61" s="428"/>
      <c r="AB61" s="508"/>
      <c r="AC61" s="508"/>
      <c r="AD61" s="508"/>
      <c r="AE61" s="204"/>
      <c r="AF61" s="205"/>
      <c r="AG61" s="205"/>
      <c r="AH61" s="205"/>
      <c r="AI61" s="204"/>
      <c r="AJ61" s="205"/>
      <c r="AK61" s="205"/>
      <c r="AL61" s="205"/>
      <c r="AM61" s="204"/>
      <c r="AN61" s="205"/>
      <c r="AO61" s="205"/>
      <c r="AP61" s="205"/>
      <c r="AQ61" s="322"/>
      <c r="AR61" s="194"/>
      <c r="AS61" s="194"/>
      <c r="AT61" s="323"/>
      <c r="AU61" s="205"/>
      <c r="AV61" s="205"/>
      <c r="AW61" s="205"/>
      <c r="AX61" s="207"/>
      <c r="AY61">
        <f t="shared" si="7"/>
        <v>0</v>
      </c>
    </row>
    <row r="62" spans="1:51" ht="23.25" hidden="1" customHeight="1" x14ac:dyDescent="0.15">
      <c r="A62" s="384"/>
      <c r="B62" s="385"/>
      <c r="C62" s="385"/>
      <c r="D62" s="385"/>
      <c r="E62" s="385"/>
      <c r="F62" s="386"/>
      <c r="G62" s="555"/>
      <c r="H62" s="556"/>
      <c r="I62" s="556"/>
      <c r="J62" s="556"/>
      <c r="K62" s="556"/>
      <c r="L62" s="556"/>
      <c r="M62" s="556"/>
      <c r="N62" s="556"/>
      <c r="O62" s="557"/>
      <c r="P62" s="100"/>
      <c r="Q62" s="100"/>
      <c r="R62" s="100"/>
      <c r="S62" s="100"/>
      <c r="T62" s="100"/>
      <c r="U62" s="100"/>
      <c r="V62" s="100"/>
      <c r="W62" s="100"/>
      <c r="X62" s="101"/>
      <c r="Y62" s="432" t="s">
        <v>13</v>
      </c>
      <c r="Z62" s="427"/>
      <c r="AA62" s="428"/>
      <c r="AB62" s="541" t="s">
        <v>14</v>
      </c>
      <c r="AC62" s="541"/>
      <c r="AD62" s="541"/>
      <c r="AE62" s="204"/>
      <c r="AF62" s="205"/>
      <c r="AG62" s="205"/>
      <c r="AH62" s="205"/>
      <c r="AI62" s="204"/>
      <c r="AJ62" s="205"/>
      <c r="AK62" s="205"/>
      <c r="AL62" s="205"/>
      <c r="AM62" s="204"/>
      <c r="AN62" s="205"/>
      <c r="AO62" s="205"/>
      <c r="AP62" s="205"/>
      <c r="AQ62" s="322"/>
      <c r="AR62" s="194"/>
      <c r="AS62" s="194"/>
      <c r="AT62" s="323"/>
      <c r="AU62" s="205"/>
      <c r="AV62" s="205"/>
      <c r="AW62" s="205"/>
      <c r="AX62" s="207"/>
      <c r="AY62">
        <f t="shared" si="7"/>
        <v>0</v>
      </c>
    </row>
    <row r="63" spans="1:51" ht="23.25" hidden="1" customHeight="1" x14ac:dyDescent="0.15">
      <c r="A63" s="214" t="s">
        <v>298</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hidden="1" customHeight="1" x14ac:dyDescent="0.15">
      <c r="A65" s="467" t="s">
        <v>271</v>
      </c>
      <c r="B65" s="468"/>
      <c r="C65" s="468"/>
      <c r="D65" s="468"/>
      <c r="E65" s="468"/>
      <c r="F65" s="469"/>
      <c r="G65" s="470"/>
      <c r="H65" s="228" t="s">
        <v>145</v>
      </c>
      <c r="I65" s="228"/>
      <c r="J65" s="228"/>
      <c r="K65" s="228"/>
      <c r="L65" s="228"/>
      <c r="M65" s="228"/>
      <c r="N65" s="228"/>
      <c r="O65" s="229"/>
      <c r="P65" s="227" t="s">
        <v>58</v>
      </c>
      <c r="Q65" s="228"/>
      <c r="R65" s="228"/>
      <c r="S65" s="228"/>
      <c r="T65" s="228"/>
      <c r="U65" s="228"/>
      <c r="V65" s="229"/>
      <c r="W65" s="472" t="s">
        <v>266</v>
      </c>
      <c r="X65" s="473"/>
      <c r="Y65" s="476"/>
      <c r="Z65" s="476"/>
      <c r="AA65" s="477"/>
      <c r="AB65" s="227" t="s">
        <v>11</v>
      </c>
      <c r="AC65" s="228"/>
      <c r="AD65" s="229"/>
      <c r="AE65" s="233" t="s">
        <v>307</v>
      </c>
      <c r="AF65" s="233"/>
      <c r="AG65" s="233"/>
      <c r="AH65" s="233"/>
      <c r="AI65" s="233" t="s">
        <v>329</v>
      </c>
      <c r="AJ65" s="233"/>
      <c r="AK65" s="233"/>
      <c r="AL65" s="233"/>
      <c r="AM65" s="233" t="s">
        <v>426</v>
      </c>
      <c r="AN65" s="233"/>
      <c r="AO65" s="233"/>
      <c r="AP65" s="233"/>
      <c r="AQ65" s="144" t="s">
        <v>184</v>
      </c>
      <c r="AR65" s="119"/>
      <c r="AS65" s="119"/>
      <c r="AT65" s="120"/>
      <c r="AU65" s="234" t="s">
        <v>133</v>
      </c>
      <c r="AV65" s="234"/>
      <c r="AW65" s="234"/>
      <c r="AX65" s="235"/>
      <c r="AY65">
        <f>COUNTA($H$67)</f>
        <v>0</v>
      </c>
    </row>
    <row r="66" spans="1:51" ht="18.75" hidden="1" customHeight="1" x14ac:dyDescent="0.15">
      <c r="A66" s="460"/>
      <c r="B66" s="461"/>
      <c r="C66" s="461"/>
      <c r="D66" s="461"/>
      <c r="E66" s="461"/>
      <c r="F66" s="462"/>
      <c r="G66" s="471"/>
      <c r="H66" s="231"/>
      <c r="I66" s="231"/>
      <c r="J66" s="231"/>
      <c r="K66" s="231"/>
      <c r="L66" s="231"/>
      <c r="M66" s="231"/>
      <c r="N66" s="231"/>
      <c r="O66" s="232"/>
      <c r="P66" s="230"/>
      <c r="Q66" s="231"/>
      <c r="R66" s="231"/>
      <c r="S66" s="231"/>
      <c r="T66" s="231"/>
      <c r="U66" s="231"/>
      <c r="V66" s="232"/>
      <c r="W66" s="474"/>
      <c r="X66" s="475"/>
      <c r="Y66" s="478"/>
      <c r="Z66" s="478"/>
      <c r="AA66" s="479"/>
      <c r="AB66" s="230"/>
      <c r="AC66" s="231"/>
      <c r="AD66" s="232"/>
      <c r="AE66" s="233"/>
      <c r="AF66" s="233"/>
      <c r="AG66" s="233"/>
      <c r="AH66" s="233"/>
      <c r="AI66" s="233"/>
      <c r="AJ66" s="233"/>
      <c r="AK66" s="233"/>
      <c r="AL66" s="233"/>
      <c r="AM66" s="233"/>
      <c r="AN66" s="233"/>
      <c r="AO66" s="233"/>
      <c r="AP66" s="233"/>
      <c r="AQ66" s="236"/>
      <c r="AR66" s="187"/>
      <c r="AS66" s="122" t="s">
        <v>185</v>
      </c>
      <c r="AT66" s="123"/>
      <c r="AU66" s="186"/>
      <c r="AV66" s="186"/>
      <c r="AW66" s="231" t="s">
        <v>269</v>
      </c>
      <c r="AX66" s="237"/>
      <c r="AY66">
        <f>$AY$65</f>
        <v>0</v>
      </c>
    </row>
    <row r="67" spans="1:51" ht="23.25" hidden="1" customHeight="1" x14ac:dyDescent="0.15">
      <c r="A67" s="460"/>
      <c r="B67" s="461"/>
      <c r="C67" s="461"/>
      <c r="D67" s="461"/>
      <c r="E67" s="461"/>
      <c r="F67" s="462"/>
      <c r="G67" s="238" t="s">
        <v>186</v>
      </c>
      <c r="H67" s="241"/>
      <c r="I67" s="242"/>
      <c r="J67" s="242"/>
      <c r="K67" s="242"/>
      <c r="L67" s="242"/>
      <c r="M67" s="242"/>
      <c r="N67" s="242"/>
      <c r="O67" s="243"/>
      <c r="P67" s="241"/>
      <c r="Q67" s="242"/>
      <c r="R67" s="242"/>
      <c r="S67" s="242"/>
      <c r="T67" s="242"/>
      <c r="U67" s="242"/>
      <c r="V67" s="243"/>
      <c r="W67" s="247"/>
      <c r="X67" s="248"/>
      <c r="Y67" s="253" t="s">
        <v>12</v>
      </c>
      <c r="Z67" s="253"/>
      <c r="AA67" s="254"/>
      <c r="AB67" s="255" t="s">
        <v>288</v>
      </c>
      <c r="AC67" s="255"/>
      <c r="AD67" s="255"/>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23.25" hidden="1" customHeight="1" x14ac:dyDescent="0.15">
      <c r="A68" s="460"/>
      <c r="B68" s="461"/>
      <c r="C68" s="461"/>
      <c r="D68" s="461"/>
      <c r="E68" s="461"/>
      <c r="F68" s="462"/>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288</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23.25" hidden="1" customHeight="1" x14ac:dyDescent="0.15">
      <c r="A69" s="460"/>
      <c r="B69" s="461"/>
      <c r="C69" s="461"/>
      <c r="D69" s="461"/>
      <c r="E69" s="461"/>
      <c r="F69" s="462"/>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289</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23.25" hidden="1" customHeight="1" x14ac:dyDescent="0.15">
      <c r="A70" s="460" t="s">
        <v>275</v>
      </c>
      <c r="B70" s="461"/>
      <c r="C70" s="461"/>
      <c r="D70" s="461"/>
      <c r="E70" s="461"/>
      <c r="F70" s="462"/>
      <c r="G70" s="239" t="s">
        <v>187</v>
      </c>
      <c r="H70" s="291"/>
      <c r="I70" s="291"/>
      <c r="J70" s="291"/>
      <c r="K70" s="291"/>
      <c r="L70" s="291"/>
      <c r="M70" s="291"/>
      <c r="N70" s="291"/>
      <c r="O70" s="291"/>
      <c r="P70" s="291"/>
      <c r="Q70" s="291"/>
      <c r="R70" s="291"/>
      <c r="S70" s="291"/>
      <c r="T70" s="291"/>
      <c r="U70" s="291"/>
      <c r="V70" s="291"/>
      <c r="W70" s="294" t="s">
        <v>287</v>
      </c>
      <c r="X70" s="295"/>
      <c r="Y70" s="253" t="s">
        <v>12</v>
      </c>
      <c r="Z70" s="253"/>
      <c r="AA70" s="254"/>
      <c r="AB70" s="255" t="s">
        <v>288</v>
      </c>
      <c r="AC70" s="255"/>
      <c r="AD70" s="255"/>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23.25" hidden="1" customHeight="1" x14ac:dyDescent="0.15">
      <c r="A71" s="460"/>
      <c r="B71" s="461"/>
      <c r="C71" s="461"/>
      <c r="D71" s="461"/>
      <c r="E71" s="461"/>
      <c r="F71" s="462"/>
      <c r="G71" s="239"/>
      <c r="H71" s="292"/>
      <c r="I71" s="292"/>
      <c r="J71" s="292"/>
      <c r="K71" s="292"/>
      <c r="L71" s="292"/>
      <c r="M71" s="292"/>
      <c r="N71" s="292"/>
      <c r="O71" s="292"/>
      <c r="P71" s="292"/>
      <c r="Q71" s="292"/>
      <c r="R71" s="292"/>
      <c r="S71" s="292"/>
      <c r="T71" s="292"/>
      <c r="U71" s="292"/>
      <c r="V71" s="292"/>
      <c r="W71" s="296"/>
      <c r="X71" s="297"/>
      <c r="Y71" s="208" t="s">
        <v>53</v>
      </c>
      <c r="Z71" s="208"/>
      <c r="AA71" s="209"/>
      <c r="AB71" s="210" t="s">
        <v>288</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23.25" hidden="1" customHeight="1" x14ac:dyDescent="0.15">
      <c r="A72" s="463"/>
      <c r="B72" s="464"/>
      <c r="C72" s="464"/>
      <c r="D72" s="464"/>
      <c r="E72" s="464"/>
      <c r="F72" s="465"/>
      <c r="G72" s="239"/>
      <c r="H72" s="293"/>
      <c r="I72" s="293"/>
      <c r="J72" s="293"/>
      <c r="K72" s="293"/>
      <c r="L72" s="293"/>
      <c r="M72" s="293"/>
      <c r="N72" s="293"/>
      <c r="O72" s="293"/>
      <c r="P72" s="293"/>
      <c r="Q72" s="293"/>
      <c r="R72" s="293"/>
      <c r="S72" s="293"/>
      <c r="T72" s="293"/>
      <c r="U72" s="293"/>
      <c r="V72" s="293"/>
      <c r="W72" s="298"/>
      <c r="X72" s="299"/>
      <c r="Y72" s="208" t="s">
        <v>13</v>
      </c>
      <c r="Z72" s="208"/>
      <c r="AA72" s="209"/>
      <c r="AB72" s="213" t="s">
        <v>289</v>
      </c>
      <c r="AC72" s="213"/>
      <c r="AD72" s="213"/>
      <c r="AE72" s="211"/>
      <c r="AF72" s="212"/>
      <c r="AG72" s="212"/>
      <c r="AH72" s="212"/>
      <c r="AI72" s="211"/>
      <c r="AJ72" s="212"/>
      <c r="AK72" s="212"/>
      <c r="AL72" s="212"/>
      <c r="AM72" s="211"/>
      <c r="AN72" s="212"/>
      <c r="AO72" s="212"/>
      <c r="AP72" s="290"/>
      <c r="AQ72" s="204"/>
      <c r="AR72" s="205"/>
      <c r="AS72" s="205"/>
      <c r="AT72" s="206"/>
      <c r="AU72" s="205"/>
      <c r="AV72" s="205"/>
      <c r="AW72" s="205"/>
      <c r="AX72" s="207"/>
      <c r="AY72">
        <f t="shared" si="8"/>
        <v>0</v>
      </c>
    </row>
    <row r="73" spans="1:51" ht="18.75" hidden="1" customHeight="1" x14ac:dyDescent="0.15">
      <c r="A73" s="491" t="s">
        <v>271</v>
      </c>
      <c r="B73" s="492"/>
      <c r="C73" s="492"/>
      <c r="D73" s="492"/>
      <c r="E73" s="492"/>
      <c r="F73" s="493"/>
      <c r="G73" s="567"/>
      <c r="H73" s="119" t="s">
        <v>145</v>
      </c>
      <c r="I73" s="119"/>
      <c r="J73" s="119"/>
      <c r="K73" s="119"/>
      <c r="L73" s="119"/>
      <c r="M73" s="119"/>
      <c r="N73" s="119"/>
      <c r="O73" s="120"/>
      <c r="P73" s="144" t="s">
        <v>58</v>
      </c>
      <c r="Q73" s="119"/>
      <c r="R73" s="119"/>
      <c r="S73" s="119"/>
      <c r="T73" s="119"/>
      <c r="U73" s="119"/>
      <c r="V73" s="119"/>
      <c r="W73" s="119"/>
      <c r="X73" s="120"/>
      <c r="Y73" s="569"/>
      <c r="Z73" s="570"/>
      <c r="AA73" s="571"/>
      <c r="AB73" s="144" t="s">
        <v>11</v>
      </c>
      <c r="AC73" s="119"/>
      <c r="AD73" s="120"/>
      <c r="AE73" s="233" t="s">
        <v>307</v>
      </c>
      <c r="AF73" s="233"/>
      <c r="AG73" s="233"/>
      <c r="AH73" s="233"/>
      <c r="AI73" s="233" t="s">
        <v>329</v>
      </c>
      <c r="AJ73" s="233"/>
      <c r="AK73" s="233"/>
      <c r="AL73" s="233"/>
      <c r="AM73" s="233" t="s">
        <v>426</v>
      </c>
      <c r="AN73" s="233"/>
      <c r="AO73" s="233"/>
      <c r="AP73" s="233"/>
      <c r="AQ73" s="144" t="s">
        <v>184</v>
      </c>
      <c r="AR73" s="119"/>
      <c r="AS73" s="119"/>
      <c r="AT73" s="120"/>
      <c r="AU73" s="124" t="s">
        <v>133</v>
      </c>
      <c r="AV73" s="125"/>
      <c r="AW73" s="125"/>
      <c r="AX73" s="126"/>
      <c r="AY73">
        <f>COUNTA($H$75)</f>
        <v>0</v>
      </c>
    </row>
    <row r="74" spans="1:51" ht="18.75" hidden="1" customHeight="1" x14ac:dyDescent="0.15">
      <c r="A74" s="494"/>
      <c r="B74" s="495"/>
      <c r="C74" s="495"/>
      <c r="D74" s="495"/>
      <c r="E74" s="495"/>
      <c r="F74" s="496"/>
      <c r="G74" s="568"/>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185</v>
      </c>
      <c r="AT74" s="123"/>
      <c r="AU74" s="236"/>
      <c r="AV74" s="187"/>
      <c r="AW74" s="122" t="s">
        <v>175</v>
      </c>
      <c r="AX74" s="182"/>
      <c r="AY74">
        <f>$AY$73</f>
        <v>0</v>
      </c>
    </row>
    <row r="75" spans="1:51" ht="23.25" hidden="1" customHeight="1" x14ac:dyDescent="0.15">
      <c r="A75" s="494"/>
      <c r="B75" s="495"/>
      <c r="C75" s="495"/>
      <c r="D75" s="495"/>
      <c r="E75" s="495"/>
      <c r="F75" s="496"/>
      <c r="G75" s="593" t="s">
        <v>186</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2"/>
      <c r="AF75" s="194"/>
      <c r="AG75" s="194"/>
      <c r="AH75" s="194"/>
      <c r="AI75" s="322"/>
      <c r="AJ75" s="194"/>
      <c r="AK75" s="194"/>
      <c r="AL75" s="194"/>
      <c r="AM75" s="322"/>
      <c r="AN75" s="194"/>
      <c r="AO75" s="194"/>
      <c r="AP75" s="194"/>
      <c r="AQ75" s="322"/>
      <c r="AR75" s="194"/>
      <c r="AS75" s="194"/>
      <c r="AT75" s="323"/>
      <c r="AU75" s="205"/>
      <c r="AV75" s="205"/>
      <c r="AW75" s="205"/>
      <c r="AX75" s="207"/>
      <c r="AY75">
        <f t="shared" ref="AY75:AY78" si="9">$AY$73</f>
        <v>0</v>
      </c>
    </row>
    <row r="76" spans="1:51" ht="23.25" hidden="1" customHeight="1" x14ac:dyDescent="0.15">
      <c r="A76" s="494"/>
      <c r="B76" s="495"/>
      <c r="C76" s="495"/>
      <c r="D76" s="495"/>
      <c r="E76" s="495"/>
      <c r="F76" s="496"/>
      <c r="G76" s="594"/>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2"/>
      <c r="AF76" s="194"/>
      <c r="AG76" s="194"/>
      <c r="AH76" s="194"/>
      <c r="AI76" s="322"/>
      <c r="AJ76" s="194"/>
      <c r="AK76" s="194"/>
      <c r="AL76" s="194"/>
      <c r="AM76" s="322"/>
      <c r="AN76" s="194"/>
      <c r="AO76" s="194"/>
      <c r="AP76" s="194"/>
      <c r="AQ76" s="322"/>
      <c r="AR76" s="194"/>
      <c r="AS76" s="194"/>
      <c r="AT76" s="323"/>
      <c r="AU76" s="205"/>
      <c r="AV76" s="205"/>
      <c r="AW76" s="205"/>
      <c r="AX76" s="207"/>
      <c r="AY76">
        <f t="shared" si="9"/>
        <v>0</v>
      </c>
    </row>
    <row r="77" spans="1:51" ht="23.25" hidden="1" customHeight="1" x14ac:dyDescent="0.15">
      <c r="A77" s="494"/>
      <c r="B77" s="495"/>
      <c r="C77" s="495"/>
      <c r="D77" s="495"/>
      <c r="E77" s="495"/>
      <c r="F77" s="496"/>
      <c r="G77" s="595"/>
      <c r="H77" s="100"/>
      <c r="I77" s="100"/>
      <c r="J77" s="100"/>
      <c r="K77" s="100"/>
      <c r="L77" s="100"/>
      <c r="M77" s="100"/>
      <c r="N77" s="100"/>
      <c r="O77" s="101"/>
      <c r="P77" s="97"/>
      <c r="Q77" s="97"/>
      <c r="R77" s="97"/>
      <c r="S77" s="97"/>
      <c r="T77" s="97"/>
      <c r="U77" s="97"/>
      <c r="V77" s="97"/>
      <c r="W77" s="97"/>
      <c r="X77" s="98"/>
      <c r="Y77" s="144" t="s">
        <v>13</v>
      </c>
      <c r="Z77" s="119"/>
      <c r="AA77" s="120"/>
      <c r="AB77" s="564" t="s">
        <v>14</v>
      </c>
      <c r="AC77" s="564"/>
      <c r="AD77" s="564"/>
      <c r="AE77" s="871"/>
      <c r="AF77" s="872"/>
      <c r="AG77" s="872"/>
      <c r="AH77" s="872"/>
      <c r="AI77" s="871"/>
      <c r="AJ77" s="872"/>
      <c r="AK77" s="872"/>
      <c r="AL77" s="872"/>
      <c r="AM77" s="871"/>
      <c r="AN77" s="872"/>
      <c r="AO77" s="872"/>
      <c r="AP77" s="872"/>
      <c r="AQ77" s="322"/>
      <c r="AR77" s="194"/>
      <c r="AS77" s="194"/>
      <c r="AT77" s="323"/>
      <c r="AU77" s="205"/>
      <c r="AV77" s="205"/>
      <c r="AW77" s="205"/>
      <c r="AX77" s="207"/>
      <c r="AY77">
        <f t="shared" si="9"/>
        <v>0</v>
      </c>
    </row>
    <row r="78" spans="1:51" ht="69.75" hidden="1" customHeight="1" x14ac:dyDescent="0.15">
      <c r="A78" s="315" t="s">
        <v>643</v>
      </c>
      <c r="B78" s="316"/>
      <c r="C78" s="316"/>
      <c r="D78" s="316"/>
      <c r="E78" s="313" t="s">
        <v>249</v>
      </c>
      <c r="F78" s="314"/>
      <c r="G78" s="45" t="s">
        <v>187</v>
      </c>
      <c r="H78" s="572"/>
      <c r="I78" s="573"/>
      <c r="J78" s="573"/>
      <c r="K78" s="573"/>
      <c r="L78" s="573"/>
      <c r="M78" s="573"/>
      <c r="N78" s="573"/>
      <c r="O78" s="574"/>
      <c r="P78" s="136"/>
      <c r="Q78" s="136"/>
      <c r="R78" s="136"/>
      <c r="S78" s="136"/>
      <c r="T78" s="136"/>
      <c r="U78" s="136"/>
      <c r="V78" s="136"/>
      <c r="W78" s="136"/>
      <c r="X78" s="136"/>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9" t="s">
        <v>265</v>
      </c>
      <c r="AP79" s="260"/>
      <c r="AQ79" s="260"/>
      <c r="AR79" s="62" t="s">
        <v>263</v>
      </c>
      <c r="AS79" s="259"/>
      <c r="AT79" s="260"/>
      <c r="AU79" s="260"/>
      <c r="AV79" s="260"/>
      <c r="AW79" s="260"/>
      <c r="AX79" s="953"/>
      <c r="AY79">
        <f>COUNTIF($AR$79,"☑")</f>
        <v>0</v>
      </c>
    </row>
    <row r="80" spans="1:51" ht="18.75" hidden="1" customHeight="1" x14ac:dyDescent="0.15">
      <c r="A80" s="845" t="s">
        <v>146</v>
      </c>
      <c r="B80" s="509" t="s">
        <v>262</v>
      </c>
      <c r="C80" s="510"/>
      <c r="D80" s="510"/>
      <c r="E80" s="510"/>
      <c r="F80" s="511"/>
      <c r="G80" s="415" t="s">
        <v>138</v>
      </c>
      <c r="H80" s="415"/>
      <c r="I80" s="415"/>
      <c r="J80" s="415"/>
      <c r="K80" s="415"/>
      <c r="L80" s="415"/>
      <c r="M80" s="415"/>
      <c r="N80" s="415"/>
      <c r="O80" s="415"/>
      <c r="P80" s="415"/>
      <c r="Q80" s="415"/>
      <c r="R80" s="415"/>
      <c r="S80" s="415"/>
      <c r="T80" s="415"/>
      <c r="U80" s="415"/>
      <c r="V80" s="415"/>
      <c r="W80" s="415"/>
      <c r="X80" s="415"/>
      <c r="Y80" s="415"/>
      <c r="Z80" s="415"/>
      <c r="AA80" s="498"/>
      <c r="AB80" s="414" t="s">
        <v>617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COUNTA($G$82)</f>
        <v>0</v>
      </c>
    </row>
    <row r="81" spans="1:60" ht="22.5" hidden="1" customHeight="1" x14ac:dyDescent="0.15">
      <c r="A81" s="846"/>
      <c r="B81" s="512"/>
      <c r="C81" s="410"/>
      <c r="D81" s="410"/>
      <c r="E81" s="410"/>
      <c r="F81" s="411"/>
      <c r="G81" s="378"/>
      <c r="H81" s="378"/>
      <c r="I81" s="378"/>
      <c r="J81" s="378"/>
      <c r="K81" s="378"/>
      <c r="L81" s="378"/>
      <c r="M81" s="378"/>
      <c r="N81" s="378"/>
      <c r="O81" s="378"/>
      <c r="P81" s="378"/>
      <c r="Q81" s="378"/>
      <c r="R81" s="378"/>
      <c r="S81" s="378"/>
      <c r="T81" s="378"/>
      <c r="U81" s="378"/>
      <c r="V81" s="378"/>
      <c r="W81" s="378"/>
      <c r="X81" s="378"/>
      <c r="Y81" s="378"/>
      <c r="Z81" s="378"/>
      <c r="AA81" s="400"/>
      <c r="AB81" s="41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846"/>
      <c r="B82" s="512"/>
      <c r="C82" s="410"/>
      <c r="D82" s="410"/>
      <c r="E82" s="410"/>
      <c r="F82" s="411"/>
      <c r="G82" s="660"/>
      <c r="H82" s="660"/>
      <c r="I82" s="660"/>
      <c r="J82" s="660"/>
      <c r="K82" s="660"/>
      <c r="L82" s="660"/>
      <c r="M82" s="660"/>
      <c r="N82" s="660"/>
      <c r="O82" s="660"/>
      <c r="P82" s="660"/>
      <c r="Q82" s="660"/>
      <c r="R82" s="660"/>
      <c r="S82" s="660"/>
      <c r="T82" s="660"/>
      <c r="U82" s="660"/>
      <c r="V82" s="660"/>
      <c r="W82" s="660"/>
      <c r="X82" s="660"/>
      <c r="Y82" s="660"/>
      <c r="Z82" s="660"/>
      <c r="AA82" s="661"/>
      <c r="AB82" s="865"/>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6"/>
      <c r="AY82">
        <f t="shared" ref="AY82:AY89" si="10">$AY$80</f>
        <v>0</v>
      </c>
    </row>
    <row r="83" spans="1:60" ht="22.5" hidden="1" customHeight="1" x14ac:dyDescent="0.15">
      <c r="A83" s="846"/>
      <c r="B83" s="512"/>
      <c r="C83" s="410"/>
      <c r="D83" s="410"/>
      <c r="E83" s="410"/>
      <c r="F83" s="411"/>
      <c r="G83" s="662"/>
      <c r="H83" s="662"/>
      <c r="I83" s="662"/>
      <c r="J83" s="662"/>
      <c r="K83" s="662"/>
      <c r="L83" s="662"/>
      <c r="M83" s="662"/>
      <c r="N83" s="662"/>
      <c r="O83" s="662"/>
      <c r="P83" s="662"/>
      <c r="Q83" s="662"/>
      <c r="R83" s="662"/>
      <c r="S83" s="662"/>
      <c r="T83" s="662"/>
      <c r="U83" s="662"/>
      <c r="V83" s="662"/>
      <c r="W83" s="662"/>
      <c r="X83" s="662"/>
      <c r="Y83" s="662"/>
      <c r="Z83" s="662"/>
      <c r="AA83" s="663"/>
      <c r="AB83" s="867"/>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8"/>
      <c r="AY83">
        <f t="shared" si="10"/>
        <v>0</v>
      </c>
    </row>
    <row r="84" spans="1:60" ht="19.5" hidden="1" customHeight="1" x14ac:dyDescent="0.15">
      <c r="A84" s="846"/>
      <c r="B84" s="513"/>
      <c r="C84" s="514"/>
      <c r="D84" s="514"/>
      <c r="E84" s="514"/>
      <c r="F84" s="515"/>
      <c r="G84" s="664"/>
      <c r="H84" s="664"/>
      <c r="I84" s="664"/>
      <c r="J84" s="664"/>
      <c r="K84" s="664"/>
      <c r="L84" s="664"/>
      <c r="M84" s="664"/>
      <c r="N84" s="664"/>
      <c r="O84" s="664"/>
      <c r="P84" s="664"/>
      <c r="Q84" s="664"/>
      <c r="R84" s="664"/>
      <c r="S84" s="664"/>
      <c r="T84" s="664"/>
      <c r="U84" s="664"/>
      <c r="V84" s="664"/>
      <c r="W84" s="664"/>
      <c r="X84" s="664"/>
      <c r="Y84" s="664"/>
      <c r="Z84" s="664"/>
      <c r="AA84" s="665"/>
      <c r="AB84" s="869"/>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0"/>
      <c r="AY84">
        <f t="shared" si="10"/>
        <v>0</v>
      </c>
    </row>
    <row r="85" spans="1:60" ht="18.75" hidden="1" customHeight="1" x14ac:dyDescent="0.15">
      <c r="A85" s="846"/>
      <c r="B85" s="410" t="s">
        <v>144</v>
      </c>
      <c r="C85" s="410"/>
      <c r="D85" s="410"/>
      <c r="E85" s="410"/>
      <c r="F85" s="411"/>
      <c r="G85" s="497" t="s">
        <v>60</v>
      </c>
      <c r="H85" s="415"/>
      <c r="I85" s="415"/>
      <c r="J85" s="415"/>
      <c r="K85" s="415"/>
      <c r="L85" s="415"/>
      <c r="M85" s="415"/>
      <c r="N85" s="415"/>
      <c r="O85" s="498"/>
      <c r="P85" s="414" t="s">
        <v>62</v>
      </c>
      <c r="Q85" s="415"/>
      <c r="R85" s="415"/>
      <c r="S85" s="415"/>
      <c r="T85" s="415"/>
      <c r="U85" s="415"/>
      <c r="V85" s="415"/>
      <c r="W85" s="415"/>
      <c r="X85" s="498"/>
      <c r="Y85" s="151"/>
      <c r="Z85" s="152"/>
      <c r="AA85" s="153"/>
      <c r="AB85" s="542" t="s">
        <v>11</v>
      </c>
      <c r="AC85" s="543"/>
      <c r="AD85" s="544"/>
      <c r="AE85" s="233" t="s">
        <v>307</v>
      </c>
      <c r="AF85" s="233"/>
      <c r="AG85" s="233"/>
      <c r="AH85" s="233"/>
      <c r="AI85" s="233" t="s">
        <v>329</v>
      </c>
      <c r="AJ85" s="233"/>
      <c r="AK85" s="233"/>
      <c r="AL85" s="233"/>
      <c r="AM85" s="233" t="s">
        <v>426</v>
      </c>
      <c r="AN85" s="233"/>
      <c r="AO85" s="233"/>
      <c r="AP85" s="233"/>
      <c r="AQ85" s="144" t="s">
        <v>184</v>
      </c>
      <c r="AR85" s="119"/>
      <c r="AS85" s="119"/>
      <c r="AT85" s="120"/>
      <c r="AU85" s="518" t="s">
        <v>133</v>
      </c>
      <c r="AV85" s="518"/>
      <c r="AW85" s="518"/>
      <c r="AX85" s="519"/>
      <c r="AY85">
        <f t="shared" si="10"/>
        <v>0</v>
      </c>
      <c r="AZ85" s="10"/>
      <c r="BA85" s="10"/>
      <c r="BB85" s="10"/>
      <c r="BC85" s="10"/>
    </row>
    <row r="86" spans="1:60" ht="18.75" hidden="1" customHeight="1" x14ac:dyDescent="0.15">
      <c r="A86" s="846"/>
      <c r="B86" s="410"/>
      <c r="C86" s="410"/>
      <c r="D86" s="410"/>
      <c r="E86" s="410"/>
      <c r="F86" s="411"/>
      <c r="G86" s="399"/>
      <c r="H86" s="378"/>
      <c r="I86" s="378"/>
      <c r="J86" s="378"/>
      <c r="K86" s="378"/>
      <c r="L86" s="378"/>
      <c r="M86" s="378"/>
      <c r="N86" s="378"/>
      <c r="O86" s="400"/>
      <c r="P86" s="417"/>
      <c r="Q86" s="378"/>
      <c r="R86" s="378"/>
      <c r="S86" s="378"/>
      <c r="T86" s="378"/>
      <c r="U86" s="378"/>
      <c r="V86" s="378"/>
      <c r="W86" s="378"/>
      <c r="X86" s="400"/>
      <c r="Y86" s="151"/>
      <c r="Z86" s="152"/>
      <c r="AA86" s="153"/>
      <c r="AB86" s="393"/>
      <c r="AC86" s="394"/>
      <c r="AD86" s="395"/>
      <c r="AE86" s="233"/>
      <c r="AF86" s="233"/>
      <c r="AG86" s="233"/>
      <c r="AH86" s="233"/>
      <c r="AI86" s="233"/>
      <c r="AJ86" s="233"/>
      <c r="AK86" s="233"/>
      <c r="AL86" s="233"/>
      <c r="AM86" s="233"/>
      <c r="AN86" s="233"/>
      <c r="AO86" s="233"/>
      <c r="AP86" s="233"/>
      <c r="AQ86" s="185"/>
      <c r="AR86" s="186"/>
      <c r="AS86" s="122" t="s">
        <v>185</v>
      </c>
      <c r="AT86" s="123"/>
      <c r="AU86" s="186"/>
      <c r="AV86" s="186"/>
      <c r="AW86" s="378" t="s">
        <v>175</v>
      </c>
      <c r="AX86" s="379"/>
      <c r="AY86">
        <f t="shared" si="10"/>
        <v>0</v>
      </c>
      <c r="AZ86" s="10"/>
      <c r="BA86" s="10"/>
      <c r="BB86" s="10"/>
      <c r="BC86" s="10"/>
      <c r="BD86" s="10"/>
      <c r="BE86" s="10"/>
      <c r="BF86" s="10"/>
      <c r="BG86" s="10"/>
      <c r="BH86" s="10"/>
    </row>
    <row r="87" spans="1:60" ht="23.25" hidden="1" customHeight="1" x14ac:dyDescent="0.15">
      <c r="A87" s="846"/>
      <c r="B87" s="410"/>
      <c r="C87" s="410"/>
      <c r="D87" s="410"/>
      <c r="E87" s="410"/>
      <c r="F87" s="411"/>
      <c r="G87" s="93"/>
      <c r="H87" s="94"/>
      <c r="I87" s="94"/>
      <c r="J87" s="94"/>
      <c r="K87" s="94"/>
      <c r="L87" s="94"/>
      <c r="M87" s="94"/>
      <c r="N87" s="94"/>
      <c r="O87" s="95"/>
      <c r="P87" s="94"/>
      <c r="Q87" s="499"/>
      <c r="R87" s="499"/>
      <c r="S87" s="499"/>
      <c r="T87" s="499"/>
      <c r="U87" s="499"/>
      <c r="V87" s="499"/>
      <c r="W87" s="499"/>
      <c r="X87" s="500"/>
      <c r="Y87" s="546" t="s">
        <v>61</v>
      </c>
      <c r="Z87" s="547"/>
      <c r="AA87" s="548"/>
      <c r="AB87" s="446"/>
      <c r="AC87" s="446"/>
      <c r="AD87" s="446"/>
      <c r="AE87" s="204"/>
      <c r="AF87" s="205"/>
      <c r="AG87" s="205"/>
      <c r="AH87" s="205"/>
      <c r="AI87" s="204"/>
      <c r="AJ87" s="205"/>
      <c r="AK87" s="205"/>
      <c r="AL87" s="205"/>
      <c r="AM87" s="204"/>
      <c r="AN87" s="205"/>
      <c r="AO87" s="205"/>
      <c r="AP87" s="205"/>
      <c r="AQ87" s="322"/>
      <c r="AR87" s="194"/>
      <c r="AS87" s="194"/>
      <c r="AT87" s="323"/>
      <c r="AU87" s="205"/>
      <c r="AV87" s="205"/>
      <c r="AW87" s="205"/>
      <c r="AX87" s="207"/>
      <c r="AY87">
        <f t="shared" si="10"/>
        <v>0</v>
      </c>
    </row>
    <row r="88" spans="1:60" ht="23.25" hidden="1" customHeight="1" x14ac:dyDescent="0.15">
      <c r="A88" s="846"/>
      <c r="B88" s="410"/>
      <c r="C88" s="410"/>
      <c r="D88" s="410"/>
      <c r="E88" s="410"/>
      <c r="F88" s="411"/>
      <c r="G88" s="96"/>
      <c r="H88" s="97"/>
      <c r="I88" s="97"/>
      <c r="J88" s="97"/>
      <c r="K88" s="97"/>
      <c r="L88" s="97"/>
      <c r="M88" s="97"/>
      <c r="N88" s="97"/>
      <c r="O88" s="98"/>
      <c r="P88" s="501"/>
      <c r="Q88" s="501"/>
      <c r="R88" s="501"/>
      <c r="S88" s="501"/>
      <c r="T88" s="501"/>
      <c r="U88" s="501"/>
      <c r="V88" s="501"/>
      <c r="W88" s="501"/>
      <c r="X88" s="502"/>
      <c r="Y88" s="443" t="s">
        <v>53</v>
      </c>
      <c r="Z88" s="444"/>
      <c r="AA88" s="445"/>
      <c r="AB88" s="508"/>
      <c r="AC88" s="508"/>
      <c r="AD88" s="508"/>
      <c r="AE88" s="204"/>
      <c r="AF88" s="205"/>
      <c r="AG88" s="205"/>
      <c r="AH88" s="205"/>
      <c r="AI88" s="204"/>
      <c r="AJ88" s="205"/>
      <c r="AK88" s="205"/>
      <c r="AL88" s="205"/>
      <c r="AM88" s="204"/>
      <c r="AN88" s="205"/>
      <c r="AO88" s="205"/>
      <c r="AP88" s="205"/>
      <c r="AQ88" s="322"/>
      <c r="AR88" s="194"/>
      <c r="AS88" s="194"/>
      <c r="AT88" s="323"/>
      <c r="AU88" s="205"/>
      <c r="AV88" s="205"/>
      <c r="AW88" s="205"/>
      <c r="AX88" s="207"/>
      <c r="AY88">
        <f t="shared" si="10"/>
        <v>0</v>
      </c>
      <c r="AZ88" s="10"/>
      <c r="BA88" s="10"/>
      <c r="BB88" s="10"/>
      <c r="BC88" s="10"/>
    </row>
    <row r="89" spans="1:60" ht="23.25" hidden="1" customHeight="1" x14ac:dyDescent="0.15">
      <c r="A89" s="846"/>
      <c r="B89" s="514"/>
      <c r="C89" s="514"/>
      <c r="D89" s="514"/>
      <c r="E89" s="514"/>
      <c r="F89" s="515"/>
      <c r="G89" s="99"/>
      <c r="H89" s="100"/>
      <c r="I89" s="100"/>
      <c r="J89" s="100"/>
      <c r="K89" s="100"/>
      <c r="L89" s="100"/>
      <c r="M89" s="100"/>
      <c r="N89" s="100"/>
      <c r="O89" s="101"/>
      <c r="P89" s="163"/>
      <c r="Q89" s="163"/>
      <c r="R89" s="163"/>
      <c r="S89" s="163"/>
      <c r="T89" s="163"/>
      <c r="U89" s="163"/>
      <c r="V89" s="163"/>
      <c r="W89" s="163"/>
      <c r="X89" s="545"/>
      <c r="Y89" s="443" t="s">
        <v>13</v>
      </c>
      <c r="Z89" s="444"/>
      <c r="AA89" s="445"/>
      <c r="AB89" s="578" t="s">
        <v>14</v>
      </c>
      <c r="AC89" s="578"/>
      <c r="AD89" s="578"/>
      <c r="AE89" s="211"/>
      <c r="AF89" s="212"/>
      <c r="AG89" s="212"/>
      <c r="AH89" s="212"/>
      <c r="AI89" s="211"/>
      <c r="AJ89" s="212"/>
      <c r="AK89" s="212"/>
      <c r="AL89" s="212"/>
      <c r="AM89" s="211"/>
      <c r="AN89" s="212"/>
      <c r="AO89" s="212"/>
      <c r="AP89" s="212"/>
      <c r="AQ89" s="322"/>
      <c r="AR89" s="194"/>
      <c r="AS89" s="194"/>
      <c r="AT89" s="323"/>
      <c r="AU89" s="205"/>
      <c r="AV89" s="205"/>
      <c r="AW89" s="205"/>
      <c r="AX89" s="207"/>
      <c r="AY89">
        <f t="shared" si="10"/>
        <v>0</v>
      </c>
      <c r="AZ89" s="10"/>
      <c r="BA89" s="10"/>
      <c r="BB89" s="10"/>
      <c r="BC89" s="10"/>
      <c r="BD89" s="10"/>
      <c r="BE89" s="10"/>
      <c r="BF89" s="10"/>
      <c r="BG89" s="10"/>
      <c r="BH89" s="10"/>
    </row>
    <row r="90" spans="1:60" ht="18.75" hidden="1" customHeight="1" x14ac:dyDescent="0.15">
      <c r="A90" s="846"/>
      <c r="B90" s="410" t="s">
        <v>144</v>
      </c>
      <c r="C90" s="410"/>
      <c r="D90" s="410"/>
      <c r="E90" s="410"/>
      <c r="F90" s="411"/>
      <c r="G90" s="497" t="s">
        <v>60</v>
      </c>
      <c r="H90" s="415"/>
      <c r="I90" s="415"/>
      <c r="J90" s="415"/>
      <c r="K90" s="415"/>
      <c r="L90" s="415"/>
      <c r="M90" s="415"/>
      <c r="N90" s="415"/>
      <c r="O90" s="498"/>
      <c r="P90" s="414" t="s">
        <v>62</v>
      </c>
      <c r="Q90" s="415"/>
      <c r="R90" s="415"/>
      <c r="S90" s="415"/>
      <c r="T90" s="415"/>
      <c r="U90" s="415"/>
      <c r="V90" s="415"/>
      <c r="W90" s="415"/>
      <c r="X90" s="498"/>
      <c r="Y90" s="151"/>
      <c r="Z90" s="152"/>
      <c r="AA90" s="153"/>
      <c r="AB90" s="542" t="s">
        <v>11</v>
      </c>
      <c r="AC90" s="543"/>
      <c r="AD90" s="544"/>
      <c r="AE90" s="233" t="s">
        <v>307</v>
      </c>
      <c r="AF90" s="233"/>
      <c r="AG90" s="233"/>
      <c r="AH90" s="233"/>
      <c r="AI90" s="233" t="s">
        <v>329</v>
      </c>
      <c r="AJ90" s="233"/>
      <c r="AK90" s="233"/>
      <c r="AL90" s="233"/>
      <c r="AM90" s="233" t="s">
        <v>426</v>
      </c>
      <c r="AN90" s="233"/>
      <c r="AO90" s="233"/>
      <c r="AP90" s="233"/>
      <c r="AQ90" s="144" t="s">
        <v>184</v>
      </c>
      <c r="AR90" s="119"/>
      <c r="AS90" s="119"/>
      <c r="AT90" s="120"/>
      <c r="AU90" s="518" t="s">
        <v>133</v>
      </c>
      <c r="AV90" s="518"/>
      <c r="AW90" s="518"/>
      <c r="AX90" s="519"/>
      <c r="AY90">
        <f>COUNTA($G$92)</f>
        <v>0</v>
      </c>
    </row>
    <row r="91" spans="1:60" ht="18.75" hidden="1" customHeight="1" x14ac:dyDescent="0.15">
      <c r="A91" s="846"/>
      <c r="B91" s="410"/>
      <c r="C91" s="410"/>
      <c r="D91" s="410"/>
      <c r="E91" s="410"/>
      <c r="F91" s="411"/>
      <c r="G91" s="399"/>
      <c r="H91" s="378"/>
      <c r="I91" s="378"/>
      <c r="J91" s="378"/>
      <c r="K91" s="378"/>
      <c r="L91" s="378"/>
      <c r="M91" s="378"/>
      <c r="N91" s="378"/>
      <c r="O91" s="400"/>
      <c r="P91" s="417"/>
      <c r="Q91" s="378"/>
      <c r="R91" s="378"/>
      <c r="S91" s="378"/>
      <c r="T91" s="378"/>
      <c r="U91" s="378"/>
      <c r="V91" s="378"/>
      <c r="W91" s="378"/>
      <c r="X91" s="400"/>
      <c r="Y91" s="151"/>
      <c r="Z91" s="152"/>
      <c r="AA91" s="153"/>
      <c r="AB91" s="393"/>
      <c r="AC91" s="394"/>
      <c r="AD91" s="395"/>
      <c r="AE91" s="233"/>
      <c r="AF91" s="233"/>
      <c r="AG91" s="233"/>
      <c r="AH91" s="233"/>
      <c r="AI91" s="233"/>
      <c r="AJ91" s="233"/>
      <c r="AK91" s="233"/>
      <c r="AL91" s="233"/>
      <c r="AM91" s="233"/>
      <c r="AN91" s="233"/>
      <c r="AO91" s="233"/>
      <c r="AP91" s="233"/>
      <c r="AQ91" s="185"/>
      <c r="AR91" s="186"/>
      <c r="AS91" s="122" t="s">
        <v>185</v>
      </c>
      <c r="AT91" s="123"/>
      <c r="AU91" s="186"/>
      <c r="AV91" s="186"/>
      <c r="AW91" s="378" t="s">
        <v>175</v>
      </c>
      <c r="AX91" s="379"/>
      <c r="AY91">
        <f>$AY$90</f>
        <v>0</v>
      </c>
      <c r="AZ91" s="10"/>
      <c r="BA91" s="10"/>
      <c r="BB91" s="10"/>
      <c r="BC91" s="10"/>
    </row>
    <row r="92" spans="1:60" ht="23.25" hidden="1" customHeight="1" x14ac:dyDescent="0.15">
      <c r="A92" s="846"/>
      <c r="B92" s="410"/>
      <c r="C92" s="410"/>
      <c r="D92" s="410"/>
      <c r="E92" s="410"/>
      <c r="F92" s="411"/>
      <c r="G92" s="93"/>
      <c r="H92" s="94"/>
      <c r="I92" s="94"/>
      <c r="J92" s="94"/>
      <c r="K92" s="94"/>
      <c r="L92" s="94"/>
      <c r="M92" s="94"/>
      <c r="N92" s="94"/>
      <c r="O92" s="95"/>
      <c r="P92" s="94"/>
      <c r="Q92" s="499"/>
      <c r="R92" s="499"/>
      <c r="S92" s="499"/>
      <c r="T92" s="499"/>
      <c r="U92" s="499"/>
      <c r="V92" s="499"/>
      <c r="W92" s="499"/>
      <c r="X92" s="500"/>
      <c r="Y92" s="546" t="s">
        <v>61</v>
      </c>
      <c r="Z92" s="547"/>
      <c r="AA92" s="548"/>
      <c r="AB92" s="446"/>
      <c r="AC92" s="446"/>
      <c r="AD92" s="446"/>
      <c r="AE92" s="204"/>
      <c r="AF92" s="205"/>
      <c r="AG92" s="205"/>
      <c r="AH92" s="205"/>
      <c r="AI92" s="204"/>
      <c r="AJ92" s="205"/>
      <c r="AK92" s="205"/>
      <c r="AL92" s="205"/>
      <c r="AM92" s="204"/>
      <c r="AN92" s="205"/>
      <c r="AO92" s="205"/>
      <c r="AP92" s="205"/>
      <c r="AQ92" s="322"/>
      <c r="AR92" s="194"/>
      <c r="AS92" s="194"/>
      <c r="AT92" s="323"/>
      <c r="AU92" s="205"/>
      <c r="AV92" s="205"/>
      <c r="AW92" s="205"/>
      <c r="AX92" s="207"/>
      <c r="AY92">
        <f t="shared" ref="AY92:AY94" si="11">$AY$90</f>
        <v>0</v>
      </c>
      <c r="AZ92" s="10"/>
      <c r="BA92" s="10"/>
      <c r="BB92" s="10"/>
      <c r="BC92" s="10"/>
      <c r="BD92" s="10"/>
      <c r="BE92" s="10"/>
      <c r="BF92" s="10"/>
      <c r="BG92" s="10"/>
      <c r="BH92" s="10"/>
    </row>
    <row r="93" spans="1:60" ht="23.25" hidden="1" customHeight="1" x14ac:dyDescent="0.15">
      <c r="A93" s="846"/>
      <c r="B93" s="410"/>
      <c r="C93" s="410"/>
      <c r="D93" s="410"/>
      <c r="E93" s="410"/>
      <c r="F93" s="411"/>
      <c r="G93" s="96"/>
      <c r="H93" s="97"/>
      <c r="I93" s="97"/>
      <c r="J93" s="97"/>
      <c r="K93" s="97"/>
      <c r="L93" s="97"/>
      <c r="M93" s="97"/>
      <c r="N93" s="97"/>
      <c r="O93" s="98"/>
      <c r="P93" s="501"/>
      <c r="Q93" s="501"/>
      <c r="R93" s="501"/>
      <c r="S93" s="501"/>
      <c r="T93" s="501"/>
      <c r="U93" s="501"/>
      <c r="V93" s="501"/>
      <c r="W93" s="501"/>
      <c r="X93" s="502"/>
      <c r="Y93" s="443" t="s">
        <v>53</v>
      </c>
      <c r="Z93" s="444"/>
      <c r="AA93" s="445"/>
      <c r="AB93" s="508"/>
      <c r="AC93" s="508"/>
      <c r="AD93" s="508"/>
      <c r="AE93" s="204"/>
      <c r="AF93" s="205"/>
      <c r="AG93" s="205"/>
      <c r="AH93" s="205"/>
      <c r="AI93" s="204"/>
      <c r="AJ93" s="205"/>
      <c r="AK93" s="205"/>
      <c r="AL93" s="205"/>
      <c r="AM93" s="204"/>
      <c r="AN93" s="205"/>
      <c r="AO93" s="205"/>
      <c r="AP93" s="205"/>
      <c r="AQ93" s="322"/>
      <c r="AR93" s="194"/>
      <c r="AS93" s="194"/>
      <c r="AT93" s="323"/>
      <c r="AU93" s="205"/>
      <c r="AV93" s="205"/>
      <c r="AW93" s="205"/>
      <c r="AX93" s="207"/>
      <c r="AY93">
        <f t="shared" si="11"/>
        <v>0</v>
      </c>
    </row>
    <row r="94" spans="1:60" ht="23.25" hidden="1" customHeight="1" x14ac:dyDescent="0.15">
      <c r="A94" s="846"/>
      <c r="B94" s="514"/>
      <c r="C94" s="514"/>
      <c r="D94" s="514"/>
      <c r="E94" s="514"/>
      <c r="F94" s="515"/>
      <c r="G94" s="99"/>
      <c r="H94" s="100"/>
      <c r="I94" s="100"/>
      <c r="J94" s="100"/>
      <c r="K94" s="100"/>
      <c r="L94" s="100"/>
      <c r="M94" s="100"/>
      <c r="N94" s="100"/>
      <c r="O94" s="101"/>
      <c r="P94" s="163"/>
      <c r="Q94" s="163"/>
      <c r="R94" s="163"/>
      <c r="S94" s="163"/>
      <c r="T94" s="163"/>
      <c r="U94" s="163"/>
      <c r="V94" s="163"/>
      <c r="W94" s="163"/>
      <c r="X94" s="545"/>
      <c r="Y94" s="443" t="s">
        <v>13</v>
      </c>
      <c r="Z94" s="444"/>
      <c r="AA94" s="445"/>
      <c r="AB94" s="578" t="s">
        <v>14</v>
      </c>
      <c r="AC94" s="578"/>
      <c r="AD94" s="578"/>
      <c r="AE94" s="211"/>
      <c r="AF94" s="212"/>
      <c r="AG94" s="212"/>
      <c r="AH94" s="212"/>
      <c r="AI94" s="211"/>
      <c r="AJ94" s="212"/>
      <c r="AK94" s="212"/>
      <c r="AL94" s="212"/>
      <c r="AM94" s="211"/>
      <c r="AN94" s="212"/>
      <c r="AO94" s="212"/>
      <c r="AP94" s="212"/>
      <c r="AQ94" s="322"/>
      <c r="AR94" s="194"/>
      <c r="AS94" s="194"/>
      <c r="AT94" s="323"/>
      <c r="AU94" s="205"/>
      <c r="AV94" s="205"/>
      <c r="AW94" s="205"/>
      <c r="AX94" s="207"/>
      <c r="AY94">
        <f t="shared" si="11"/>
        <v>0</v>
      </c>
      <c r="AZ94" s="10"/>
      <c r="BA94" s="10"/>
      <c r="BB94" s="10"/>
      <c r="BC94" s="10"/>
    </row>
    <row r="95" spans="1:60" ht="18.75" hidden="1" customHeight="1" x14ac:dyDescent="0.15">
      <c r="A95" s="846"/>
      <c r="B95" s="410" t="s">
        <v>144</v>
      </c>
      <c r="C95" s="410"/>
      <c r="D95" s="410"/>
      <c r="E95" s="410"/>
      <c r="F95" s="411"/>
      <c r="G95" s="497" t="s">
        <v>60</v>
      </c>
      <c r="H95" s="415"/>
      <c r="I95" s="415"/>
      <c r="J95" s="415"/>
      <c r="K95" s="415"/>
      <c r="L95" s="415"/>
      <c r="M95" s="415"/>
      <c r="N95" s="415"/>
      <c r="O95" s="498"/>
      <c r="P95" s="414" t="s">
        <v>62</v>
      </c>
      <c r="Q95" s="415"/>
      <c r="R95" s="415"/>
      <c r="S95" s="415"/>
      <c r="T95" s="415"/>
      <c r="U95" s="415"/>
      <c r="V95" s="415"/>
      <c r="W95" s="415"/>
      <c r="X95" s="498"/>
      <c r="Y95" s="151"/>
      <c r="Z95" s="152"/>
      <c r="AA95" s="153"/>
      <c r="AB95" s="542" t="s">
        <v>11</v>
      </c>
      <c r="AC95" s="543"/>
      <c r="AD95" s="544"/>
      <c r="AE95" s="233" t="s">
        <v>307</v>
      </c>
      <c r="AF95" s="233"/>
      <c r="AG95" s="233"/>
      <c r="AH95" s="233"/>
      <c r="AI95" s="233" t="s">
        <v>329</v>
      </c>
      <c r="AJ95" s="233"/>
      <c r="AK95" s="233"/>
      <c r="AL95" s="233"/>
      <c r="AM95" s="233" t="s">
        <v>426</v>
      </c>
      <c r="AN95" s="233"/>
      <c r="AO95" s="233"/>
      <c r="AP95" s="233"/>
      <c r="AQ95" s="144" t="s">
        <v>184</v>
      </c>
      <c r="AR95" s="119"/>
      <c r="AS95" s="119"/>
      <c r="AT95" s="120"/>
      <c r="AU95" s="518" t="s">
        <v>133</v>
      </c>
      <c r="AV95" s="518"/>
      <c r="AW95" s="518"/>
      <c r="AX95" s="519"/>
      <c r="AY95">
        <f>COUNTA($G$97)</f>
        <v>0</v>
      </c>
      <c r="AZ95" s="10"/>
      <c r="BA95" s="10"/>
      <c r="BB95" s="10"/>
      <c r="BC95" s="10"/>
      <c r="BD95" s="10"/>
      <c r="BE95" s="10"/>
      <c r="BF95" s="10"/>
      <c r="BG95" s="10"/>
      <c r="BH95" s="10"/>
    </row>
    <row r="96" spans="1:60" ht="18.75" hidden="1" customHeight="1" x14ac:dyDescent="0.15">
      <c r="A96" s="846"/>
      <c r="B96" s="410"/>
      <c r="C96" s="410"/>
      <c r="D96" s="410"/>
      <c r="E96" s="410"/>
      <c r="F96" s="411"/>
      <c r="G96" s="399"/>
      <c r="H96" s="378"/>
      <c r="I96" s="378"/>
      <c r="J96" s="378"/>
      <c r="K96" s="378"/>
      <c r="L96" s="378"/>
      <c r="M96" s="378"/>
      <c r="N96" s="378"/>
      <c r="O96" s="400"/>
      <c r="P96" s="417"/>
      <c r="Q96" s="378"/>
      <c r="R96" s="378"/>
      <c r="S96" s="378"/>
      <c r="T96" s="378"/>
      <c r="U96" s="378"/>
      <c r="V96" s="378"/>
      <c r="W96" s="378"/>
      <c r="X96" s="400"/>
      <c r="Y96" s="151"/>
      <c r="Z96" s="152"/>
      <c r="AA96" s="153"/>
      <c r="AB96" s="393"/>
      <c r="AC96" s="394"/>
      <c r="AD96" s="395"/>
      <c r="AE96" s="233"/>
      <c r="AF96" s="233"/>
      <c r="AG96" s="233"/>
      <c r="AH96" s="233"/>
      <c r="AI96" s="233"/>
      <c r="AJ96" s="233"/>
      <c r="AK96" s="233"/>
      <c r="AL96" s="233"/>
      <c r="AM96" s="233"/>
      <c r="AN96" s="233"/>
      <c r="AO96" s="233"/>
      <c r="AP96" s="233"/>
      <c r="AQ96" s="185"/>
      <c r="AR96" s="186"/>
      <c r="AS96" s="122" t="s">
        <v>185</v>
      </c>
      <c r="AT96" s="123"/>
      <c r="AU96" s="186"/>
      <c r="AV96" s="186"/>
      <c r="AW96" s="378" t="s">
        <v>175</v>
      </c>
      <c r="AX96" s="379"/>
      <c r="AY96">
        <f>$AY$95</f>
        <v>0</v>
      </c>
    </row>
    <row r="97" spans="1:60" ht="23.25" hidden="1" customHeight="1" x14ac:dyDescent="0.15">
      <c r="A97" s="846"/>
      <c r="B97" s="410"/>
      <c r="C97" s="410"/>
      <c r="D97" s="410"/>
      <c r="E97" s="410"/>
      <c r="F97" s="411"/>
      <c r="G97" s="93"/>
      <c r="H97" s="94"/>
      <c r="I97" s="94"/>
      <c r="J97" s="94"/>
      <c r="K97" s="94"/>
      <c r="L97" s="94"/>
      <c r="M97" s="94"/>
      <c r="N97" s="94"/>
      <c r="O97" s="95"/>
      <c r="P97" s="94"/>
      <c r="Q97" s="499"/>
      <c r="R97" s="499"/>
      <c r="S97" s="499"/>
      <c r="T97" s="499"/>
      <c r="U97" s="499"/>
      <c r="V97" s="499"/>
      <c r="W97" s="499"/>
      <c r="X97" s="500"/>
      <c r="Y97" s="546" t="s">
        <v>61</v>
      </c>
      <c r="Z97" s="547"/>
      <c r="AA97" s="548"/>
      <c r="AB97" s="453"/>
      <c r="AC97" s="454"/>
      <c r="AD97" s="455"/>
      <c r="AE97" s="204"/>
      <c r="AF97" s="205"/>
      <c r="AG97" s="205"/>
      <c r="AH97" s="206"/>
      <c r="AI97" s="204"/>
      <c r="AJ97" s="205"/>
      <c r="AK97" s="205"/>
      <c r="AL97" s="206"/>
      <c r="AM97" s="204"/>
      <c r="AN97" s="205"/>
      <c r="AO97" s="205"/>
      <c r="AP97" s="205"/>
      <c r="AQ97" s="322"/>
      <c r="AR97" s="194"/>
      <c r="AS97" s="194"/>
      <c r="AT97" s="323"/>
      <c r="AU97" s="205"/>
      <c r="AV97" s="205"/>
      <c r="AW97" s="205"/>
      <c r="AX97" s="207"/>
      <c r="AY97">
        <f t="shared" ref="AY97:AY99" si="12">$AY$95</f>
        <v>0</v>
      </c>
      <c r="AZ97" s="10"/>
      <c r="BA97" s="10"/>
      <c r="BB97" s="10"/>
      <c r="BC97" s="10"/>
    </row>
    <row r="98" spans="1:60" ht="23.25" hidden="1" customHeight="1" x14ac:dyDescent="0.15">
      <c r="A98" s="846"/>
      <c r="B98" s="410"/>
      <c r="C98" s="410"/>
      <c r="D98" s="410"/>
      <c r="E98" s="410"/>
      <c r="F98" s="411"/>
      <c r="G98" s="96"/>
      <c r="H98" s="97"/>
      <c r="I98" s="97"/>
      <c r="J98" s="97"/>
      <c r="K98" s="97"/>
      <c r="L98" s="97"/>
      <c r="M98" s="97"/>
      <c r="N98" s="97"/>
      <c r="O98" s="98"/>
      <c r="P98" s="501"/>
      <c r="Q98" s="501"/>
      <c r="R98" s="501"/>
      <c r="S98" s="501"/>
      <c r="T98" s="501"/>
      <c r="U98" s="501"/>
      <c r="V98" s="501"/>
      <c r="W98" s="501"/>
      <c r="X98" s="502"/>
      <c r="Y98" s="443" t="s">
        <v>53</v>
      </c>
      <c r="Z98" s="444"/>
      <c r="AA98" s="445"/>
      <c r="AB98" s="447"/>
      <c r="AC98" s="448"/>
      <c r="AD98" s="449"/>
      <c r="AE98" s="204"/>
      <c r="AF98" s="205"/>
      <c r="AG98" s="205"/>
      <c r="AH98" s="206"/>
      <c r="AI98" s="204"/>
      <c r="AJ98" s="205"/>
      <c r="AK98" s="205"/>
      <c r="AL98" s="206"/>
      <c r="AM98" s="204"/>
      <c r="AN98" s="205"/>
      <c r="AO98" s="205"/>
      <c r="AP98" s="205"/>
      <c r="AQ98" s="322"/>
      <c r="AR98" s="194"/>
      <c r="AS98" s="194"/>
      <c r="AT98" s="323"/>
      <c r="AU98" s="205"/>
      <c r="AV98" s="205"/>
      <c r="AW98" s="205"/>
      <c r="AX98" s="207"/>
      <c r="AY98">
        <f t="shared" si="12"/>
        <v>0</v>
      </c>
      <c r="AZ98" s="10"/>
      <c r="BA98" s="10"/>
      <c r="BB98" s="10"/>
      <c r="BC98" s="10"/>
      <c r="BD98" s="10"/>
      <c r="BE98" s="10"/>
      <c r="BF98" s="10"/>
      <c r="BG98" s="10"/>
      <c r="BH98" s="10"/>
    </row>
    <row r="99" spans="1:60" ht="23.25" hidden="1" customHeight="1" thickBot="1" x14ac:dyDescent="0.2">
      <c r="A99" s="847"/>
      <c r="B99" s="412"/>
      <c r="C99" s="412"/>
      <c r="D99" s="412"/>
      <c r="E99" s="412"/>
      <c r="F99" s="413"/>
      <c r="G99" s="565"/>
      <c r="H99" s="202"/>
      <c r="I99" s="202"/>
      <c r="J99" s="202"/>
      <c r="K99" s="202"/>
      <c r="L99" s="202"/>
      <c r="M99" s="202"/>
      <c r="N99" s="202"/>
      <c r="O99" s="566"/>
      <c r="P99" s="503"/>
      <c r="Q99" s="503"/>
      <c r="R99" s="503"/>
      <c r="S99" s="503"/>
      <c r="T99" s="503"/>
      <c r="U99" s="503"/>
      <c r="V99" s="503"/>
      <c r="W99" s="503"/>
      <c r="X99" s="504"/>
      <c r="Y99" s="876" t="s">
        <v>13</v>
      </c>
      <c r="Z99" s="877"/>
      <c r="AA99" s="878"/>
      <c r="AB99" s="873" t="s">
        <v>14</v>
      </c>
      <c r="AC99" s="874"/>
      <c r="AD99" s="875"/>
      <c r="AE99" s="505"/>
      <c r="AF99" s="506"/>
      <c r="AG99" s="506"/>
      <c r="AH99" s="507"/>
      <c r="AI99" s="505"/>
      <c r="AJ99" s="506"/>
      <c r="AK99" s="506"/>
      <c r="AL99" s="507"/>
      <c r="AM99" s="505"/>
      <c r="AN99" s="506"/>
      <c r="AO99" s="506"/>
      <c r="AP99" s="506"/>
      <c r="AQ99" s="520"/>
      <c r="AR99" s="521"/>
      <c r="AS99" s="521"/>
      <c r="AT99" s="522"/>
      <c r="AU99" s="506"/>
      <c r="AV99" s="506"/>
      <c r="AW99" s="506"/>
      <c r="AX99" s="523"/>
      <c r="AY99">
        <f t="shared" si="12"/>
        <v>0</v>
      </c>
    </row>
    <row r="100" spans="1:60" ht="31.5" customHeight="1" x14ac:dyDescent="0.15">
      <c r="A100" s="486" t="s">
        <v>272</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5"/>
      <c r="Z100" s="836"/>
      <c r="AA100" s="837"/>
      <c r="AB100" s="466" t="s">
        <v>11</v>
      </c>
      <c r="AC100" s="466"/>
      <c r="AD100" s="466"/>
      <c r="AE100" s="524" t="s">
        <v>307</v>
      </c>
      <c r="AF100" s="525"/>
      <c r="AG100" s="525"/>
      <c r="AH100" s="526"/>
      <c r="AI100" s="524" t="s">
        <v>329</v>
      </c>
      <c r="AJ100" s="525"/>
      <c r="AK100" s="525"/>
      <c r="AL100" s="526"/>
      <c r="AM100" s="524" t="s">
        <v>426</v>
      </c>
      <c r="AN100" s="525"/>
      <c r="AO100" s="525"/>
      <c r="AP100" s="526"/>
      <c r="AQ100" s="303" t="s">
        <v>334</v>
      </c>
      <c r="AR100" s="304"/>
      <c r="AS100" s="304"/>
      <c r="AT100" s="305"/>
      <c r="AU100" s="303" t="s">
        <v>458</v>
      </c>
      <c r="AV100" s="304"/>
      <c r="AW100" s="304"/>
      <c r="AX100" s="306"/>
    </row>
    <row r="101" spans="1:60" ht="23.25" customHeight="1" x14ac:dyDescent="0.15">
      <c r="A101" s="404"/>
      <c r="B101" s="405"/>
      <c r="C101" s="405"/>
      <c r="D101" s="405"/>
      <c r="E101" s="405"/>
      <c r="F101" s="406"/>
      <c r="G101" s="94" t="s">
        <v>644</v>
      </c>
      <c r="H101" s="94"/>
      <c r="I101" s="94"/>
      <c r="J101" s="94"/>
      <c r="K101" s="94"/>
      <c r="L101" s="94"/>
      <c r="M101" s="94"/>
      <c r="N101" s="94"/>
      <c r="O101" s="94"/>
      <c r="P101" s="94"/>
      <c r="Q101" s="94"/>
      <c r="R101" s="94"/>
      <c r="S101" s="94"/>
      <c r="T101" s="94"/>
      <c r="U101" s="94"/>
      <c r="V101" s="94"/>
      <c r="W101" s="94"/>
      <c r="X101" s="95"/>
      <c r="Y101" s="527" t="s">
        <v>54</v>
      </c>
      <c r="Z101" s="528"/>
      <c r="AA101" s="529"/>
      <c r="AB101" s="446" t="s">
        <v>645</v>
      </c>
      <c r="AC101" s="446"/>
      <c r="AD101" s="446"/>
      <c r="AE101" s="268">
        <v>30</v>
      </c>
      <c r="AF101" s="268"/>
      <c r="AG101" s="268"/>
      <c r="AH101" s="268"/>
      <c r="AI101" s="268">
        <v>25</v>
      </c>
      <c r="AJ101" s="268"/>
      <c r="AK101" s="268"/>
      <c r="AL101" s="268"/>
      <c r="AM101" s="268">
        <v>13</v>
      </c>
      <c r="AN101" s="268"/>
      <c r="AO101" s="268"/>
      <c r="AP101" s="268"/>
      <c r="AQ101" s="268" t="s">
        <v>666</v>
      </c>
      <c r="AR101" s="268"/>
      <c r="AS101" s="268"/>
      <c r="AT101" s="268"/>
      <c r="AU101" s="204" t="s">
        <v>666</v>
      </c>
      <c r="AV101" s="205"/>
      <c r="AW101" s="205"/>
      <c r="AX101" s="207"/>
    </row>
    <row r="102" spans="1:60" ht="23.25" customHeight="1" x14ac:dyDescent="0.15">
      <c r="A102" s="407"/>
      <c r="B102" s="408"/>
      <c r="C102" s="408"/>
      <c r="D102" s="408"/>
      <c r="E102" s="408"/>
      <c r="F102" s="409"/>
      <c r="G102" s="100"/>
      <c r="H102" s="100"/>
      <c r="I102" s="100"/>
      <c r="J102" s="100"/>
      <c r="K102" s="100"/>
      <c r="L102" s="100"/>
      <c r="M102" s="100"/>
      <c r="N102" s="100"/>
      <c r="O102" s="100"/>
      <c r="P102" s="100"/>
      <c r="Q102" s="100"/>
      <c r="R102" s="100"/>
      <c r="S102" s="100"/>
      <c r="T102" s="100"/>
      <c r="U102" s="100"/>
      <c r="V102" s="100"/>
      <c r="W102" s="100"/>
      <c r="X102" s="101"/>
      <c r="Y102" s="429" t="s">
        <v>55</v>
      </c>
      <c r="Z102" s="430"/>
      <c r="AA102" s="431"/>
      <c r="AB102" s="446" t="s">
        <v>645</v>
      </c>
      <c r="AC102" s="446"/>
      <c r="AD102" s="446"/>
      <c r="AE102" s="268">
        <v>33</v>
      </c>
      <c r="AF102" s="268"/>
      <c r="AG102" s="268"/>
      <c r="AH102" s="268"/>
      <c r="AI102" s="268">
        <v>25</v>
      </c>
      <c r="AJ102" s="268"/>
      <c r="AK102" s="268"/>
      <c r="AL102" s="268"/>
      <c r="AM102" s="268">
        <v>13</v>
      </c>
      <c r="AN102" s="268"/>
      <c r="AO102" s="268"/>
      <c r="AP102" s="268"/>
      <c r="AQ102" s="268">
        <v>37</v>
      </c>
      <c r="AR102" s="268"/>
      <c r="AS102" s="268"/>
      <c r="AT102" s="268"/>
      <c r="AU102" s="211" t="s">
        <v>666</v>
      </c>
      <c r="AV102" s="212"/>
      <c r="AW102" s="212"/>
      <c r="AX102" s="307"/>
    </row>
    <row r="103" spans="1:60" ht="31.5" hidden="1" customHeight="1" x14ac:dyDescent="0.15">
      <c r="A103" s="401" t="s">
        <v>272</v>
      </c>
      <c r="B103" s="402"/>
      <c r="C103" s="402"/>
      <c r="D103" s="402"/>
      <c r="E103" s="402"/>
      <c r="F103" s="403"/>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32" t="s">
        <v>11</v>
      </c>
      <c r="AC103" s="427"/>
      <c r="AD103" s="428"/>
      <c r="AE103" s="233" t="s">
        <v>307</v>
      </c>
      <c r="AF103" s="233"/>
      <c r="AG103" s="233"/>
      <c r="AH103" s="233"/>
      <c r="AI103" s="233" t="s">
        <v>329</v>
      </c>
      <c r="AJ103" s="233"/>
      <c r="AK103" s="233"/>
      <c r="AL103" s="233"/>
      <c r="AM103" s="233" t="s">
        <v>426</v>
      </c>
      <c r="AN103" s="233"/>
      <c r="AO103" s="233"/>
      <c r="AP103" s="233"/>
      <c r="AQ103" s="265" t="s">
        <v>334</v>
      </c>
      <c r="AR103" s="266"/>
      <c r="AS103" s="266"/>
      <c r="AT103" s="266"/>
      <c r="AU103" s="265" t="s">
        <v>458</v>
      </c>
      <c r="AV103" s="266"/>
      <c r="AW103" s="266"/>
      <c r="AX103" s="267"/>
      <c r="AY103">
        <f>COUNTA($G$104)</f>
        <v>0</v>
      </c>
    </row>
    <row r="104" spans="1:60" ht="23.25" hidden="1" customHeight="1" x14ac:dyDescent="0.15">
      <c r="A104" s="404"/>
      <c r="B104" s="405"/>
      <c r="C104" s="405"/>
      <c r="D104" s="405"/>
      <c r="E104" s="405"/>
      <c r="F104" s="406"/>
      <c r="G104" s="94"/>
      <c r="H104" s="94"/>
      <c r="I104" s="94"/>
      <c r="J104" s="94"/>
      <c r="K104" s="94"/>
      <c r="L104" s="94"/>
      <c r="M104" s="94"/>
      <c r="N104" s="94"/>
      <c r="O104" s="94"/>
      <c r="P104" s="94"/>
      <c r="Q104" s="94"/>
      <c r="R104" s="94"/>
      <c r="S104" s="94"/>
      <c r="T104" s="94"/>
      <c r="U104" s="94"/>
      <c r="V104" s="94"/>
      <c r="W104" s="94"/>
      <c r="X104" s="95"/>
      <c r="Y104" s="450" t="s">
        <v>54</v>
      </c>
      <c r="Z104" s="451"/>
      <c r="AA104" s="452"/>
      <c r="AB104" s="530"/>
      <c r="AC104" s="531"/>
      <c r="AD104" s="532"/>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f>$AY$103</f>
        <v>0</v>
      </c>
    </row>
    <row r="105" spans="1:60" ht="23.25" hidden="1" customHeight="1" x14ac:dyDescent="0.15">
      <c r="A105" s="407"/>
      <c r="B105" s="408"/>
      <c r="C105" s="408"/>
      <c r="D105" s="408"/>
      <c r="E105" s="408"/>
      <c r="F105" s="409"/>
      <c r="G105" s="100"/>
      <c r="H105" s="100"/>
      <c r="I105" s="100"/>
      <c r="J105" s="100"/>
      <c r="K105" s="100"/>
      <c r="L105" s="100"/>
      <c r="M105" s="100"/>
      <c r="N105" s="100"/>
      <c r="O105" s="100"/>
      <c r="P105" s="100"/>
      <c r="Q105" s="100"/>
      <c r="R105" s="100"/>
      <c r="S105" s="100"/>
      <c r="T105" s="100"/>
      <c r="U105" s="100"/>
      <c r="V105" s="100"/>
      <c r="W105" s="100"/>
      <c r="X105" s="101"/>
      <c r="Y105" s="429" t="s">
        <v>55</v>
      </c>
      <c r="Z105" s="533"/>
      <c r="AA105" s="534"/>
      <c r="AB105" s="453"/>
      <c r="AC105" s="454"/>
      <c r="AD105" s="455"/>
      <c r="AE105" s="268"/>
      <c r="AF105" s="268"/>
      <c r="AG105" s="268"/>
      <c r="AH105" s="268"/>
      <c r="AI105" s="268"/>
      <c r="AJ105" s="268"/>
      <c r="AK105" s="268"/>
      <c r="AL105" s="268"/>
      <c r="AM105" s="268"/>
      <c r="AN105" s="268"/>
      <c r="AO105" s="268"/>
      <c r="AP105" s="268"/>
      <c r="AQ105" s="268"/>
      <c r="AR105" s="268"/>
      <c r="AS105" s="268"/>
      <c r="AT105" s="268"/>
      <c r="AU105" s="268"/>
      <c r="AV105" s="268"/>
      <c r="AW105" s="268"/>
      <c r="AX105" s="269"/>
      <c r="AY105">
        <f>$AY$103</f>
        <v>0</v>
      </c>
    </row>
    <row r="106" spans="1:60" ht="31.5" hidden="1" customHeight="1" x14ac:dyDescent="0.15">
      <c r="A106" s="401" t="s">
        <v>272</v>
      </c>
      <c r="B106" s="402"/>
      <c r="C106" s="402"/>
      <c r="D106" s="402"/>
      <c r="E106" s="402"/>
      <c r="F106" s="403"/>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32" t="s">
        <v>11</v>
      </c>
      <c r="AC106" s="427"/>
      <c r="AD106" s="428"/>
      <c r="AE106" s="233" t="s">
        <v>307</v>
      </c>
      <c r="AF106" s="233"/>
      <c r="AG106" s="233"/>
      <c r="AH106" s="233"/>
      <c r="AI106" s="233" t="s">
        <v>329</v>
      </c>
      <c r="AJ106" s="233"/>
      <c r="AK106" s="233"/>
      <c r="AL106" s="233"/>
      <c r="AM106" s="233" t="s">
        <v>426</v>
      </c>
      <c r="AN106" s="233"/>
      <c r="AO106" s="233"/>
      <c r="AP106" s="233"/>
      <c r="AQ106" s="265" t="s">
        <v>334</v>
      </c>
      <c r="AR106" s="266"/>
      <c r="AS106" s="266"/>
      <c r="AT106" s="266"/>
      <c r="AU106" s="265" t="s">
        <v>458</v>
      </c>
      <c r="AV106" s="266"/>
      <c r="AW106" s="266"/>
      <c r="AX106" s="267"/>
      <c r="AY106">
        <f>COUNTA($G$107)</f>
        <v>0</v>
      </c>
    </row>
    <row r="107" spans="1:60" ht="23.25" hidden="1" customHeight="1" x14ac:dyDescent="0.15">
      <c r="A107" s="404"/>
      <c r="B107" s="405"/>
      <c r="C107" s="405"/>
      <c r="D107" s="405"/>
      <c r="E107" s="405"/>
      <c r="F107" s="406"/>
      <c r="G107" s="94"/>
      <c r="H107" s="94"/>
      <c r="I107" s="94"/>
      <c r="J107" s="94"/>
      <c r="K107" s="94"/>
      <c r="L107" s="94"/>
      <c r="M107" s="94"/>
      <c r="N107" s="94"/>
      <c r="O107" s="94"/>
      <c r="P107" s="94"/>
      <c r="Q107" s="94"/>
      <c r="R107" s="94"/>
      <c r="S107" s="94"/>
      <c r="T107" s="94"/>
      <c r="U107" s="94"/>
      <c r="V107" s="94"/>
      <c r="W107" s="94"/>
      <c r="X107" s="95"/>
      <c r="Y107" s="450" t="s">
        <v>54</v>
      </c>
      <c r="Z107" s="451"/>
      <c r="AA107" s="452"/>
      <c r="AB107" s="530"/>
      <c r="AC107" s="531"/>
      <c r="AD107" s="532"/>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3.25" hidden="1" customHeight="1" x14ac:dyDescent="0.15">
      <c r="A108" s="407"/>
      <c r="B108" s="408"/>
      <c r="C108" s="408"/>
      <c r="D108" s="408"/>
      <c r="E108" s="408"/>
      <c r="F108" s="409"/>
      <c r="G108" s="100"/>
      <c r="H108" s="100"/>
      <c r="I108" s="100"/>
      <c r="J108" s="100"/>
      <c r="K108" s="100"/>
      <c r="L108" s="100"/>
      <c r="M108" s="100"/>
      <c r="N108" s="100"/>
      <c r="O108" s="100"/>
      <c r="P108" s="100"/>
      <c r="Q108" s="100"/>
      <c r="R108" s="100"/>
      <c r="S108" s="100"/>
      <c r="T108" s="100"/>
      <c r="U108" s="100"/>
      <c r="V108" s="100"/>
      <c r="W108" s="100"/>
      <c r="X108" s="101"/>
      <c r="Y108" s="429" t="s">
        <v>55</v>
      </c>
      <c r="Z108" s="533"/>
      <c r="AA108" s="534"/>
      <c r="AB108" s="453"/>
      <c r="AC108" s="454"/>
      <c r="AD108" s="455"/>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31.5" hidden="1" customHeight="1" x14ac:dyDescent="0.15">
      <c r="A109" s="401" t="s">
        <v>272</v>
      </c>
      <c r="B109" s="402"/>
      <c r="C109" s="402"/>
      <c r="D109" s="402"/>
      <c r="E109" s="402"/>
      <c r="F109" s="403"/>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32" t="s">
        <v>11</v>
      </c>
      <c r="AC109" s="427"/>
      <c r="AD109" s="428"/>
      <c r="AE109" s="233" t="s">
        <v>307</v>
      </c>
      <c r="AF109" s="233"/>
      <c r="AG109" s="233"/>
      <c r="AH109" s="233"/>
      <c r="AI109" s="233" t="s">
        <v>329</v>
      </c>
      <c r="AJ109" s="233"/>
      <c r="AK109" s="233"/>
      <c r="AL109" s="233"/>
      <c r="AM109" s="233" t="s">
        <v>426</v>
      </c>
      <c r="AN109" s="233"/>
      <c r="AO109" s="233"/>
      <c r="AP109" s="233"/>
      <c r="AQ109" s="265" t="s">
        <v>334</v>
      </c>
      <c r="AR109" s="266"/>
      <c r="AS109" s="266"/>
      <c r="AT109" s="266"/>
      <c r="AU109" s="265" t="s">
        <v>458</v>
      </c>
      <c r="AV109" s="266"/>
      <c r="AW109" s="266"/>
      <c r="AX109" s="267"/>
      <c r="AY109">
        <f>COUNTA($G$110)</f>
        <v>0</v>
      </c>
    </row>
    <row r="110" spans="1:60" ht="23.25" hidden="1" customHeight="1" x14ac:dyDescent="0.15">
      <c r="A110" s="404"/>
      <c r="B110" s="405"/>
      <c r="C110" s="405"/>
      <c r="D110" s="405"/>
      <c r="E110" s="405"/>
      <c r="F110" s="406"/>
      <c r="G110" s="94"/>
      <c r="H110" s="94"/>
      <c r="I110" s="94"/>
      <c r="J110" s="94"/>
      <c r="K110" s="94"/>
      <c r="L110" s="94"/>
      <c r="M110" s="94"/>
      <c r="N110" s="94"/>
      <c r="O110" s="94"/>
      <c r="P110" s="94"/>
      <c r="Q110" s="94"/>
      <c r="R110" s="94"/>
      <c r="S110" s="94"/>
      <c r="T110" s="94"/>
      <c r="U110" s="94"/>
      <c r="V110" s="94"/>
      <c r="W110" s="94"/>
      <c r="X110" s="95"/>
      <c r="Y110" s="450" t="s">
        <v>54</v>
      </c>
      <c r="Z110" s="451"/>
      <c r="AA110" s="452"/>
      <c r="AB110" s="530"/>
      <c r="AC110" s="531"/>
      <c r="AD110" s="532"/>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3.25" hidden="1" customHeight="1" x14ac:dyDescent="0.15">
      <c r="A111" s="407"/>
      <c r="B111" s="408"/>
      <c r="C111" s="408"/>
      <c r="D111" s="408"/>
      <c r="E111" s="408"/>
      <c r="F111" s="409"/>
      <c r="G111" s="100"/>
      <c r="H111" s="100"/>
      <c r="I111" s="100"/>
      <c r="J111" s="100"/>
      <c r="K111" s="100"/>
      <c r="L111" s="100"/>
      <c r="M111" s="100"/>
      <c r="N111" s="100"/>
      <c r="O111" s="100"/>
      <c r="P111" s="100"/>
      <c r="Q111" s="100"/>
      <c r="R111" s="100"/>
      <c r="S111" s="100"/>
      <c r="T111" s="100"/>
      <c r="U111" s="100"/>
      <c r="V111" s="100"/>
      <c r="W111" s="100"/>
      <c r="X111" s="101"/>
      <c r="Y111" s="429" t="s">
        <v>55</v>
      </c>
      <c r="Z111" s="533"/>
      <c r="AA111" s="534"/>
      <c r="AB111" s="453"/>
      <c r="AC111" s="454"/>
      <c r="AD111" s="455"/>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31.5" hidden="1" customHeight="1" x14ac:dyDescent="0.15">
      <c r="A112" s="401" t="s">
        <v>272</v>
      </c>
      <c r="B112" s="402"/>
      <c r="C112" s="402"/>
      <c r="D112" s="402"/>
      <c r="E112" s="402"/>
      <c r="F112" s="403"/>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32" t="s">
        <v>11</v>
      </c>
      <c r="AC112" s="427"/>
      <c r="AD112" s="428"/>
      <c r="AE112" s="233" t="s">
        <v>307</v>
      </c>
      <c r="AF112" s="233"/>
      <c r="AG112" s="233"/>
      <c r="AH112" s="233"/>
      <c r="AI112" s="233" t="s">
        <v>329</v>
      </c>
      <c r="AJ112" s="233"/>
      <c r="AK112" s="233"/>
      <c r="AL112" s="233"/>
      <c r="AM112" s="233" t="s">
        <v>426</v>
      </c>
      <c r="AN112" s="233"/>
      <c r="AO112" s="233"/>
      <c r="AP112" s="233"/>
      <c r="AQ112" s="265" t="s">
        <v>334</v>
      </c>
      <c r="AR112" s="266"/>
      <c r="AS112" s="266"/>
      <c r="AT112" s="266"/>
      <c r="AU112" s="265" t="s">
        <v>458</v>
      </c>
      <c r="AV112" s="266"/>
      <c r="AW112" s="266"/>
      <c r="AX112" s="267"/>
      <c r="AY112">
        <f>COUNTA($G$113)</f>
        <v>0</v>
      </c>
    </row>
    <row r="113" spans="1:51" ht="23.25" hidden="1" customHeight="1" x14ac:dyDescent="0.15">
      <c r="A113" s="404"/>
      <c r="B113" s="405"/>
      <c r="C113" s="405"/>
      <c r="D113" s="405"/>
      <c r="E113" s="405"/>
      <c r="F113" s="406"/>
      <c r="G113" s="94"/>
      <c r="H113" s="94"/>
      <c r="I113" s="94"/>
      <c r="J113" s="94"/>
      <c r="K113" s="94"/>
      <c r="L113" s="94"/>
      <c r="M113" s="94"/>
      <c r="N113" s="94"/>
      <c r="O113" s="94"/>
      <c r="P113" s="94"/>
      <c r="Q113" s="94"/>
      <c r="R113" s="94"/>
      <c r="S113" s="94"/>
      <c r="T113" s="94"/>
      <c r="U113" s="94"/>
      <c r="V113" s="94"/>
      <c r="W113" s="94"/>
      <c r="X113" s="95"/>
      <c r="Y113" s="450" t="s">
        <v>54</v>
      </c>
      <c r="Z113" s="451"/>
      <c r="AA113" s="452"/>
      <c r="AB113" s="530"/>
      <c r="AC113" s="531"/>
      <c r="AD113" s="532"/>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3.25" hidden="1" customHeight="1" x14ac:dyDescent="0.15">
      <c r="A114" s="407"/>
      <c r="B114" s="408"/>
      <c r="C114" s="408"/>
      <c r="D114" s="408"/>
      <c r="E114" s="408"/>
      <c r="F114" s="409"/>
      <c r="G114" s="100"/>
      <c r="H114" s="100"/>
      <c r="I114" s="100"/>
      <c r="J114" s="100"/>
      <c r="K114" s="100"/>
      <c r="L114" s="100"/>
      <c r="M114" s="100"/>
      <c r="N114" s="100"/>
      <c r="O114" s="100"/>
      <c r="P114" s="100"/>
      <c r="Q114" s="100"/>
      <c r="R114" s="100"/>
      <c r="S114" s="100"/>
      <c r="T114" s="100"/>
      <c r="U114" s="100"/>
      <c r="V114" s="100"/>
      <c r="W114" s="100"/>
      <c r="X114" s="101"/>
      <c r="Y114" s="429" t="s">
        <v>55</v>
      </c>
      <c r="Z114" s="533"/>
      <c r="AA114" s="534"/>
      <c r="AB114" s="453"/>
      <c r="AC114" s="454"/>
      <c r="AD114" s="455"/>
      <c r="AE114" s="535"/>
      <c r="AF114" s="535"/>
      <c r="AG114" s="535"/>
      <c r="AH114" s="535"/>
      <c r="AI114" s="535"/>
      <c r="AJ114" s="535"/>
      <c r="AK114" s="535"/>
      <c r="AL114" s="535"/>
      <c r="AM114" s="535"/>
      <c r="AN114" s="535"/>
      <c r="AO114" s="535"/>
      <c r="AP114" s="535"/>
      <c r="AQ114" s="204"/>
      <c r="AR114" s="205"/>
      <c r="AS114" s="205"/>
      <c r="AT114" s="206"/>
      <c r="AU114" s="204"/>
      <c r="AV114" s="205"/>
      <c r="AW114" s="205"/>
      <c r="AX114" s="207"/>
      <c r="AY114">
        <f>$AY$112</f>
        <v>0</v>
      </c>
    </row>
    <row r="115" spans="1:51" ht="23.25" customHeight="1" x14ac:dyDescent="0.15">
      <c r="A115" s="418" t="s">
        <v>15</v>
      </c>
      <c r="B115" s="419"/>
      <c r="C115" s="419"/>
      <c r="D115" s="419"/>
      <c r="E115" s="419"/>
      <c r="F115" s="420"/>
      <c r="G115" s="427" t="s">
        <v>16</v>
      </c>
      <c r="H115" s="427"/>
      <c r="I115" s="427"/>
      <c r="J115" s="427"/>
      <c r="K115" s="427"/>
      <c r="L115" s="427"/>
      <c r="M115" s="427"/>
      <c r="N115" s="427"/>
      <c r="O115" s="427"/>
      <c r="P115" s="427"/>
      <c r="Q115" s="427"/>
      <c r="R115" s="427"/>
      <c r="S115" s="427"/>
      <c r="T115" s="427"/>
      <c r="U115" s="427"/>
      <c r="V115" s="427"/>
      <c r="W115" s="427"/>
      <c r="X115" s="428"/>
      <c r="Y115" s="538"/>
      <c r="Z115" s="539"/>
      <c r="AA115" s="540"/>
      <c r="AB115" s="432" t="s">
        <v>11</v>
      </c>
      <c r="AC115" s="427"/>
      <c r="AD115" s="428"/>
      <c r="AE115" s="233" t="s">
        <v>307</v>
      </c>
      <c r="AF115" s="233"/>
      <c r="AG115" s="233"/>
      <c r="AH115" s="233"/>
      <c r="AI115" s="233" t="s">
        <v>329</v>
      </c>
      <c r="AJ115" s="233"/>
      <c r="AK115" s="233"/>
      <c r="AL115" s="233"/>
      <c r="AM115" s="233" t="s">
        <v>426</v>
      </c>
      <c r="AN115" s="233"/>
      <c r="AO115" s="233"/>
      <c r="AP115" s="233"/>
      <c r="AQ115" s="575" t="s">
        <v>459</v>
      </c>
      <c r="AR115" s="576"/>
      <c r="AS115" s="576"/>
      <c r="AT115" s="576"/>
      <c r="AU115" s="576"/>
      <c r="AV115" s="576"/>
      <c r="AW115" s="576"/>
      <c r="AX115" s="577"/>
    </row>
    <row r="116" spans="1:51" ht="23.25" customHeight="1" x14ac:dyDescent="0.15">
      <c r="A116" s="421"/>
      <c r="B116" s="422"/>
      <c r="C116" s="422"/>
      <c r="D116" s="422"/>
      <c r="E116" s="422"/>
      <c r="F116" s="423"/>
      <c r="G116" s="373" t="s">
        <v>646</v>
      </c>
      <c r="H116" s="373"/>
      <c r="I116" s="373"/>
      <c r="J116" s="373"/>
      <c r="K116" s="373"/>
      <c r="L116" s="373"/>
      <c r="M116" s="373"/>
      <c r="N116" s="373"/>
      <c r="O116" s="373"/>
      <c r="P116" s="373"/>
      <c r="Q116" s="373"/>
      <c r="R116" s="373"/>
      <c r="S116" s="373"/>
      <c r="T116" s="373"/>
      <c r="U116" s="373"/>
      <c r="V116" s="373"/>
      <c r="W116" s="373"/>
      <c r="X116" s="373"/>
      <c r="Y116" s="440" t="s">
        <v>15</v>
      </c>
      <c r="Z116" s="441"/>
      <c r="AA116" s="442"/>
      <c r="AB116" s="447" t="s">
        <v>647</v>
      </c>
      <c r="AC116" s="448"/>
      <c r="AD116" s="449"/>
      <c r="AE116" s="268">
        <v>202</v>
      </c>
      <c r="AF116" s="268"/>
      <c r="AG116" s="268"/>
      <c r="AH116" s="268"/>
      <c r="AI116" s="268">
        <v>233</v>
      </c>
      <c r="AJ116" s="268"/>
      <c r="AK116" s="268"/>
      <c r="AL116" s="268"/>
      <c r="AM116" s="268">
        <v>270</v>
      </c>
      <c r="AN116" s="268"/>
      <c r="AO116" s="268"/>
      <c r="AP116" s="268"/>
      <c r="AQ116" s="204" t="s">
        <v>699</v>
      </c>
      <c r="AR116" s="205"/>
      <c r="AS116" s="205"/>
      <c r="AT116" s="205"/>
      <c r="AU116" s="205"/>
      <c r="AV116" s="205"/>
      <c r="AW116" s="205"/>
      <c r="AX116" s="207"/>
    </row>
    <row r="117" spans="1:51" ht="46.5" customHeight="1" thickBot="1" x14ac:dyDescent="0.2">
      <c r="A117" s="424"/>
      <c r="B117" s="425"/>
      <c r="C117" s="425"/>
      <c r="D117" s="425"/>
      <c r="E117" s="425"/>
      <c r="F117" s="426"/>
      <c r="G117" s="374"/>
      <c r="H117" s="374"/>
      <c r="I117" s="374"/>
      <c r="J117" s="374"/>
      <c r="K117" s="374"/>
      <c r="L117" s="374"/>
      <c r="M117" s="374"/>
      <c r="N117" s="374"/>
      <c r="O117" s="374"/>
      <c r="P117" s="374"/>
      <c r="Q117" s="374"/>
      <c r="R117" s="374"/>
      <c r="S117" s="374"/>
      <c r="T117" s="374"/>
      <c r="U117" s="374"/>
      <c r="V117" s="374"/>
      <c r="W117" s="374"/>
      <c r="X117" s="374"/>
      <c r="Y117" s="456" t="s">
        <v>48</v>
      </c>
      <c r="Z117" s="430"/>
      <c r="AA117" s="431"/>
      <c r="AB117" s="457" t="s">
        <v>648</v>
      </c>
      <c r="AC117" s="458"/>
      <c r="AD117" s="459"/>
      <c r="AE117" s="536" t="s">
        <v>649</v>
      </c>
      <c r="AF117" s="536"/>
      <c r="AG117" s="536"/>
      <c r="AH117" s="536"/>
      <c r="AI117" s="536" t="s">
        <v>650</v>
      </c>
      <c r="AJ117" s="536"/>
      <c r="AK117" s="536"/>
      <c r="AL117" s="536"/>
      <c r="AM117" s="536" t="s">
        <v>702</v>
      </c>
      <c r="AN117" s="536"/>
      <c r="AO117" s="536"/>
      <c r="AP117" s="536"/>
      <c r="AQ117" s="536" t="s">
        <v>699</v>
      </c>
      <c r="AR117" s="536"/>
      <c r="AS117" s="536"/>
      <c r="AT117" s="536"/>
      <c r="AU117" s="536"/>
      <c r="AV117" s="536"/>
      <c r="AW117" s="536"/>
      <c r="AX117" s="537"/>
    </row>
    <row r="118" spans="1:51" ht="23.25" hidden="1" customHeight="1" x14ac:dyDescent="0.15">
      <c r="A118" s="418" t="s">
        <v>15</v>
      </c>
      <c r="B118" s="419"/>
      <c r="C118" s="419"/>
      <c r="D118" s="419"/>
      <c r="E118" s="419"/>
      <c r="F118" s="420"/>
      <c r="G118" s="427" t="s">
        <v>16</v>
      </c>
      <c r="H118" s="427"/>
      <c r="I118" s="427"/>
      <c r="J118" s="427"/>
      <c r="K118" s="427"/>
      <c r="L118" s="427"/>
      <c r="M118" s="427"/>
      <c r="N118" s="427"/>
      <c r="O118" s="427"/>
      <c r="P118" s="427"/>
      <c r="Q118" s="427"/>
      <c r="R118" s="427"/>
      <c r="S118" s="427"/>
      <c r="T118" s="427"/>
      <c r="U118" s="427"/>
      <c r="V118" s="427"/>
      <c r="W118" s="427"/>
      <c r="X118" s="428"/>
      <c r="Y118" s="538"/>
      <c r="Z118" s="539"/>
      <c r="AA118" s="540"/>
      <c r="AB118" s="432" t="s">
        <v>11</v>
      </c>
      <c r="AC118" s="427"/>
      <c r="AD118" s="428"/>
      <c r="AE118" s="233" t="s">
        <v>307</v>
      </c>
      <c r="AF118" s="233"/>
      <c r="AG118" s="233"/>
      <c r="AH118" s="233"/>
      <c r="AI118" s="233" t="s">
        <v>329</v>
      </c>
      <c r="AJ118" s="233"/>
      <c r="AK118" s="233"/>
      <c r="AL118" s="233"/>
      <c r="AM118" s="233" t="s">
        <v>426</v>
      </c>
      <c r="AN118" s="233"/>
      <c r="AO118" s="233"/>
      <c r="AP118" s="233"/>
      <c r="AQ118" s="575" t="s">
        <v>459</v>
      </c>
      <c r="AR118" s="576"/>
      <c r="AS118" s="576"/>
      <c r="AT118" s="576"/>
      <c r="AU118" s="576"/>
      <c r="AV118" s="576"/>
      <c r="AW118" s="576"/>
      <c r="AX118" s="577"/>
      <c r="AY118" s="77">
        <f>IF(SUBSTITUTE(SUBSTITUTE($G$119,"／",""),"　","")="",0,1)</f>
        <v>0</v>
      </c>
    </row>
    <row r="119" spans="1:51" ht="23.25" hidden="1" customHeight="1" x14ac:dyDescent="0.15">
      <c r="A119" s="421"/>
      <c r="B119" s="422"/>
      <c r="C119" s="422"/>
      <c r="D119" s="422"/>
      <c r="E119" s="422"/>
      <c r="F119" s="423"/>
      <c r="G119" s="373" t="s">
        <v>279</v>
      </c>
      <c r="H119" s="373"/>
      <c r="I119" s="373"/>
      <c r="J119" s="373"/>
      <c r="K119" s="373"/>
      <c r="L119" s="373"/>
      <c r="M119" s="373"/>
      <c r="N119" s="373"/>
      <c r="O119" s="373"/>
      <c r="P119" s="373"/>
      <c r="Q119" s="373"/>
      <c r="R119" s="373"/>
      <c r="S119" s="373"/>
      <c r="T119" s="373"/>
      <c r="U119" s="373"/>
      <c r="V119" s="373"/>
      <c r="W119" s="373"/>
      <c r="X119" s="373"/>
      <c r="Y119" s="440" t="s">
        <v>15</v>
      </c>
      <c r="Z119" s="441"/>
      <c r="AA119" s="442"/>
      <c r="AB119" s="447"/>
      <c r="AC119" s="448"/>
      <c r="AD119" s="449"/>
      <c r="AE119" s="268"/>
      <c r="AF119" s="268"/>
      <c r="AG119" s="268"/>
      <c r="AH119" s="268"/>
      <c r="AI119" s="268"/>
      <c r="AJ119" s="268"/>
      <c r="AK119" s="268"/>
      <c r="AL119" s="268"/>
      <c r="AM119" s="268"/>
      <c r="AN119" s="268"/>
      <c r="AO119" s="268"/>
      <c r="AP119" s="268"/>
      <c r="AQ119" s="268"/>
      <c r="AR119" s="268"/>
      <c r="AS119" s="268"/>
      <c r="AT119" s="268"/>
      <c r="AU119" s="268"/>
      <c r="AV119" s="268"/>
      <c r="AW119" s="268"/>
      <c r="AX119" s="269"/>
      <c r="AY119">
        <f>$AY$118</f>
        <v>0</v>
      </c>
    </row>
    <row r="120" spans="1:51" ht="46.5" hidden="1" customHeight="1" x14ac:dyDescent="0.15">
      <c r="A120" s="424"/>
      <c r="B120" s="425"/>
      <c r="C120" s="425"/>
      <c r="D120" s="425"/>
      <c r="E120" s="425"/>
      <c r="F120" s="426"/>
      <c r="G120" s="374"/>
      <c r="H120" s="374"/>
      <c r="I120" s="374"/>
      <c r="J120" s="374"/>
      <c r="K120" s="374"/>
      <c r="L120" s="374"/>
      <c r="M120" s="374"/>
      <c r="N120" s="374"/>
      <c r="O120" s="374"/>
      <c r="P120" s="374"/>
      <c r="Q120" s="374"/>
      <c r="R120" s="374"/>
      <c r="S120" s="374"/>
      <c r="T120" s="374"/>
      <c r="U120" s="374"/>
      <c r="V120" s="374"/>
      <c r="W120" s="374"/>
      <c r="X120" s="374"/>
      <c r="Y120" s="456" t="s">
        <v>48</v>
      </c>
      <c r="Z120" s="430"/>
      <c r="AA120" s="431"/>
      <c r="AB120" s="457" t="s">
        <v>278</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c r="AY120">
        <f>$AY$118</f>
        <v>0</v>
      </c>
    </row>
    <row r="121" spans="1:51" ht="23.25" hidden="1" customHeight="1" x14ac:dyDescent="0.15">
      <c r="A121" s="418" t="s">
        <v>15</v>
      </c>
      <c r="B121" s="419"/>
      <c r="C121" s="419"/>
      <c r="D121" s="419"/>
      <c r="E121" s="419"/>
      <c r="F121" s="420"/>
      <c r="G121" s="427" t="s">
        <v>16</v>
      </c>
      <c r="H121" s="427"/>
      <c r="I121" s="427"/>
      <c r="J121" s="427"/>
      <c r="K121" s="427"/>
      <c r="L121" s="427"/>
      <c r="M121" s="427"/>
      <c r="N121" s="427"/>
      <c r="O121" s="427"/>
      <c r="P121" s="427"/>
      <c r="Q121" s="427"/>
      <c r="R121" s="427"/>
      <c r="S121" s="427"/>
      <c r="T121" s="427"/>
      <c r="U121" s="427"/>
      <c r="V121" s="427"/>
      <c r="W121" s="427"/>
      <c r="X121" s="428"/>
      <c r="Y121" s="538"/>
      <c r="Z121" s="539"/>
      <c r="AA121" s="540"/>
      <c r="AB121" s="432" t="s">
        <v>11</v>
      </c>
      <c r="AC121" s="427"/>
      <c r="AD121" s="428"/>
      <c r="AE121" s="233" t="s">
        <v>307</v>
      </c>
      <c r="AF121" s="233"/>
      <c r="AG121" s="233"/>
      <c r="AH121" s="233"/>
      <c r="AI121" s="233" t="s">
        <v>329</v>
      </c>
      <c r="AJ121" s="233"/>
      <c r="AK121" s="233"/>
      <c r="AL121" s="233"/>
      <c r="AM121" s="233" t="s">
        <v>426</v>
      </c>
      <c r="AN121" s="233"/>
      <c r="AO121" s="233"/>
      <c r="AP121" s="233"/>
      <c r="AQ121" s="575" t="s">
        <v>459</v>
      </c>
      <c r="AR121" s="576"/>
      <c r="AS121" s="576"/>
      <c r="AT121" s="576"/>
      <c r="AU121" s="576"/>
      <c r="AV121" s="576"/>
      <c r="AW121" s="576"/>
      <c r="AX121" s="577"/>
      <c r="AY121" s="77">
        <f>IF(SUBSTITUTE(SUBSTITUTE($G$122,"／",""),"　","")="",0,1)</f>
        <v>0</v>
      </c>
    </row>
    <row r="122" spans="1:51" ht="23.25" hidden="1" customHeight="1" x14ac:dyDescent="0.15">
      <c r="A122" s="421"/>
      <c r="B122" s="422"/>
      <c r="C122" s="422"/>
      <c r="D122" s="422"/>
      <c r="E122" s="422"/>
      <c r="F122" s="423"/>
      <c r="G122" s="373" t="s">
        <v>280</v>
      </c>
      <c r="H122" s="373"/>
      <c r="I122" s="373"/>
      <c r="J122" s="373"/>
      <c r="K122" s="373"/>
      <c r="L122" s="373"/>
      <c r="M122" s="373"/>
      <c r="N122" s="373"/>
      <c r="O122" s="373"/>
      <c r="P122" s="373"/>
      <c r="Q122" s="373"/>
      <c r="R122" s="373"/>
      <c r="S122" s="373"/>
      <c r="T122" s="373"/>
      <c r="U122" s="373"/>
      <c r="V122" s="373"/>
      <c r="W122" s="373"/>
      <c r="X122" s="373"/>
      <c r="Y122" s="440" t="s">
        <v>15</v>
      </c>
      <c r="Z122" s="441"/>
      <c r="AA122" s="442"/>
      <c r="AB122" s="447"/>
      <c r="AC122" s="448"/>
      <c r="AD122" s="449"/>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46.5" hidden="1" customHeight="1" x14ac:dyDescent="0.15">
      <c r="A123" s="424"/>
      <c r="B123" s="425"/>
      <c r="C123" s="425"/>
      <c r="D123" s="425"/>
      <c r="E123" s="425"/>
      <c r="F123" s="426"/>
      <c r="G123" s="374"/>
      <c r="H123" s="374"/>
      <c r="I123" s="374"/>
      <c r="J123" s="374"/>
      <c r="K123" s="374"/>
      <c r="L123" s="374"/>
      <c r="M123" s="374"/>
      <c r="N123" s="374"/>
      <c r="O123" s="374"/>
      <c r="P123" s="374"/>
      <c r="Q123" s="374"/>
      <c r="R123" s="374"/>
      <c r="S123" s="374"/>
      <c r="T123" s="374"/>
      <c r="U123" s="374"/>
      <c r="V123" s="374"/>
      <c r="W123" s="374"/>
      <c r="X123" s="374"/>
      <c r="Y123" s="456" t="s">
        <v>48</v>
      </c>
      <c r="Z123" s="430"/>
      <c r="AA123" s="431"/>
      <c r="AB123" s="457" t="s">
        <v>278</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c r="AY123">
        <f>$AY$121</f>
        <v>0</v>
      </c>
    </row>
    <row r="124" spans="1:51" ht="23.25" hidden="1" customHeight="1" x14ac:dyDescent="0.15">
      <c r="A124" s="418" t="s">
        <v>15</v>
      </c>
      <c r="B124" s="419"/>
      <c r="C124" s="419"/>
      <c r="D124" s="419"/>
      <c r="E124" s="419"/>
      <c r="F124" s="420"/>
      <c r="G124" s="427" t="s">
        <v>16</v>
      </c>
      <c r="H124" s="427"/>
      <c r="I124" s="427"/>
      <c r="J124" s="427"/>
      <c r="K124" s="427"/>
      <c r="L124" s="427"/>
      <c r="M124" s="427"/>
      <c r="N124" s="427"/>
      <c r="O124" s="427"/>
      <c r="P124" s="427"/>
      <c r="Q124" s="427"/>
      <c r="R124" s="427"/>
      <c r="S124" s="427"/>
      <c r="T124" s="427"/>
      <c r="U124" s="427"/>
      <c r="V124" s="427"/>
      <c r="W124" s="427"/>
      <c r="X124" s="428"/>
      <c r="Y124" s="538"/>
      <c r="Z124" s="539"/>
      <c r="AA124" s="540"/>
      <c r="AB124" s="432" t="s">
        <v>11</v>
      </c>
      <c r="AC124" s="427"/>
      <c r="AD124" s="428"/>
      <c r="AE124" s="233" t="s">
        <v>307</v>
      </c>
      <c r="AF124" s="233"/>
      <c r="AG124" s="233"/>
      <c r="AH124" s="233"/>
      <c r="AI124" s="233" t="s">
        <v>329</v>
      </c>
      <c r="AJ124" s="233"/>
      <c r="AK124" s="233"/>
      <c r="AL124" s="233"/>
      <c r="AM124" s="233" t="s">
        <v>426</v>
      </c>
      <c r="AN124" s="233"/>
      <c r="AO124" s="233"/>
      <c r="AP124" s="233"/>
      <c r="AQ124" s="575" t="s">
        <v>459</v>
      </c>
      <c r="AR124" s="576"/>
      <c r="AS124" s="576"/>
      <c r="AT124" s="576"/>
      <c r="AU124" s="576"/>
      <c r="AV124" s="576"/>
      <c r="AW124" s="576"/>
      <c r="AX124" s="577"/>
      <c r="AY124" s="77">
        <f>IF(SUBSTITUTE(SUBSTITUTE($G$125,"／",""),"　","")="",0,1)</f>
        <v>0</v>
      </c>
    </row>
    <row r="125" spans="1:51" ht="23.25" hidden="1" customHeight="1" x14ac:dyDescent="0.15">
      <c r="A125" s="421"/>
      <c r="B125" s="422"/>
      <c r="C125" s="422"/>
      <c r="D125" s="422"/>
      <c r="E125" s="422"/>
      <c r="F125" s="423"/>
      <c r="G125" s="373" t="s">
        <v>280</v>
      </c>
      <c r="H125" s="373"/>
      <c r="I125" s="373"/>
      <c r="J125" s="373"/>
      <c r="K125" s="373"/>
      <c r="L125" s="373"/>
      <c r="M125" s="373"/>
      <c r="N125" s="373"/>
      <c r="O125" s="373"/>
      <c r="P125" s="373"/>
      <c r="Q125" s="373"/>
      <c r="R125" s="373"/>
      <c r="S125" s="373"/>
      <c r="T125" s="373"/>
      <c r="U125" s="373"/>
      <c r="V125" s="373"/>
      <c r="W125" s="373"/>
      <c r="X125" s="915"/>
      <c r="Y125" s="440" t="s">
        <v>15</v>
      </c>
      <c r="Z125" s="441"/>
      <c r="AA125" s="442"/>
      <c r="AB125" s="447"/>
      <c r="AC125" s="448"/>
      <c r="AD125" s="449"/>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46.5" hidden="1" customHeight="1" x14ac:dyDescent="0.15">
      <c r="A126" s="424"/>
      <c r="B126" s="425"/>
      <c r="C126" s="425"/>
      <c r="D126" s="425"/>
      <c r="E126" s="425"/>
      <c r="F126" s="426"/>
      <c r="G126" s="374"/>
      <c r="H126" s="374"/>
      <c r="I126" s="374"/>
      <c r="J126" s="374"/>
      <c r="K126" s="374"/>
      <c r="L126" s="374"/>
      <c r="M126" s="374"/>
      <c r="N126" s="374"/>
      <c r="O126" s="374"/>
      <c r="P126" s="374"/>
      <c r="Q126" s="374"/>
      <c r="R126" s="374"/>
      <c r="S126" s="374"/>
      <c r="T126" s="374"/>
      <c r="U126" s="374"/>
      <c r="V126" s="374"/>
      <c r="W126" s="374"/>
      <c r="X126" s="916"/>
      <c r="Y126" s="456" t="s">
        <v>48</v>
      </c>
      <c r="Z126" s="430"/>
      <c r="AA126" s="431"/>
      <c r="AB126" s="457" t="s">
        <v>278</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3.25" hidden="1" customHeight="1" x14ac:dyDescent="0.15">
      <c r="A127" s="615" t="s">
        <v>15</v>
      </c>
      <c r="B127" s="422"/>
      <c r="C127" s="422"/>
      <c r="D127" s="422"/>
      <c r="E127" s="422"/>
      <c r="F127" s="423"/>
      <c r="G127" s="394" t="s">
        <v>16</v>
      </c>
      <c r="H127" s="394"/>
      <c r="I127" s="394"/>
      <c r="J127" s="394"/>
      <c r="K127" s="394"/>
      <c r="L127" s="394"/>
      <c r="M127" s="394"/>
      <c r="N127" s="394"/>
      <c r="O127" s="394"/>
      <c r="P127" s="394"/>
      <c r="Q127" s="394"/>
      <c r="R127" s="394"/>
      <c r="S127" s="394"/>
      <c r="T127" s="394"/>
      <c r="U127" s="394"/>
      <c r="V127" s="394"/>
      <c r="W127" s="394"/>
      <c r="X127" s="395"/>
      <c r="Y127" s="912"/>
      <c r="Z127" s="913"/>
      <c r="AA127" s="914"/>
      <c r="AB127" s="393" t="s">
        <v>11</v>
      </c>
      <c r="AC127" s="394"/>
      <c r="AD127" s="395"/>
      <c r="AE127" s="233" t="s">
        <v>307</v>
      </c>
      <c r="AF127" s="233"/>
      <c r="AG127" s="233"/>
      <c r="AH127" s="233"/>
      <c r="AI127" s="233" t="s">
        <v>329</v>
      </c>
      <c r="AJ127" s="233"/>
      <c r="AK127" s="233"/>
      <c r="AL127" s="233"/>
      <c r="AM127" s="233" t="s">
        <v>426</v>
      </c>
      <c r="AN127" s="233"/>
      <c r="AO127" s="233"/>
      <c r="AP127" s="233"/>
      <c r="AQ127" s="575" t="s">
        <v>459</v>
      </c>
      <c r="AR127" s="576"/>
      <c r="AS127" s="576"/>
      <c r="AT127" s="576"/>
      <c r="AU127" s="576"/>
      <c r="AV127" s="576"/>
      <c r="AW127" s="576"/>
      <c r="AX127" s="577"/>
      <c r="AY127" s="77">
        <f>IF(SUBSTITUTE(SUBSTITUTE($G$128,"／",""),"　","")="",0,1)</f>
        <v>0</v>
      </c>
    </row>
    <row r="128" spans="1:51" ht="23.25" hidden="1" customHeight="1" x14ac:dyDescent="0.15">
      <c r="A128" s="421"/>
      <c r="B128" s="422"/>
      <c r="C128" s="422"/>
      <c r="D128" s="422"/>
      <c r="E128" s="422"/>
      <c r="F128" s="423"/>
      <c r="G128" s="373" t="s">
        <v>280</v>
      </c>
      <c r="H128" s="373"/>
      <c r="I128" s="373"/>
      <c r="J128" s="373"/>
      <c r="K128" s="373"/>
      <c r="L128" s="373"/>
      <c r="M128" s="373"/>
      <c r="N128" s="373"/>
      <c r="O128" s="373"/>
      <c r="P128" s="373"/>
      <c r="Q128" s="373"/>
      <c r="R128" s="373"/>
      <c r="S128" s="373"/>
      <c r="T128" s="373"/>
      <c r="U128" s="373"/>
      <c r="V128" s="373"/>
      <c r="W128" s="373"/>
      <c r="X128" s="373"/>
      <c r="Y128" s="440" t="s">
        <v>15</v>
      </c>
      <c r="Z128" s="441"/>
      <c r="AA128" s="442"/>
      <c r="AB128" s="447"/>
      <c r="AC128" s="448"/>
      <c r="AD128" s="449"/>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46.5" hidden="1" customHeight="1" thickBot="1" x14ac:dyDescent="0.2">
      <c r="A129" s="424"/>
      <c r="B129" s="425"/>
      <c r="C129" s="425"/>
      <c r="D129" s="425"/>
      <c r="E129" s="425"/>
      <c r="F129" s="426"/>
      <c r="G129" s="374"/>
      <c r="H129" s="374"/>
      <c r="I129" s="374"/>
      <c r="J129" s="374"/>
      <c r="K129" s="374"/>
      <c r="L129" s="374"/>
      <c r="M129" s="374"/>
      <c r="N129" s="374"/>
      <c r="O129" s="374"/>
      <c r="P129" s="374"/>
      <c r="Q129" s="374"/>
      <c r="R129" s="374"/>
      <c r="S129" s="374"/>
      <c r="T129" s="374"/>
      <c r="U129" s="374"/>
      <c r="V129" s="374"/>
      <c r="W129" s="374"/>
      <c r="X129" s="374"/>
      <c r="Y129" s="456" t="s">
        <v>48</v>
      </c>
      <c r="Z129" s="430"/>
      <c r="AA129" s="431"/>
      <c r="AB129" s="457" t="s">
        <v>278</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45" customHeight="1" x14ac:dyDescent="0.15">
      <c r="A130" s="175" t="s">
        <v>322</v>
      </c>
      <c r="B130" s="172"/>
      <c r="C130" s="171" t="s">
        <v>188</v>
      </c>
      <c r="D130" s="172"/>
      <c r="E130" s="156" t="s">
        <v>217</v>
      </c>
      <c r="F130" s="157"/>
      <c r="G130" s="158" t="s">
        <v>651</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216</v>
      </c>
      <c r="F131" s="162"/>
      <c r="G131" s="99" t="s">
        <v>652</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189</v>
      </c>
      <c r="F132" s="166"/>
      <c r="G132" s="147" t="s">
        <v>198</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307</v>
      </c>
      <c r="AF132" s="119"/>
      <c r="AG132" s="119"/>
      <c r="AH132" s="120"/>
      <c r="AI132" s="144" t="s">
        <v>329</v>
      </c>
      <c r="AJ132" s="119"/>
      <c r="AK132" s="119"/>
      <c r="AL132" s="120"/>
      <c r="AM132" s="144" t="s">
        <v>616</v>
      </c>
      <c r="AN132" s="119"/>
      <c r="AO132" s="119"/>
      <c r="AP132" s="120"/>
      <c r="AQ132" s="140" t="s">
        <v>184</v>
      </c>
      <c r="AR132" s="141"/>
      <c r="AS132" s="141"/>
      <c r="AT132" s="142"/>
      <c r="AU132" s="183" t="s">
        <v>200</v>
      </c>
      <c r="AV132" s="183"/>
      <c r="AW132" s="183"/>
      <c r="AX132" s="184"/>
      <c r="AY132">
        <f>COUNTA($G$134)</f>
        <v>1</v>
      </c>
    </row>
    <row r="133" spans="1:51" ht="18.75" customHeight="1" x14ac:dyDescent="0.15">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t="s">
        <v>638</v>
      </c>
      <c r="AR133" s="186"/>
      <c r="AS133" s="122" t="s">
        <v>185</v>
      </c>
      <c r="AT133" s="123"/>
      <c r="AU133" s="187">
        <v>4</v>
      </c>
      <c r="AV133" s="187"/>
      <c r="AW133" s="122" t="s">
        <v>175</v>
      </c>
      <c r="AX133" s="182"/>
      <c r="AY133">
        <f>$AY$132</f>
        <v>1</v>
      </c>
    </row>
    <row r="134" spans="1:51" ht="39.75" customHeight="1" x14ac:dyDescent="0.15">
      <c r="A134" s="176"/>
      <c r="B134" s="173"/>
      <c r="C134" s="167"/>
      <c r="D134" s="173"/>
      <c r="E134" s="167"/>
      <c r="F134" s="168"/>
      <c r="G134" s="93" t="s">
        <v>653</v>
      </c>
      <c r="H134" s="94"/>
      <c r="I134" s="94"/>
      <c r="J134" s="94"/>
      <c r="K134" s="94"/>
      <c r="L134" s="94"/>
      <c r="M134" s="94"/>
      <c r="N134" s="94"/>
      <c r="O134" s="94"/>
      <c r="P134" s="94"/>
      <c r="Q134" s="94"/>
      <c r="R134" s="94"/>
      <c r="S134" s="94"/>
      <c r="T134" s="94"/>
      <c r="U134" s="94"/>
      <c r="V134" s="94"/>
      <c r="W134" s="94"/>
      <c r="X134" s="95"/>
      <c r="Y134" s="188" t="s">
        <v>199</v>
      </c>
      <c r="Z134" s="189"/>
      <c r="AA134" s="190"/>
      <c r="AB134" s="191" t="s">
        <v>289</v>
      </c>
      <c r="AC134" s="192"/>
      <c r="AD134" s="192"/>
      <c r="AE134" s="193">
        <v>58</v>
      </c>
      <c r="AF134" s="194"/>
      <c r="AG134" s="194"/>
      <c r="AH134" s="194"/>
      <c r="AI134" s="193">
        <v>63</v>
      </c>
      <c r="AJ134" s="194"/>
      <c r="AK134" s="194"/>
      <c r="AL134" s="194"/>
      <c r="AM134" s="193">
        <v>65</v>
      </c>
      <c r="AN134" s="194"/>
      <c r="AO134" s="194"/>
      <c r="AP134" s="194"/>
      <c r="AQ134" s="193" t="s">
        <v>638</v>
      </c>
      <c r="AR134" s="194"/>
      <c r="AS134" s="194"/>
      <c r="AT134" s="194"/>
      <c r="AU134" s="193" t="s">
        <v>638</v>
      </c>
      <c r="AV134" s="194"/>
      <c r="AW134" s="194"/>
      <c r="AX134" s="195"/>
      <c r="AY134">
        <f t="shared" ref="AY134:AY135" si="13">$AY$132</f>
        <v>1</v>
      </c>
    </row>
    <row r="135" spans="1:51" ht="39.75" customHeight="1" x14ac:dyDescent="0.15">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289</v>
      </c>
      <c r="AC135" s="200"/>
      <c r="AD135" s="200"/>
      <c r="AE135" s="193" t="s">
        <v>638</v>
      </c>
      <c r="AF135" s="194"/>
      <c r="AG135" s="194"/>
      <c r="AH135" s="194"/>
      <c r="AI135" s="193" t="s">
        <v>638</v>
      </c>
      <c r="AJ135" s="194"/>
      <c r="AK135" s="194"/>
      <c r="AL135" s="194"/>
      <c r="AM135" s="193" t="s">
        <v>663</v>
      </c>
      <c r="AN135" s="194"/>
      <c r="AO135" s="194"/>
      <c r="AP135" s="194"/>
      <c r="AQ135" s="193" t="s">
        <v>638</v>
      </c>
      <c r="AR135" s="194"/>
      <c r="AS135" s="194"/>
      <c r="AT135" s="194"/>
      <c r="AU135" s="193">
        <v>70</v>
      </c>
      <c r="AV135" s="194"/>
      <c r="AW135" s="194"/>
      <c r="AX135" s="195"/>
      <c r="AY135">
        <f t="shared" si="13"/>
        <v>1</v>
      </c>
    </row>
    <row r="136" spans="1:51" ht="18.75" hidden="1" customHeight="1" x14ac:dyDescent="0.15">
      <c r="A136" s="176"/>
      <c r="B136" s="173"/>
      <c r="C136" s="167"/>
      <c r="D136" s="173"/>
      <c r="E136" s="167"/>
      <c r="F136" s="168"/>
      <c r="G136" s="147" t="s">
        <v>198</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307</v>
      </c>
      <c r="AF136" s="119"/>
      <c r="AG136" s="119"/>
      <c r="AH136" s="120"/>
      <c r="AI136" s="144" t="s">
        <v>329</v>
      </c>
      <c r="AJ136" s="119"/>
      <c r="AK136" s="119"/>
      <c r="AL136" s="120"/>
      <c r="AM136" s="144" t="s">
        <v>616</v>
      </c>
      <c r="AN136" s="119"/>
      <c r="AO136" s="119"/>
      <c r="AP136" s="120"/>
      <c r="AQ136" s="140" t="s">
        <v>184</v>
      </c>
      <c r="AR136" s="141"/>
      <c r="AS136" s="141"/>
      <c r="AT136" s="142"/>
      <c r="AU136" s="183" t="s">
        <v>200</v>
      </c>
      <c r="AV136" s="183"/>
      <c r="AW136" s="183"/>
      <c r="AX136" s="184"/>
      <c r="AY136">
        <f>COUNTA($G$138)</f>
        <v>0</v>
      </c>
    </row>
    <row r="137" spans="1:51" ht="18.75" hidden="1" customHeight="1" x14ac:dyDescent="0.15">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c r="AR137" s="186"/>
      <c r="AS137" s="122" t="s">
        <v>185</v>
      </c>
      <c r="AT137" s="123"/>
      <c r="AU137" s="187"/>
      <c r="AV137" s="187"/>
      <c r="AW137" s="122" t="s">
        <v>175</v>
      </c>
      <c r="AX137" s="182"/>
      <c r="AY137">
        <f>$AY$136</f>
        <v>0</v>
      </c>
    </row>
    <row r="138" spans="1:51" ht="39.75" hidden="1" customHeight="1" x14ac:dyDescent="0.15">
      <c r="A138" s="176"/>
      <c r="B138" s="173"/>
      <c r="C138" s="167"/>
      <c r="D138" s="173"/>
      <c r="E138" s="167"/>
      <c r="F138" s="168"/>
      <c r="G138" s="93"/>
      <c r="H138" s="94"/>
      <c r="I138" s="94"/>
      <c r="J138" s="94"/>
      <c r="K138" s="94"/>
      <c r="L138" s="94"/>
      <c r="M138" s="94"/>
      <c r="N138" s="94"/>
      <c r="O138" s="94"/>
      <c r="P138" s="94"/>
      <c r="Q138" s="94"/>
      <c r="R138" s="94"/>
      <c r="S138" s="94"/>
      <c r="T138" s="94"/>
      <c r="U138" s="94"/>
      <c r="V138" s="94"/>
      <c r="W138" s="94"/>
      <c r="X138" s="95"/>
      <c r="Y138" s="188" t="s">
        <v>199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c r="AY138">
        <f t="shared" ref="AY138:AY139" si="14">$AY$136</f>
        <v>0</v>
      </c>
    </row>
    <row r="139" spans="1:51" ht="39.75" hidden="1"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c r="AY139">
        <f t="shared" si="14"/>
        <v>0</v>
      </c>
    </row>
    <row r="140" spans="1:51" ht="18.75" hidden="1" customHeight="1" x14ac:dyDescent="0.15">
      <c r="A140" s="176"/>
      <c r="B140" s="173"/>
      <c r="C140" s="167"/>
      <c r="D140" s="173"/>
      <c r="E140" s="167"/>
      <c r="F140" s="168"/>
      <c r="G140" s="147" t="s">
        <v>198</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307</v>
      </c>
      <c r="AF140" s="119"/>
      <c r="AG140" s="119"/>
      <c r="AH140" s="120"/>
      <c r="AI140" s="144" t="s">
        <v>329</v>
      </c>
      <c r="AJ140" s="119"/>
      <c r="AK140" s="119"/>
      <c r="AL140" s="120"/>
      <c r="AM140" s="144" t="s">
        <v>616</v>
      </c>
      <c r="AN140" s="119"/>
      <c r="AO140" s="119"/>
      <c r="AP140" s="120"/>
      <c r="AQ140" s="140" t="s">
        <v>184</v>
      </c>
      <c r="AR140" s="141"/>
      <c r="AS140" s="141"/>
      <c r="AT140" s="142"/>
      <c r="AU140" s="183" t="s">
        <v>200</v>
      </c>
      <c r="AV140" s="183"/>
      <c r="AW140" s="183"/>
      <c r="AX140" s="184"/>
      <c r="AY140">
        <f>COUNTA($G$142)</f>
        <v>0</v>
      </c>
    </row>
    <row r="141" spans="1:51" ht="18.75" hidden="1" customHeight="1" x14ac:dyDescent="0.15">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c r="AR141" s="186"/>
      <c r="AS141" s="122" t="s">
        <v>185</v>
      </c>
      <c r="AT141" s="123"/>
      <c r="AU141" s="187"/>
      <c r="AV141" s="187"/>
      <c r="AW141" s="122" t="s">
        <v>175</v>
      </c>
      <c r="AX141" s="182"/>
      <c r="AY141">
        <f>$AY$140</f>
        <v>0</v>
      </c>
    </row>
    <row r="142" spans="1:51" ht="39.75" hidden="1" customHeight="1" x14ac:dyDescent="0.15">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39.75"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18.75" hidden="1" customHeight="1" x14ac:dyDescent="0.15">
      <c r="A144" s="176"/>
      <c r="B144" s="173"/>
      <c r="C144" s="167"/>
      <c r="D144" s="173"/>
      <c r="E144" s="167"/>
      <c r="F144" s="168"/>
      <c r="G144" s="147" t="s">
        <v>198</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307</v>
      </c>
      <c r="AF144" s="119"/>
      <c r="AG144" s="119"/>
      <c r="AH144" s="120"/>
      <c r="AI144" s="144" t="s">
        <v>329</v>
      </c>
      <c r="AJ144" s="119"/>
      <c r="AK144" s="119"/>
      <c r="AL144" s="120"/>
      <c r="AM144" s="144" t="s">
        <v>616</v>
      </c>
      <c r="AN144" s="119"/>
      <c r="AO144" s="119"/>
      <c r="AP144" s="120"/>
      <c r="AQ144" s="140" t="s">
        <v>184</v>
      </c>
      <c r="AR144" s="141"/>
      <c r="AS144" s="141"/>
      <c r="AT144" s="142"/>
      <c r="AU144" s="183" t="s">
        <v>200</v>
      </c>
      <c r="AV144" s="183"/>
      <c r="AW144" s="183"/>
      <c r="AX144" s="184"/>
      <c r="AY144">
        <f>COUNTA($G$146)</f>
        <v>0</v>
      </c>
    </row>
    <row r="145" spans="1:51" ht="18.75" hidden="1" customHeight="1" x14ac:dyDescent="0.15">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185</v>
      </c>
      <c r="AT145" s="123"/>
      <c r="AU145" s="187"/>
      <c r="AV145" s="187"/>
      <c r="AW145" s="122" t="s">
        <v>175</v>
      </c>
      <c r="AX145" s="182"/>
      <c r="AY145">
        <f>$AY$144</f>
        <v>0</v>
      </c>
    </row>
    <row r="146" spans="1:51" ht="39.75"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x14ac:dyDescent="0.15">
      <c r="A148" s="176"/>
      <c r="B148" s="173"/>
      <c r="C148" s="167"/>
      <c r="D148" s="173"/>
      <c r="E148" s="167"/>
      <c r="F148" s="168"/>
      <c r="G148" s="147" t="s">
        <v>198</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307</v>
      </c>
      <c r="AF148" s="119"/>
      <c r="AG148" s="119"/>
      <c r="AH148" s="120"/>
      <c r="AI148" s="144" t="s">
        <v>329</v>
      </c>
      <c r="AJ148" s="119"/>
      <c r="AK148" s="119"/>
      <c r="AL148" s="120"/>
      <c r="AM148" s="144" t="s">
        <v>616</v>
      </c>
      <c r="AN148" s="119"/>
      <c r="AO148" s="119"/>
      <c r="AP148" s="120"/>
      <c r="AQ148" s="140" t="s">
        <v>184</v>
      </c>
      <c r="AR148" s="141"/>
      <c r="AS148" s="141"/>
      <c r="AT148" s="142"/>
      <c r="AU148" s="183" t="s">
        <v>200</v>
      </c>
      <c r="AV148" s="183"/>
      <c r="AW148" s="183"/>
      <c r="AX148" s="184"/>
      <c r="AY148">
        <f>COUNTA($G$150)</f>
        <v>0</v>
      </c>
    </row>
    <row r="149" spans="1:51" ht="18.75" hidden="1" customHeight="1" x14ac:dyDescent="0.15">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185</v>
      </c>
      <c r="AT149" s="123"/>
      <c r="AU149" s="187"/>
      <c r="AV149" s="187"/>
      <c r="AW149" s="122" t="s">
        <v>175</v>
      </c>
      <c r="AX149" s="182"/>
      <c r="AY149">
        <f>$AY$148</f>
        <v>0</v>
      </c>
    </row>
    <row r="150" spans="1:51" ht="39.75"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5" hidden="1" customHeight="1" x14ac:dyDescent="0.15">
      <c r="A152" s="176"/>
      <c r="B152" s="173"/>
      <c r="C152" s="167"/>
      <c r="D152" s="173"/>
      <c r="E152" s="167"/>
      <c r="F152" s="168"/>
      <c r="G152" s="145" t="s">
        <v>201</v>
      </c>
      <c r="H152" s="119"/>
      <c r="I152" s="119"/>
      <c r="J152" s="119"/>
      <c r="K152" s="119"/>
      <c r="L152" s="119"/>
      <c r="M152" s="119"/>
      <c r="N152" s="119"/>
      <c r="O152" s="119"/>
      <c r="P152" s="120"/>
      <c r="Q152" s="144" t="s">
        <v>256</v>
      </c>
      <c r="R152" s="119"/>
      <c r="S152" s="119"/>
      <c r="T152" s="119"/>
      <c r="U152" s="119"/>
      <c r="V152" s="119"/>
      <c r="W152" s="119"/>
      <c r="X152" s="119"/>
      <c r="Y152" s="119"/>
      <c r="Z152" s="119"/>
      <c r="AA152" s="119"/>
      <c r="AB152" s="118" t="s">
        <v>257</v>
      </c>
      <c r="AC152" s="119"/>
      <c r="AD152" s="120"/>
      <c r="AE152" s="144" t="s">
        <v>202</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0</v>
      </c>
    </row>
    <row r="153" spans="1:51" ht="22.5" hidden="1" customHeight="1" x14ac:dyDescent="0.15">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0</v>
      </c>
    </row>
    <row r="154" spans="1:51" ht="22.5" hidden="1" customHeight="1" x14ac:dyDescent="0.15">
      <c r="A154" s="176"/>
      <c r="B154" s="173"/>
      <c r="C154" s="167"/>
      <c r="D154" s="173"/>
      <c r="E154" s="167"/>
      <c r="F154" s="168"/>
      <c r="G154" s="93"/>
      <c r="H154" s="94"/>
      <c r="I154" s="94"/>
      <c r="J154" s="94"/>
      <c r="K154" s="94"/>
      <c r="L154" s="94"/>
      <c r="M154" s="94"/>
      <c r="N154" s="94"/>
      <c r="O154" s="94"/>
      <c r="P154" s="95"/>
      <c r="Q154" s="114"/>
      <c r="R154" s="94"/>
      <c r="S154" s="94"/>
      <c r="T154" s="94"/>
      <c r="U154" s="94"/>
      <c r="V154" s="94"/>
      <c r="W154" s="94"/>
      <c r="X154" s="94"/>
      <c r="Y154" s="94"/>
      <c r="Z154" s="94"/>
      <c r="AA154" s="276"/>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0</v>
      </c>
    </row>
    <row r="155" spans="1:51" ht="22.5" hidden="1" customHeight="1" x14ac:dyDescent="0.15">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0</v>
      </c>
    </row>
    <row r="156" spans="1:51" ht="25.5" hidden="1" customHeight="1" x14ac:dyDescent="0.15">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77"/>
      <c r="AB156" s="132"/>
      <c r="AC156" s="133"/>
      <c r="AD156" s="133"/>
      <c r="AE156" s="138" t="s">
        <v>203</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0</v>
      </c>
    </row>
    <row r="157" spans="1:51" ht="22.5" hidden="1" customHeight="1" x14ac:dyDescent="0.15">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77"/>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c r="AY157">
        <f t="shared" si="18"/>
        <v>0</v>
      </c>
    </row>
    <row r="158" spans="1:51" ht="22.5" hidden="1" customHeight="1" x14ac:dyDescent="0.15">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78"/>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0</v>
      </c>
    </row>
    <row r="159" spans="1:51" ht="22.5" hidden="1" customHeight="1" x14ac:dyDescent="0.15">
      <c r="A159" s="176"/>
      <c r="B159" s="173"/>
      <c r="C159" s="167"/>
      <c r="D159" s="173"/>
      <c r="E159" s="167"/>
      <c r="F159" s="168"/>
      <c r="G159" s="145" t="s">
        <v>201</v>
      </c>
      <c r="H159" s="119"/>
      <c r="I159" s="119"/>
      <c r="J159" s="119"/>
      <c r="K159" s="119"/>
      <c r="L159" s="119"/>
      <c r="M159" s="119"/>
      <c r="N159" s="119"/>
      <c r="O159" s="119"/>
      <c r="P159" s="120"/>
      <c r="Q159" s="144" t="s">
        <v>256</v>
      </c>
      <c r="R159" s="119"/>
      <c r="S159" s="119"/>
      <c r="T159" s="119"/>
      <c r="U159" s="119"/>
      <c r="V159" s="119"/>
      <c r="W159" s="119"/>
      <c r="X159" s="119"/>
      <c r="Y159" s="119"/>
      <c r="Z159" s="119"/>
      <c r="AA159" s="119"/>
      <c r="AB159" s="118" t="s">
        <v>257</v>
      </c>
      <c r="AC159" s="119"/>
      <c r="AD159" s="120"/>
      <c r="AE159" s="124" t="s">
        <v>202</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5" hidden="1" customHeight="1" x14ac:dyDescent="0.15">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5"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x14ac:dyDescent="0.15">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15">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77"/>
      <c r="AB163" s="132"/>
      <c r="AC163" s="133"/>
      <c r="AD163" s="133"/>
      <c r="AE163" s="138" t="s">
        <v>203</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5" hidden="1" customHeight="1" x14ac:dyDescent="0.15">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5" hidden="1" customHeight="1" x14ac:dyDescent="0.15">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78"/>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2.5" hidden="1" customHeight="1" x14ac:dyDescent="0.15">
      <c r="A166" s="176"/>
      <c r="B166" s="173"/>
      <c r="C166" s="167"/>
      <c r="D166" s="173"/>
      <c r="E166" s="167"/>
      <c r="F166" s="168"/>
      <c r="G166" s="145" t="s">
        <v>201</v>
      </c>
      <c r="H166" s="119"/>
      <c r="I166" s="119"/>
      <c r="J166" s="119"/>
      <c r="K166" s="119"/>
      <c r="L166" s="119"/>
      <c r="M166" s="119"/>
      <c r="N166" s="119"/>
      <c r="O166" s="119"/>
      <c r="P166" s="120"/>
      <c r="Q166" s="144" t="s">
        <v>256</v>
      </c>
      <c r="R166" s="119"/>
      <c r="S166" s="119"/>
      <c r="T166" s="119"/>
      <c r="U166" s="119"/>
      <c r="V166" s="119"/>
      <c r="W166" s="119"/>
      <c r="X166" s="119"/>
      <c r="Y166" s="119"/>
      <c r="Z166" s="119"/>
      <c r="AA166" s="119"/>
      <c r="AB166" s="118" t="s">
        <v>257</v>
      </c>
      <c r="AC166" s="119"/>
      <c r="AD166" s="120"/>
      <c r="AE166" s="124" t="s">
        <v>202</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5" hidden="1" customHeight="1" x14ac:dyDescent="0.15">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5"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x14ac:dyDescent="0.15">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15">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77"/>
      <c r="AB170" s="132"/>
      <c r="AC170" s="133"/>
      <c r="AD170" s="133"/>
      <c r="AE170" s="138" t="s">
        <v>203</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5" hidden="1" customHeight="1" x14ac:dyDescent="0.15">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5" hidden="1" customHeight="1" x14ac:dyDescent="0.15">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78"/>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2.5" hidden="1" customHeight="1" x14ac:dyDescent="0.15">
      <c r="A173" s="176"/>
      <c r="B173" s="173"/>
      <c r="C173" s="167"/>
      <c r="D173" s="173"/>
      <c r="E173" s="167"/>
      <c r="F173" s="168"/>
      <c r="G173" s="145" t="s">
        <v>201</v>
      </c>
      <c r="H173" s="119"/>
      <c r="I173" s="119"/>
      <c r="J173" s="119"/>
      <c r="K173" s="119"/>
      <c r="L173" s="119"/>
      <c r="M173" s="119"/>
      <c r="N173" s="119"/>
      <c r="O173" s="119"/>
      <c r="P173" s="120"/>
      <c r="Q173" s="144" t="s">
        <v>256</v>
      </c>
      <c r="R173" s="119"/>
      <c r="S173" s="119"/>
      <c r="T173" s="119"/>
      <c r="U173" s="119"/>
      <c r="V173" s="119"/>
      <c r="W173" s="119"/>
      <c r="X173" s="119"/>
      <c r="Y173" s="119"/>
      <c r="Z173" s="119"/>
      <c r="AA173" s="119"/>
      <c r="AB173" s="118" t="s">
        <v>257</v>
      </c>
      <c r="AC173" s="119"/>
      <c r="AD173" s="120"/>
      <c r="AE173" s="124" t="s">
        <v>202</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5" hidden="1" customHeight="1" x14ac:dyDescent="0.15">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5"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x14ac:dyDescent="0.15">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15">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77"/>
      <c r="AB177" s="132"/>
      <c r="AC177" s="133"/>
      <c r="AD177" s="133"/>
      <c r="AE177" s="138" t="s">
        <v>203</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5" hidden="1" customHeight="1" x14ac:dyDescent="0.15">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5" hidden="1" customHeight="1" x14ac:dyDescent="0.15">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78"/>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2.5" hidden="1" customHeight="1" x14ac:dyDescent="0.15">
      <c r="A180" s="176"/>
      <c r="B180" s="173"/>
      <c r="C180" s="167"/>
      <c r="D180" s="173"/>
      <c r="E180" s="167"/>
      <c r="F180" s="168"/>
      <c r="G180" s="145" t="s">
        <v>201</v>
      </c>
      <c r="H180" s="119"/>
      <c r="I180" s="119"/>
      <c r="J180" s="119"/>
      <c r="K180" s="119"/>
      <c r="L180" s="119"/>
      <c r="M180" s="119"/>
      <c r="N180" s="119"/>
      <c r="O180" s="119"/>
      <c r="P180" s="120"/>
      <c r="Q180" s="144" t="s">
        <v>256</v>
      </c>
      <c r="R180" s="119"/>
      <c r="S180" s="119"/>
      <c r="T180" s="119"/>
      <c r="U180" s="119"/>
      <c r="V180" s="119"/>
      <c r="W180" s="119"/>
      <c r="X180" s="119"/>
      <c r="Y180" s="119"/>
      <c r="Z180" s="119"/>
      <c r="AA180" s="119"/>
      <c r="AB180" s="118" t="s">
        <v>257</v>
      </c>
      <c r="AC180" s="119"/>
      <c r="AD180" s="120"/>
      <c r="AE180" s="124" t="s">
        <v>202</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5" hidden="1" customHeight="1" x14ac:dyDescent="0.15">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5"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x14ac:dyDescent="0.15">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15">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77"/>
      <c r="AB184" s="132"/>
      <c r="AC184" s="133"/>
      <c r="AD184" s="133"/>
      <c r="AE184" s="179" t="s">
        <v>203</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5" hidden="1" customHeight="1" x14ac:dyDescent="0.15">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5" hidden="1" customHeight="1" x14ac:dyDescent="0.15">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78"/>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3.25" customHeight="1" x14ac:dyDescent="0.15">
      <c r="A187" s="176"/>
      <c r="B187" s="173"/>
      <c r="C187" s="167"/>
      <c r="D187" s="173"/>
      <c r="E187" s="111" t="s">
        <v>220</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1</v>
      </c>
    </row>
    <row r="188" spans="1:51" ht="24.75" customHeight="1" x14ac:dyDescent="0.15">
      <c r="A188" s="176"/>
      <c r="B188" s="173"/>
      <c r="C188" s="167"/>
      <c r="D188" s="173"/>
      <c r="E188" s="114" t="s">
        <v>667</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1</v>
      </c>
    </row>
    <row r="189" spans="1:51" ht="24.75" customHeight="1" x14ac:dyDescent="0.15">
      <c r="A189" s="176"/>
      <c r="B189" s="173"/>
      <c r="C189" s="167"/>
      <c r="D189" s="173"/>
      <c r="E189" s="154"/>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5"/>
      <c r="AY189">
        <f>$AY$187</f>
        <v>1</v>
      </c>
    </row>
    <row r="190" spans="1:51" ht="45" hidden="1" customHeight="1" x14ac:dyDescent="0.15">
      <c r="A190" s="176"/>
      <c r="B190" s="173"/>
      <c r="C190" s="167"/>
      <c r="D190" s="173"/>
      <c r="E190" s="156" t="s">
        <v>217</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15">
      <c r="A191" s="176"/>
      <c r="B191" s="173"/>
      <c r="C191" s="167"/>
      <c r="D191" s="173"/>
      <c r="E191" s="161" t="s">
        <v>216</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x14ac:dyDescent="0.15">
      <c r="A192" s="176"/>
      <c r="B192" s="173"/>
      <c r="C192" s="167"/>
      <c r="D192" s="173"/>
      <c r="E192" s="165" t="s">
        <v>189</v>
      </c>
      <c r="F192" s="166"/>
      <c r="G192" s="147" t="s">
        <v>198</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307</v>
      </c>
      <c r="AF192" s="119"/>
      <c r="AG192" s="119"/>
      <c r="AH192" s="120"/>
      <c r="AI192" s="144" t="s">
        <v>329</v>
      </c>
      <c r="AJ192" s="119"/>
      <c r="AK192" s="119"/>
      <c r="AL192" s="120"/>
      <c r="AM192" s="144" t="s">
        <v>616</v>
      </c>
      <c r="AN192" s="119"/>
      <c r="AO192" s="119"/>
      <c r="AP192" s="120"/>
      <c r="AQ192" s="140" t="s">
        <v>184</v>
      </c>
      <c r="AR192" s="141"/>
      <c r="AS192" s="141"/>
      <c r="AT192" s="142"/>
      <c r="AU192" s="183" t="s">
        <v>200</v>
      </c>
      <c r="AV192" s="183"/>
      <c r="AW192" s="183"/>
      <c r="AX192" s="184"/>
      <c r="AY192">
        <f>COUNTA($G$194)</f>
        <v>0</v>
      </c>
    </row>
    <row r="193" spans="1:51" ht="18.75" hidden="1" customHeight="1" x14ac:dyDescent="0.15">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185</v>
      </c>
      <c r="AT193" s="123"/>
      <c r="AU193" s="187"/>
      <c r="AV193" s="187"/>
      <c r="AW193" s="122" t="s">
        <v>175</v>
      </c>
      <c r="AX193" s="182"/>
      <c r="AY193">
        <f>$AY$192</f>
        <v>0</v>
      </c>
    </row>
    <row r="194" spans="1:51" ht="39.75"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x14ac:dyDescent="0.15">
      <c r="A196" s="176"/>
      <c r="B196" s="173"/>
      <c r="C196" s="167"/>
      <c r="D196" s="173"/>
      <c r="E196" s="167"/>
      <c r="F196" s="168"/>
      <c r="G196" s="147" t="s">
        <v>198</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307</v>
      </c>
      <c r="AF196" s="119"/>
      <c r="AG196" s="119"/>
      <c r="AH196" s="120"/>
      <c r="AI196" s="144" t="s">
        <v>329</v>
      </c>
      <c r="AJ196" s="119"/>
      <c r="AK196" s="119"/>
      <c r="AL196" s="120"/>
      <c r="AM196" s="144" t="s">
        <v>616</v>
      </c>
      <c r="AN196" s="119"/>
      <c r="AO196" s="119"/>
      <c r="AP196" s="120"/>
      <c r="AQ196" s="140" t="s">
        <v>184</v>
      </c>
      <c r="AR196" s="141"/>
      <c r="AS196" s="141"/>
      <c r="AT196" s="142"/>
      <c r="AU196" s="183" t="s">
        <v>200</v>
      </c>
      <c r="AV196" s="183"/>
      <c r="AW196" s="183"/>
      <c r="AX196" s="184"/>
      <c r="AY196">
        <f>COUNTA($G$198)</f>
        <v>0</v>
      </c>
    </row>
    <row r="197" spans="1:51" ht="18.75" hidden="1" customHeight="1" x14ac:dyDescent="0.15">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185</v>
      </c>
      <c r="AT197" s="123"/>
      <c r="AU197" s="187"/>
      <c r="AV197" s="187"/>
      <c r="AW197" s="122" t="s">
        <v>175</v>
      </c>
      <c r="AX197" s="182"/>
      <c r="AY197">
        <f>$AY$196</f>
        <v>0</v>
      </c>
    </row>
    <row r="198" spans="1:51" ht="39.75"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15">
      <c r="A200" s="176"/>
      <c r="B200" s="173"/>
      <c r="C200" s="167"/>
      <c r="D200" s="173"/>
      <c r="E200" s="167"/>
      <c r="F200" s="168"/>
      <c r="G200" s="147" t="s">
        <v>198</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307</v>
      </c>
      <c r="AF200" s="119"/>
      <c r="AG200" s="119"/>
      <c r="AH200" s="120"/>
      <c r="AI200" s="144" t="s">
        <v>329</v>
      </c>
      <c r="AJ200" s="119"/>
      <c r="AK200" s="119"/>
      <c r="AL200" s="120"/>
      <c r="AM200" s="144" t="s">
        <v>616</v>
      </c>
      <c r="AN200" s="119"/>
      <c r="AO200" s="119"/>
      <c r="AP200" s="120"/>
      <c r="AQ200" s="140" t="s">
        <v>184</v>
      </c>
      <c r="AR200" s="141"/>
      <c r="AS200" s="141"/>
      <c r="AT200" s="142"/>
      <c r="AU200" s="183" t="s">
        <v>200</v>
      </c>
      <c r="AV200" s="183"/>
      <c r="AW200" s="183"/>
      <c r="AX200" s="184"/>
      <c r="AY200">
        <f>COUNTA($G$202)</f>
        <v>0</v>
      </c>
    </row>
    <row r="201" spans="1:51" ht="18.75" hidden="1" customHeight="1" x14ac:dyDescent="0.15">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185</v>
      </c>
      <c r="AT201" s="123"/>
      <c r="AU201" s="187"/>
      <c r="AV201" s="187"/>
      <c r="AW201" s="122" t="s">
        <v>175</v>
      </c>
      <c r="AX201" s="182"/>
      <c r="AY201">
        <f>$AY$200</f>
        <v>0</v>
      </c>
    </row>
    <row r="202" spans="1:51" ht="39.75"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15">
      <c r="A204" s="176"/>
      <c r="B204" s="173"/>
      <c r="C204" s="167"/>
      <c r="D204" s="173"/>
      <c r="E204" s="167"/>
      <c r="F204" s="168"/>
      <c r="G204" s="147" t="s">
        <v>198</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307</v>
      </c>
      <c r="AF204" s="119"/>
      <c r="AG204" s="119"/>
      <c r="AH204" s="120"/>
      <c r="AI204" s="144" t="s">
        <v>329</v>
      </c>
      <c r="AJ204" s="119"/>
      <c r="AK204" s="119"/>
      <c r="AL204" s="120"/>
      <c r="AM204" s="144" t="s">
        <v>616</v>
      </c>
      <c r="AN204" s="119"/>
      <c r="AO204" s="119"/>
      <c r="AP204" s="120"/>
      <c r="AQ204" s="140" t="s">
        <v>184</v>
      </c>
      <c r="AR204" s="141"/>
      <c r="AS204" s="141"/>
      <c r="AT204" s="142"/>
      <c r="AU204" s="183" t="s">
        <v>200</v>
      </c>
      <c r="AV204" s="183"/>
      <c r="AW204" s="183"/>
      <c r="AX204" s="184"/>
      <c r="AY204">
        <f>COUNTA($G$206)</f>
        <v>0</v>
      </c>
    </row>
    <row r="205" spans="1:51" ht="18.75" hidden="1" customHeight="1" x14ac:dyDescent="0.15">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185</v>
      </c>
      <c r="AT205" s="123"/>
      <c r="AU205" s="187"/>
      <c r="AV205" s="187"/>
      <c r="AW205" s="122" t="s">
        <v>175</v>
      </c>
      <c r="AX205" s="182"/>
      <c r="AY205">
        <f>$AY$204</f>
        <v>0</v>
      </c>
    </row>
    <row r="206" spans="1:51" ht="39.75"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15">
      <c r="A208" s="176"/>
      <c r="B208" s="173"/>
      <c r="C208" s="167"/>
      <c r="D208" s="173"/>
      <c r="E208" s="167"/>
      <c r="F208" s="168"/>
      <c r="G208" s="147" t="s">
        <v>198</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307</v>
      </c>
      <c r="AF208" s="119"/>
      <c r="AG208" s="119"/>
      <c r="AH208" s="120"/>
      <c r="AI208" s="144" t="s">
        <v>329</v>
      </c>
      <c r="AJ208" s="119"/>
      <c r="AK208" s="119"/>
      <c r="AL208" s="120"/>
      <c r="AM208" s="144" t="s">
        <v>616</v>
      </c>
      <c r="AN208" s="119"/>
      <c r="AO208" s="119"/>
      <c r="AP208" s="120"/>
      <c r="AQ208" s="140" t="s">
        <v>184</v>
      </c>
      <c r="AR208" s="141"/>
      <c r="AS208" s="141"/>
      <c r="AT208" s="142"/>
      <c r="AU208" s="183" t="s">
        <v>200</v>
      </c>
      <c r="AV208" s="183"/>
      <c r="AW208" s="183"/>
      <c r="AX208" s="184"/>
      <c r="AY208">
        <f>COUNTA($G$210)</f>
        <v>0</v>
      </c>
    </row>
    <row r="209" spans="1:51" ht="18.75" hidden="1" customHeight="1" x14ac:dyDescent="0.15">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185</v>
      </c>
      <c r="AT209" s="123"/>
      <c r="AU209" s="187"/>
      <c r="AV209" s="187"/>
      <c r="AW209" s="122" t="s">
        <v>175</v>
      </c>
      <c r="AX209" s="182"/>
      <c r="AY209">
        <f>$AY$208</f>
        <v>0</v>
      </c>
    </row>
    <row r="210" spans="1:51" ht="39.75"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x14ac:dyDescent="0.15">
      <c r="A212" s="176"/>
      <c r="B212" s="173"/>
      <c r="C212" s="167"/>
      <c r="D212" s="173"/>
      <c r="E212" s="167"/>
      <c r="F212" s="168"/>
      <c r="G212" s="145" t="s">
        <v>201</v>
      </c>
      <c r="H212" s="119"/>
      <c r="I212" s="119"/>
      <c r="J212" s="119"/>
      <c r="K212" s="119"/>
      <c r="L212" s="119"/>
      <c r="M212" s="119"/>
      <c r="N212" s="119"/>
      <c r="O212" s="119"/>
      <c r="P212" s="120"/>
      <c r="Q212" s="144" t="s">
        <v>256</v>
      </c>
      <c r="R212" s="119"/>
      <c r="S212" s="119"/>
      <c r="T212" s="119"/>
      <c r="U212" s="119"/>
      <c r="V212" s="119"/>
      <c r="W212" s="119"/>
      <c r="X212" s="119"/>
      <c r="Y212" s="119"/>
      <c r="Z212" s="119"/>
      <c r="AA212" s="119"/>
      <c r="AB212" s="118" t="s">
        <v>257</v>
      </c>
      <c r="AC212" s="119"/>
      <c r="AD212" s="120"/>
      <c r="AE212" s="144" t="s">
        <v>202</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5" hidden="1" customHeight="1" x14ac:dyDescent="0.15">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5"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203</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5"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5"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2.5" hidden="1" customHeight="1" x14ac:dyDescent="0.15">
      <c r="A219" s="176"/>
      <c r="B219" s="173"/>
      <c r="C219" s="167"/>
      <c r="D219" s="173"/>
      <c r="E219" s="167"/>
      <c r="F219" s="168"/>
      <c r="G219" s="145" t="s">
        <v>201</v>
      </c>
      <c r="H219" s="119"/>
      <c r="I219" s="119"/>
      <c r="J219" s="119"/>
      <c r="K219" s="119"/>
      <c r="L219" s="119"/>
      <c r="M219" s="119"/>
      <c r="N219" s="119"/>
      <c r="O219" s="119"/>
      <c r="P219" s="120"/>
      <c r="Q219" s="144" t="s">
        <v>256</v>
      </c>
      <c r="R219" s="119"/>
      <c r="S219" s="119"/>
      <c r="T219" s="119"/>
      <c r="U219" s="119"/>
      <c r="V219" s="119"/>
      <c r="W219" s="119"/>
      <c r="X219" s="119"/>
      <c r="Y219" s="119"/>
      <c r="Z219" s="119"/>
      <c r="AA219" s="119"/>
      <c r="AB219" s="118" t="s">
        <v>257</v>
      </c>
      <c r="AC219" s="119"/>
      <c r="AD219" s="120"/>
      <c r="AE219" s="124" t="s">
        <v>202</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5" hidden="1" customHeight="1" x14ac:dyDescent="0.15">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5"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203</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5"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5"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2.5" hidden="1" customHeight="1" x14ac:dyDescent="0.15">
      <c r="A226" s="176"/>
      <c r="B226" s="173"/>
      <c r="C226" s="167"/>
      <c r="D226" s="173"/>
      <c r="E226" s="167"/>
      <c r="F226" s="168"/>
      <c r="G226" s="145" t="s">
        <v>201</v>
      </c>
      <c r="H226" s="119"/>
      <c r="I226" s="119"/>
      <c r="J226" s="119"/>
      <c r="K226" s="119"/>
      <c r="L226" s="119"/>
      <c r="M226" s="119"/>
      <c r="N226" s="119"/>
      <c r="O226" s="119"/>
      <c r="P226" s="120"/>
      <c r="Q226" s="144" t="s">
        <v>256</v>
      </c>
      <c r="R226" s="119"/>
      <c r="S226" s="119"/>
      <c r="T226" s="119"/>
      <c r="U226" s="119"/>
      <c r="V226" s="119"/>
      <c r="W226" s="119"/>
      <c r="X226" s="119"/>
      <c r="Y226" s="119"/>
      <c r="Z226" s="119"/>
      <c r="AA226" s="119"/>
      <c r="AB226" s="118" t="s">
        <v>257</v>
      </c>
      <c r="AC226" s="119"/>
      <c r="AD226" s="120"/>
      <c r="AE226" s="124" t="s">
        <v>202</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5" hidden="1" customHeight="1" x14ac:dyDescent="0.15">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5"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203</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5"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5"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2.5" hidden="1" customHeight="1" x14ac:dyDescent="0.15">
      <c r="A233" s="176"/>
      <c r="B233" s="173"/>
      <c r="C233" s="167"/>
      <c r="D233" s="173"/>
      <c r="E233" s="167"/>
      <c r="F233" s="168"/>
      <c r="G233" s="145" t="s">
        <v>201</v>
      </c>
      <c r="H233" s="119"/>
      <c r="I233" s="119"/>
      <c r="J233" s="119"/>
      <c r="K233" s="119"/>
      <c r="L233" s="119"/>
      <c r="M233" s="119"/>
      <c r="N233" s="119"/>
      <c r="O233" s="119"/>
      <c r="P233" s="120"/>
      <c r="Q233" s="144" t="s">
        <v>256</v>
      </c>
      <c r="R233" s="119"/>
      <c r="S233" s="119"/>
      <c r="T233" s="119"/>
      <c r="U233" s="119"/>
      <c r="V233" s="119"/>
      <c r="W233" s="119"/>
      <c r="X233" s="119"/>
      <c r="Y233" s="119"/>
      <c r="Z233" s="119"/>
      <c r="AA233" s="119"/>
      <c r="AB233" s="118" t="s">
        <v>257</v>
      </c>
      <c r="AC233" s="119"/>
      <c r="AD233" s="120"/>
      <c r="AE233" s="124" t="s">
        <v>202</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5" hidden="1" customHeight="1" x14ac:dyDescent="0.15">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5"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203</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5"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5"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2.5" hidden="1" customHeight="1" x14ac:dyDescent="0.15">
      <c r="A240" s="176"/>
      <c r="B240" s="173"/>
      <c r="C240" s="167"/>
      <c r="D240" s="173"/>
      <c r="E240" s="167"/>
      <c r="F240" s="168"/>
      <c r="G240" s="145" t="s">
        <v>201</v>
      </c>
      <c r="H240" s="119"/>
      <c r="I240" s="119"/>
      <c r="J240" s="119"/>
      <c r="K240" s="119"/>
      <c r="L240" s="119"/>
      <c r="M240" s="119"/>
      <c r="N240" s="119"/>
      <c r="O240" s="119"/>
      <c r="P240" s="120"/>
      <c r="Q240" s="144" t="s">
        <v>256</v>
      </c>
      <c r="R240" s="119"/>
      <c r="S240" s="119"/>
      <c r="T240" s="119"/>
      <c r="U240" s="119"/>
      <c r="V240" s="119"/>
      <c r="W240" s="119"/>
      <c r="X240" s="119"/>
      <c r="Y240" s="119"/>
      <c r="Z240" s="119"/>
      <c r="AA240" s="119"/>
      <c r="AB240" s="118" t="s">
        <v>257</v>
      </c>
      <c r="AC240" s="119"/>
      <c r="AD240" s="120"/>
      <c r="AE240" s="124" t="s">
        <v>202</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5" hidden="1" customHeight="1" x14ac:dyDescent="0.15">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5"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203</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5"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5"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3.25" hidden="1" customHeight="1" x14ac:dyDescent="0.15">
      <c r="A247" s="176"/>
      <c r="B247" s="173"/>
      <c r="C247" s="167"/>
      <c r="D247" s="173"/>
      <c r="E247" s="111" t="s">
        <v>220</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4.75"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4.75" hidden="1" customHeight="1" thickBot="1" x14ac:dyDescent="0.2">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45" hidden="1" customHeight="1" x14ac:dyDescent="0.15">
      <c r="A250" s="176"/>
      <c r="B250" s="173"/>
      <c r="C250" s="167"/>
      <c r="D250" s="173"/>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15">
      <c r="A251" s="176"/>
      <c r="B251" s="173"/>
      <c r="C251" s="167"/>
      <c r="D251" s="173"/>
      <c r="E251" s="161" t="s">
        <v>216</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15">
      <c r="A252" s="176"/>
      <c r="B252" s="173"/>
      <c r="C252" s="167"/>
      <c r="D252" s="173"/>
      <c r="E252" s="165" t="s">
        <v>189</v>
      </c>
      <c r="F252" s="166"/>
      <c r="G252" s="147" t="s">
        <v>198</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307</v>
      </c>
      <c r="AF252" s="119"/>
      <c r="AG252" s="119"/>
      <c r="AH252" s="120"/>
      <c r="AI252" s="144" t="s">
        <v>329</v>
      </c>
      <c r="AJ252" s="119"/>
      <c r="AK252" s="119"/>
      <c r="AL252" s="120"/>
      <c r="AM252" s="144" t="s">
        <v>616</v>
      </c>
      <c r="AN252" s="119"/>
      <c r="AO252" s="119"/>
      <c r="AP252" s="120"/>
      <c r="AQ252" s="140" t="s">
        <v>184</v>
      </c>
      <c r="AR252" s="141"/>
      <c r="AS252" s="141"/>
      <c r="AT252" s="142"/>
      <c r="AU252" s="183" t="s">
        <v>200</v>
      </c>
      <c r="AV252" s="183"/>
      <c r="AW252" s="183"/>
      <c r="AX252" s="184"/>
      <c r="AY252">
        <f>COUNTA($G$254)</f>
        <v>0</v>
      </c>
    </row>
    <row r="253" spans="1:51" ht="18.75" hidden="1" customHeight="1" x14ac:dyDescent="0.15">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185</v>
      </c>
      <c r="AT253" s="123"/>
      <c r="AU253" s="187"/>
      <c r="AV253" s="187"/>
      <c r="AW253" s="122" t="s">
        <v>175</v>
      </c>
      <c r="AX253" s="182"/>
      <c r="AY253">
        <f>$AY$252</f>
        <v>0</v>
      </c>
    </row>
    <row r="254" spans="1:51" ht="39.75"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15">
      <c r="A256" s="176"/>
      <c r="B256" s="173"/>
      <c r="C256" s="167"/>
      <c r="D256" s="173"/>
      <c r="E256" s="167"/>
      <c r="F256" s="168"/>
      <c r="G256" s="147" t="s">
        <v>198</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307</v>
      </c>
      <c r="AF256" s="119"/>
      <c r="AG256" s="119"/>
      <c r="AH256" s="120"/>
      <c r="AI256" s="144" t="s">
        <v>329</v>
      </c>
      <c r="AJ256" s="119"/>
      <c r="AK256" s="119"/>
      <c r="AL256" s="120"/>
      <c r="AM256" s="144" t="s">
        <v>616</v>
      </c>
      <c r="AN256" s="119"/>
      <c r="AO256" s="119"/>
      <c r="AP256" s="120"/>
      <c r="AQ256" s="140" t="s">
        <v>184</v>
      </c>
      <c r="AR256" s="141"/>
      <c r="AS256" s="141"/>
      <c r="AT256" s="142"/>
      <c r="AU256" s="183" t="s">
        <v>200</v>
      </c>
      <c r="AV256" s="183"/>
      <c r="AW256" s="183"/>
      <c r="AX256" s="184"/>
      <c r="AY256">
        <f>COUNTA($G$258)</f>
        <v>0</v>
      </c>
    </row>
    <row r="257" spans="1:51" ht="18.75" hidden="1" customHeight="1" x14ac:dyDescent="0.15">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185</v>
      </c>
      <c r="AT257" s="123"/>
      <c r="AU257" s="187"/>
      <c r="AV257" s="187"/>
      <c r="AW257" s="122" t="s">
        <v>175</v>
      </c>
      <c r="AX257" s="182"/>
      <c r="AY257">
        <f>$AY$256</f>
        <v>0</v>
      </c>
    </row>
    <row r="258" spans="1:51" ht="39.75"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15">
      <c r="A260" s="176"/>
      <c r="B260" s="173"/>
      <c r="C260" s="167"/>
      <c r="D260" s="173"/>
      <c r="E260" s="167"/>
      <c r="F260" s="168"/>
      <c r="G260" s="147" t="s">
        <v>198</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307</v>
      </c>
      <c r="AF260" s="119"/>
      <c r="AG260" s="119"/>
      <c r="AH260" s="120"/>
      <c r="AI260" s="144" t="s">
        <v>329</v>
      </c>
      <c r="AJ260" s="119"/>
      <c r="AK260" s="119"/>
      <c r="AL260" s="120"/>
      <c r="AM260" s="144" t="s">
        <v>616</v>
      </c>
      <c r="AN260" s="119"/>
      <c r="AO260" s="119"/>
      <c r="AP260" s="120"/>
      <c r="AQ260" s="140" t="s">
        <v>184</v>
      </c>
      <c r="AR260" s="141"/>
      <c r="AS260" s="141"/>
      <c r="AT260" s="142"/>
      <c r="AU260" s="183" t="s">
        <v>200</v>
      </c>
      <c r="AV260" s="183"/>
      <c r="AW260" s="183"/>
      <c r="AX260" s="184"/>
      <c r="AY260">
        <f>COUNTA($G$262)</f>
        <v>0</v>
      </c>
    </row>
    <row r="261" spans="1:51" ht="18.75" hidden="1" customHeight="1" x14ac:dyDescent="0.15">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185</v>
      </c>
      <c r="AT261" s="123"/>
      <c r="AU261" s="187"/>
      <c r="AV261" s="187"/>
      <c r="AW261" s="122" t="s">
        <v>175</v>
      </c>
      <c r="AX261" s="182"/>
      <c r="AY261">
        <f>$AY$260</f>
        <v>0</v>
      </c>
    </row>
    <row r="262" spans="1:51" ht="39.75"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15">
      <c r="A264" s="176"/>
      <c r="B264" s="173"/>
      <c r="C264" s="167"/>
      <c r="D264" s="173"/>
      <c r="E264" s="167"/>
      <c r="F264" s="168"/>
      <c r="G264" s="145" t="s">
        <v>198</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307</v>
      </c>
      <c r="AF264" s="119"/>
      <c r="AG264" s="119"/>
      <c r="AH264" s="120"/>
      <c r="AI264" s="144" t="s">
        <v>329</v>
      </c>
      <c r="AJ264" s="119"/>
      <c r="AK264" s="119"/>
      <c r="AL264" s="120"/>
      <c r="AM264" s="144" t="s">
        <v>616</v>
      </c>
      <c r="AN264" s="119"/>
      <c r="AO264" s="119"/>
      <c r="AP264" s="120"/>
      <c r="AQ264" s="144" t="s">
        <v>184</v>
      </c>
      <c r="AR264" s="119"/>
      <c r="AS264" s="119"/>
      <c r="AT264" s="120"/>
      <c r="AU264" s="125" t="s">
        <v>200</v>
      </c>
      <c r="AV264" s="125"/>
      <c r="AW264" s="125"/>
      <c r="AX264" s="126"/>
      <c r="AY264">
        <f>COUNTA($G$266)</f>
        <v>0</v>
      </c>
    </row>
    <row r="265" spans="1:51" ht="18.75" hidden="1" customHeight="1" x14ac:dyDescent="0.15">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185</v>
      </c>
      <c r="AT265" s="123"/>
      <c r="AU265" s="187"/>
      <c r="AV265" s="187"/>
      <c r="AW265" s="122" t="s">
        <v>175</v>
      </c>
      <c r="AX265" s="182"/>
      <c r="AY265">
        <f>$AY$264</f>
        <v>0</v>
      </c>
    </row>
    <row r="266" spans="1:51" ht="39.75"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15">
      <c r="A268" s="176"/>
      <c r="B268" s="173"/>
      <c r="C268" s="167"/>
      <c r="D268" s="173"/>
      <c r="E268" s="167"/>
      <c r="F268" s="168"/>
      <c r="G268" s="147" t="s">
        <v>198</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307</v>
      </c>
      <c r="AF268" s="119"/>
      <c r="AG268" s="119"/>
      <c r="AH268" s="120"/>
      <c r="AI268" s="144" t="s">
        <v>329</v>
      </c>
      <c r="AJ268" s="119"/>
      <c r="AK268" s="119"/>
      <c r="AL268" s="120"/>
      <c r="AM268" s="144" t="s">
        <v>616</v>
      </c>
      <c r="AN268" s="119"/>
      <c r="AO268" s="119"/>
      <c r="AP268" s="120"/>
      <c r="AQ268" s="140" t="s">
        <v>184</v>
      </c>
      <c r="AR268" s="141"/>
      <c r="AS268" s="141"/>
      <c r="AT268" s="142"/>
      <c r="AU268" s="183" t="s">
        <v>200</v>
      </c>
      <c r="AV268" s="183"/>
      <c r="AW268" s="183"/>
      <c r="AX268" s="184"/>
      <c r="AY268">
        <f>COUNTA($G$270)</f>
        <v>0</v>
      </c>
    </row>
    <row r="269" spans="1:51" ht="18.75" hidden="1" customHeight="1" x14ac:dyDescent="0.15">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185</v>
      </c>
      <c r="AT269" s="123"/>
      <c r="AU269" s="187"/>
      <c r="AV269" s="187"/>
      <c r="AW269" s="122" t="s">
        <v>175</v>
      </c>
      <c r="AX269" s="182"/>
      <c r="AY269">
        <f>$AY$268</f>
        <v>0</v>
      </c>
    </row>
    <row r="270" spans="1:51" ht="39.75"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x14ac:dyDescent="0.15">
      <c r="A272" s="176"/>
      <c r="B272" s="173"/>
      <c r="C272" s="167"/>
      <c r="D272" s="173"/>
      <c r="E272" s="167"/>
      <c r="F272" s="168"/>
      <c r="G272" s="145" t="s">
        <v>201</v>
      </c>
      <c r="H272" s="119"/>
      <c r="I272" s="119"/>
      <c r="J272" s="119"/>
      <c r="K272" s="119"/>
      <c r="L272" s="119"/>
      <c r="M272" s="119"/>
      <c r="N272" s="119"/>
      <c r="O272" s="119"/>
      <c r="P272" s="120"/>
      <c r="Q272" s="144" t="s">
        <v>256</v>
      </c>
      <c r="R272" s="119"/>
      <c r="S272" s="119"/>
      <c r="T272" s="119"/>
      <c r="U272" s="119"/>
      <c r="V272" s="119"/>
      <c r="W272" s="119"/>
      <c r="X272" s="119"/>
      <c r="Y272" s="119"/>
      <c r="Z272" s="119"/>
      <c r="AA272" s="119"/>
      <c r="AB272" s="118" t="s">
        <v>257</v>
      </c>
      <c r="AC272" s="119"/>
      <c r="AD272" s="120"/>
      <c r="AE272" s="144" t="s">
        <v>202</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5" hidden="1" customHeight="1" x14ac:dyDescent="0.15">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5"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203</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5"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5"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2.5" hidden="1" customHeight="1" x14ac:dyDescent="0.15">
      <c r="A279" s="176"/>
      <c r="B279" s="173"/>
      <c r="C279" s="167"/>
      <c r="D279" s="173"/>
      <c r="E279" s="167"/>
      <c r="F279" s="168"/>
      <c r="G279" s="145" t="s">
        <v>201</v>
      </c>
      <c r="H279" s="119"/>
      <c r="I279" s="119"/>
      <c r="J279" s="119"/>
      <c r="K279" s="119"/>
      <c r="L279" s="119"/>
      <c r="M279" s="119"/>
      <c r="N279" s="119"/>
      <c r="O279" s="119"/>
      <c r="P279" s="120"/>
      <c r="Q279" s="144" t="s">
        <v>256</v>
      </c>
      <c r="R279" s="119"/>
      <c r="S279" s="119"/>
      <c r="T279" s="119"/>
      <c r="U279" s="119"/>
      <c r="V279" s="119"/>
      <c r="W279" s="119"/>
      <c r="X279" s="119"/>
      <c r="Y279" s="119"/>
      <c r="Z279" s="119"/>
      <c r="AA279" s="119"/>
      <c r="AB279" s="118" t="s">
        <v>257</v>
      </c>
      <c r="AC279" s="119"/>
      <c r="AD279" s="120"/>
      <c r="AE279" s="124" t="s">
        <v>202</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5" hidden="1" customHeight="1" x14ac:dyDescent="0.15">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5"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203</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5"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5"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2.5" hidden="1" customHeight="1" x14ac:dyDescent="0.15">
      <c r="A286" s="176"/>
      <c r="B286" s="173"/>
      <c r="C286" s="167"/>
      <c r="D286" s="173"/>
      <c r="E286" s="167"/>
      <c r="F286" s="168"/>
      <c r="G286" s="145" t="s">
        <v>201</v>
      </c>
      <c r="H286" s="119"/>
      <c r="I286" s="119"/>
      <c r="J286" s="119"/>
      <c r="K286" s="119"/>
      <c r="L286" s="119"/>
      <c r="M286" s="119"/>
      <c r="N286" s="119"/>
      <c r="O286" s="119"/>
      <c r="P286" s="120"/>
      <c r="Q286" s="144" t="s">
        <v>256</v>
      </c>
      <c r="R286" s="119"/>
      <c r="S286" s="119"/>
      <c r="T286" s="119"/>
      <c r="U286" s="119"/>
      <c r="V286" s="119"/>
      <c r="W286" s="119"/>
      <c r="X286" s="119"/>
      <c r="Y286" s="119"/>
      <c r="Z286" s="119"/>
      <c r="AA286" s="119"/>
      <c r="AB286" s="118" t="s">
        <v>257</v>
      </c>
      <c r="AC286" s="119"/>
      <c r="AD286" s="120"/>
      <c r="AE286" s="124" t="s">
        <v>202</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5" hidden="1" customHeight="1" x14ac:dyDescent="0.15">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5"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203</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5"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5"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2.5" hidden="1" customHeight="1" x14ac:dyDescent="0.15">
      <c r="A293" s="176"/>
      <c r="B293" s="173"/>
      <c r="C293" s="167"/>
      <c r="D293" s="173"/>
      <c r="E293" s="167"/>
      <c r="F293" s="168"/>
      <c r="G293" s="145" t="s">
        <v>201</v>
      </c>
      <c r="H293" s="119"/>
      <c r="I293" s="119"/>
      <c r="J293" s="119"/>
      <c r="K293" s="119"/>
      <c r="L293" s="119"/>
      <c r="M293" s="119"/>
      <c r="N293" s="119"/>
      <c r="O293" s="119"/>
      <c r="P293" s="120"/>
      <c r="Q293" s="144" t="s">
        <v>256</v>
      </c>
      <c r="R293" s="119"/>
      <c r="S293" s="119"/>
      <c r="T293" s="119"/>
      <c r="U293" s="119"/>
      <c r="V293" s="119"/>
      <c r="W293" s="119"/>
      <c r="X293" s="119"/>
      <c r="Y293" s="119"/>
      <c r="Z293" s="119"/>
      <c r="AA293" s="119"/>
      <c r="AB293" s="118" t="s">
        <v>257</v>
      </c>
      <c r="AC293" s="119"/>
      <c r="AD293" s="120"/>
      <c r="AE293" s="124" t="s">
        <v>202</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5" hidden="1" customHeight="1" x14ac:dyDescent="0.15">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5"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203</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5"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5"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2.5" hidden="1" customHeight="1" x14ac:dyDescent="0.15">
      <c r="A300" s="176"/>
      <c r="B300" s="173"/>
      <c r="C300" s="167"/>
      <c r="D300" s="173"/>
      <c r="E300" s="167"/>
      <c r="F300" s="168"/>
      <c r="G300" s="145" t="s">
        <v>201</v>
      </c>
      <c r="H300" s="119"/>
      <c r="I300" s="119"/>
      <c r="J300" s="119"/>
      <c r="K300" s="119"/>
      <c r="L300" s="119"/>
      <c r="M300" s="119"/>
      <c r="N300" s="119"/>
      <c r="O300" s="119"/>
      <c r="P300" s="120"/>
      <c r="Q300" s="144" t="s">
        <v>256</v>
      </c>
      <c r="R300" s="119"/>
      <c r="S300" s="119"/>
      <c r="T300" s="119"/>
      <c r="U300" s="119"/>
      <c r="V300" s="119"/>
      <c r="W300" s="119"/>
      <c r="X300" s="119"/>
      <c r="Y300" s="119"/>
      <c r="Z300" s="119"/>
      <c r="AA300" s="119"/>
      <c r="AB300" s="118" t="s">
        <v>257</v>
      </c>
      <c r="AC300" s="119"/>
      <c r="AD300" s="120"/>
      <c r="AE300" s="124" t="s">
        <v>202</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5" hidden="1" customHeight="1" x14ac:dyDescent="0.15">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5"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203</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5"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5"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3.25" hidden="1" customHeight="1" x14ac:dyDescent="0.15">
      <c r="A307" s="176"/>
      <c r="B307" s="173"/>
      <c r="C307" s="167"/>
      <c r="D307" s="173"/>
      <c r="E307" s="111" t="s">
        <v>220</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15">
      <c r="A310" s="176"/>
      <c r="B310" s="173"/>
      <c r="C310" s="167"/>
      <c r="D310" s="173"/>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15">
      <c r="A311" s="176"/>
      <c r="B311" s="173"/>
      <c r="C311" s="167"/>
      <c r="D311" s="173"/>
      <c r="E311" s="161" t="s">
        <v>216</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15">
      <c r="A312" s="176"/>
      <c r="B312" s="173"/>
      <c r="C312" s="167"/>
      <c r="D312" s="173"/>
      <c r="E312" s="165" t="s">
        <v>189</v>
      </c>
      <c r="F312" s="166"/>
      <c r="G312" s="147" t="s">
        <v>198</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307</v>
      </c>
      <c r="AF312" s="119"/>
      <c r="AG312" s="119"/>
      <c r="AH312" s="120"/>
      <c r="AI312" s="144" t="s">
        <v>329</v>
      </c>
      <c r="AJ312" s="119"/>
      <c r="AK312" s="119"/>
      <c r="AL312" s="120"/>
      <c r="AM312" s="144" t="s">
        <v>616</v>
      </c>
      <c r="AN312" s="119"/>
      <c r="AO312" s="119"/>
      <c r="AP312" s="120"/>
      <c r="AQ312" s="140" t="s">
        <v>184</v>
      </c>
      <c r="AR312" s="141"/>
      <c r="AS312" s="141"/>
      <c r="AT312" s="142"/>
      <c r="AU312" s="183" t="s">
        <v>200</v>
      </c>
      <c r="AV312" s="183"/>
      <c r="AW312" s="183"/>
      <c r="AX312" s="184"/>
      <c r="AY312">
        <f>COUNTA($G$314)</f>
        <v>0</v>
      </c>
    </row>
    <row r="313" spans="1:51" ht="18.75" hidden="1" customHeight="1" x14ac:dyDescent="0.15">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185</v>
      </c>
      <c r="AT313" s="123"/>
      <c r="AU313" s="187"/>
      <c r="AV313" s="187"/>
      <c r="AW313" s="122" t="s">
        <v>175</v>
      </c>
      <c r="AX313" s="182"/>
      <c r="AY313">
        <f>$AY$312</f>
        <v>0</v>
      </c>
    </row>
    <row r="314" spans="1:51" ht="39.75"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15">
      <c r="A316" s="176"/>
      <c r="B316" s="173"/>
      <c r="C316" s="167"/>
      <c r="D316" s="173"/>
      <c r="E316" s="167"/>
      <c r="F316" s="168"/>
      <c r="G316" s="147" t="s">
        <v>198</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307</v>
      </c>
      <c r="AF316" s="119"/>
      <c r="AG316" s="119"/>
      <c r="AH316" s="120"/>
      <c r="AI316" s="144" t="s">
        <v>329</v>
      </c>
      <c r="AJ316" s="119"/>
      <c r="AK316" s="119"/>
      <c r="AL316" s="120"/>
      <c r="AM316" s="144" t="s">
        <v>616</v>
      </c>
      <c r="AN316" s="119"/>
      <c r="AO316" s="119"/>
      <c r="AP316" s="120"/>
      <c r="AQ316" s="140" t="s">
        <v>184</v>
      </c>
      <c r="AR316" s="141"/>
      <c r="AS316" s="141"/>
      <c r="AT316" s="142"/>
      <c r="AU316" s="183" t="s">
        <v>200</v>
      </c>
      <c r="AV316" s="183"/>
      <c r="AW316" s="183"/>
      <c r="AX316" s="184"/>
      <c r="AY316">
        <f>COUNTA($G$318)</f>
        <v>0</v>
      </c>
    </row>
    <row r="317" spans="1:51" ht="18.75" hidden="1" customHeight="1" x14ac:dyDescent="0.15">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185</v>
      </c>
      <c r="AT317" s="123"/>
      <c r="AU317" s="187"/>
      <c r="AV317" s="187"/>
      <c r="AW317" s="122" t="s">
        <v>175</v>
      </c>
      <c r="AX317" s="182"/>
      <c r="AY317">
        <f>$AY$316</f>
        <v>0</v>
      </c>
    </row>
    <row r="318" spans="1:51" ht="39.75"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15">
      <c r="A320" s="176"/>
      <c r="B320" s="173"/>
      <c r="C320" s="167"/>
      <c r="D320" s="173"/>
      <c r="E320" s="167"/>
      <c r="F320" s="168"/>
      <c r="G320" s="147" t="s">
        <v>198</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307</v>
      </c>
      <c r="AF320" s="119"/>
      <c r="AG320" s="119"/>
      <c r="AH320" s="120"/>
      <c r="AI320" s="144" t="s">
        <v>329</v>
      </c>
      <c r="AJ320" s="119"/>
      <c r="AK320" s="119"/>
      <c r="AL320" s="120"/>
      <c r="AM320" s="144" t="s">
        <v>616</v>
      </c>
      <c r="AN320" s="119"/>
      <c r="AO320" s="119"/>
      <c r="AP320" s="120"/>
      <c r="AQ320" s="140" t="s">
        <v>184</v>
      </c>
      <c r="AR320" s="141"/>
      <c r="AS320" s="141"/>
      <c r="AT320" s="142"/>
      <c r="AU320" s="183" t="s">
        <v>200</v>
      </c>
      <c r="AV320" s="183"/>
      <c r="AW320" s="183"/>
      <c r="AX320" s="184"/>
      <c r="AY320">
        <f>COUNTA($G$322)</f>
        <v>0</v>
      </c>
    </row>
    <row r="321" spans="1:51" ht="18.75" hidden="1" customHeight="1" x14ac:dyDescent="0.15">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185</v>
      </c>
      <c r="AT321" s="123"/>
      <c r="AU321" s="187"/>
      <c r="AV321" s="187"/>
      <c r="AW321" s="122" t="s">
        <v>175</v>
      </c>
      <c r="AX321" s="182"/>
      <c r="AY321">
        <f>$AY$320</f>
        <v>0</v>
      </c>
    </row>
    <row r="322" spans="1:51" ht="39.75"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15">
      <c r="A324" s="176"/>
      <c r="B324" s="173"/>
      <c r="C324" s="167"/>
      <c r="D324" s="173"/>
      <c r="E324" s="167"/>
      <c r="F324" s="168"/>
      <c r="G324" s="147" t="s">
        <v>198</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307</v>
      </c>
      <c r="AF324" s="119"/>
      <c r="AG324" s="119"/>
      <c r="AH324" s="120"/>
      <c r="AI324" s="144" t="s">
        <v>329</v>
      </c>
      <c r="AJ324" s="119"/>
      <c r="AK324" s="119"/>
      <c r="AL324" s="120"/>
      <c r="AM324" s="144" t="s">
        <v>616</v>
      </c>
      <c r="AN324" s="119"/>
      <c r="AO324" s="119"/>
      <c r="AP324" s="120"/>
      <c r="AQ324" s="140" t="s">
        <v>184</v>
      </c>
      <c r="AR324" s="141"/>
      <c r="AS324" s="141"/>
      <c r="AT324" s="142"/>
      <c r="AU324" s="183" t="s">
        <v>200</v>
      </c>
      <c r="AV324" s="183"/>
      <c r="AW324" s="183"/>
      <c r="AX324" s="184"/>
      <c r="AY324">
        <f>COUNTA($G$326)</f>
        <v>0</v>
      </c>
    </row>
    <row r="325" spans="1:51" ht="18.75" hidden="1" customHeight="1" x14ac:dyDescent="0.15">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185</v>
      </c>
      <c r="AT325" s="123"/>
      <c r="AU325" s="187"/>
      <c r="AV325" s="187"/>
      <c r="AW325" s="122" t="s">
        <v>175</v>
      </c>
      <c r="AX325" s="182"/>
      <c r="AY325">
        <f>$AY$324</f>
        <v>0</v>
      </c>
    </row>
    <row r="326" spans="1:51" ht="39.75"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15">
      <c r="A328" s="176"/>
      <c r="B328" s="173"/>
      <c r="C328" s="167"/>
      <c r="D328" s="173"/>
      <c r="E328" s="167"/>
      <c r="F328" s="168"/>
      <c r="G328" s="147" t="s">
        <v>198</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307</v>
      </c>
      <c r="AF328" s="119"/>
      <c r="AG328" s="119"/>
      <c r="AH328" s="120"/>
      <c r="AI328" s="144" t="s">
        <v>329</v>
      </c>
      <c r="AJ328" s="119"/>
      <c r="AK328" s="119"/>
      <c r="AL328" s="120"/>
      <c r="AM328" s="144" t="s">
        <v>616</v>
      </c>
      <c r="AN328" s="119"/>
      <c r="AO328" s="119"/>
      <c r="AP328" s="120"/>
      <c r="AQ328" s="140" t="s">
        <v>184</v>
      </c>
      <c r="AR328" s="141"/>
      <c r="AS328" s="141"/>
      <c r="AT328" s="142"/>
      <c r="AU328" s="183" t="s">
        <v>200</v>
      </c>
      <c r="AV328" s="183"/>
      <c r="AW328" s="183"/>
      <c r="AX328" s="184"/>
      <c r="AY328">
        <f>COUNTA($G$330)</f>
        <v>0</v>
      </c>
    </row>
    <row r="329" spans="1:51" ht="18.75" hidden="1" customHeight="1" x14ac:dyDescent="0.15">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185</v>
      </c>
      <c r="AT329" s="123"/>
      <c r="AU329" s="187"/>
      <c r="AV329" s="187"/>
      <c r="AW329" s="122" t="s">
        <v>175</v>
      </c>
      <c r="AX329" s="182"/>
      <c r="AY329">
        <f>$AY$328</f>
        <v>0</v>
      </c>
    </row>
    <row r="330" spans="1:51" ht="39.75"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x14ac:dyDescent="0.15">
      <c r="A332" s="176"/>
      <c r="B332" s="173"/>
      <c r="C332" s="167"/>
      <c r="D332" s="173"/>
      <c r="E332" s="167"/>
      <c r="F332" s="168"/>
      <c r="G332" s="145" t="s">
        <v>201</v>
      </c>
      <c r="H332" s="119"/>
      <c r="I332" s="119"/>
      <c r="J332" s="119"/>
      <c r="K332" s="119"/>
      <c r="L332" s="119"/>
      <c r="M332" s="119"/>
      <c r="N332" s="119"/>
      <c r="O332" s="119"/>
      <c r="P332" s="120"/>
      <c r="Q332" s="144" t="s">
        <v>256</v>
      </c>
      <c r="R332" s="119"/>
      <c r="S332" s="119"/>
      <c r="T332" s="119"/>
      <c r="U332" s="119"/>
      <c r="V332" s="119"/>
      <c r="W332" s="119"/>
      <c r="X332" s="119"/>
      <c r="Y332" s="119"/>
      <c r="Z332" s="119"/>
      <c r="AA332" s="119"/>
      <c r="AB332" s="118" t="s">
        <v>257</v>
      </c>
      <c r="AC332" s="119"/>
      <c r="AD332" s="120"/>
      <c r="AE332" s="144" t="s">
        <v>202</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5" hidden="1" customHeight="1" x14ac:dyDescent="0.15">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5"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203</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5"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5"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2.5" hidden="1" customHeight="1" x14ac:dyDescent="0.15">
      <c r="A339" s="176"/>
      <c r="B339" s="173"/>
      <c r="C339" s="167"/>
      <c r="D339" s="173"/>
      <c r="E339" s="167"/>
      <c r="F339" s="168"/>
      <c r="G339" s="145" t="s">
        <v>201</v>
      </c>
      <c r="H339" s="119"/>
      <c r="I339" s="119"/>
      <c r="J339" s="119"/>
      <c r="K339" s="119"/>
      <c r="L339" s="119"/>
      <c r="M339" s="119"/>
      <c r="N339" s="119"/>
      <c r="O339" s="119"/>
      <c r="P339" s="120"/>
      <c r="Q339" s="144" t="s">
        <v>256</v>
      </c>
      <c r="R339" s="119"/>
      <c r="S339" s="119"/>
      <c r="T339" s="119"/>
      <c r="U339" s="119"/>
      <c r="V339" s="119"/>
      <c r="W339" s="119"/>
      <c r="X339" s="119"/>
      <c r="Y339" s="119"/>
      <c r="Z339" s="119"/>
      <c r="AA339" s="119"/>
      <c r="AB339" s="118" t="s">
        <v>257</v>
      </c>
      <c r="AC339" s="119"/>
      <c r="AD339" s="120"/>
      <c r="AE339" s="124" t="s">
        <v>202</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5" hidden="1" customHeight="1" x14ac:dyDescent="0.15">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5"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203</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5"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5"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2.5" hidden="1" customHeight="1" x14ac:dyDescent="0.15">
      <c r="A346" s="176"/>
      <c r="B346" s="173"/>
      <c r="C346" s="167"/>
      <c r="D346" s="173"/>
      <c r="E346" s="167"/>
      <c r="F346" s="168"/>
      <c r="G346" s="145" t="s">
        <v>201</v>
      </c>
      <c r="H346" s="119"/>
      <c r="I346" s="119"/>
      <c r="J346" s="119"/>
      <c r="K346" s="119"/>
      <c r="L346" s="119"/>
      <c r="M346" s="119"/>
      <c r="N346" s="119"/>
      <c r="O346" s="119"/>
      <c r="P346" s="120"/>
      <c r="Q346" s="144" t="s">
        <v>256</v>
      </c>
      <c r="R346" s="119"/>
      <c r="S346" s="119"/>
      <c r="T346" s="119"/>
      <c r="U346" s="119"/>
      <c r="V346" s="119"/>
      <c r="W346" s="119"/>
      <c r="X346" s="119"/>
      <c r="Y346" s="119"/>
      <c r="Z346" s="119"/>
      <c r="AA346" s="119"/>
      <c r="AB346" s="118" t="s">
        <v>257</v>
      </c>
      <c r="AC346" s="119"/>
      <c r="AD346" s="120"/>
      <c r="AE346" s="124" t="s">
        <v>202</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5" hidden="1" customHeight="1" x14ac:dyDescent="0.15">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5"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203</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5"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5"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2.5" hidden="1" customHeight="1" x14ac:dyDescent="0.15">
      <c r="A353" s="176"/>
      <c r="B353" s="173"/>
      <c r="C353" s="167"/>
      <c r="D353" s="173"/>
      <c r="E353" s="167"/>
      <c r="F353" s="168"/>
      <c r="G353" s="145" t="s">
        <v>201</v>
      </c>
      <c r="H353" s="119"/>
      <c r="I353" s="119"/>
      <c r="J353" s="119"/>
      <c r="K353" s="119"/>
      <c r="L353" s="119"/>
      <c r="M353" s="119"/>
      <c r="N353" s="119"/>
      <c r="O353" s="119"/>
      <c r="P353" s="120"/>
      <c r="Q353" s="144" t="s">
        <v>256</v>
      </c>
      <c r="R353" s="119"/>
      <c r="S353" s="119"/>
      <c r="T353" s="119"/>
      <c r="U353" s="119"/>
      <c r="V353" s="119"/>
      <c r="W353" s="119"/>
      <c r="X353" s="119"/>
      <c r="Y353" s="119"/>
      <c r="Z353" s="119"/>
      <c r="AA353" s="119"/>
      <c r="AB353" s="118" t="s">
        <v>257</v>
      </c>
      <c r="AC353" s="119"/>
      <c r="AD353" s="120"/>
      <c r="AE353" s="124" t="s">
        <v>202</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5" hidden="1" customHeight="1" x14ac:dyDescent="0.15">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5"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203</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5"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5"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2.5" hidden="1" customHeight="1" x14ac:dyDescent="0.15">
      <c r="A360" s="176"/>
      <c r="B360" s="173"/>
      <c r="C360" s="167"/>
      <c r="D360" s="173"/>
      <c r="E360" s="167"/>
      <c r="F360" s="168"/>
      <c r="G360" s="145" t="s">
        <v>201</v>
      </c>
      <c r="H360" s="119"/>
      <c r="I360" s="119"/>
      <c r="J360" s="119"/>
      <c r="K360" s="119"/>
      <c r="L360" s="119"/>
      <c r="M360" s="119"/>
      <c r="N360" s="119"/>
      <c r="O360" s="119"/>
      <c r="P360" s="120"/>
      <c r="Q360" s="144" t="s">
        <v>256</v>
      </c>
      <c r="R360" s="119"/>
      <c r="S360" s="119"/>
      <c r="T360" s="119"/>
      <c r="U360" s="119"/>
      <c r="V360" s="119"/>
      <c r="W360" s="119"/>
      <c r="X360" s="119"/>
      <c r="Y360" s="119"/>
      <c r="Z360" s="119"/>
      <c r="AA360" s="119"/>
      <c r="AB360" s="118" t="s">
        <v>257</v>
      </c>
      <c r="AC360" s="119"/>
      <c r="AD360" s="120"/>
      <c r="AE360" s="124" t="s">
        <v>202</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5" hidden="1" customHeight="1" x14ac:dyDescent="0.15">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5"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203</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5"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5"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3.25" hidden="1" customHeight="1" x14ac:dyDescent="0.15">
      <c r="A367" s="176"/>
      <c r="B367" s="173"/>
      <c r="C367" s="167"/>
      <c r="D367" s="173"/>
      <c r="E367" s="111" t="s">
        <v>220</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45" hidden="1" customHeight="1" x14ac:dyDescent="0.15">
      <c r="A370" s="176"/>
      <c r="B370" s="173"/>
      <c r="C370" s="167"/>
      <c r="D370" s="173"/>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15">
      <c r="A371" s="176"/>
      <c r="B371" s="173"/>
      <c r="C371" s="167"/>
      <c r="D371" s="173"/>
      <c r="E371" s="161" t="s">
        <v>216</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15">
      <c r="A372" s="176"/>
      <c r="B372" s="173"/>
      <c r="C372" s="167"/>
      <c r="D372" s="173"/>
      <c r="E372" s="165" t="s">
        <v>189</v>
      </c>
      <c r="F372" s="166"/>
      <c r="G372" s="147" t="s">
        <v>198</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307</v>
      </c>
      <c r="AF372" s="119"/>
      <c r="AG372" s="119"/>
      <c r="AH372" s="120"/>
      <c r="AI372" s="144" t="s">
        <v>329</v>
      </c>
      <c r="AJ372" s="119"/>
      <c r="AK372" s="119"/>
      <c r="AL372" s="120"/>
      <c r="AM372" s="144" t="s">
        <v>616</v>
      </c>
      <c r="AN372" s="119"/>
      <c r="AO372" s="119"/>
      <c r="AP372" s="120"/>
      <c r="AQ372" s="140" t="s">
        <v>184</v>
      </c>
      <c r="AR372" s="141"/>
      <c r="AS372" s="141"/>
      <c r="AT372" s="142"/>
      <c r="AU372" s="183" t="s">
        <v>200</v>
      </c>
      <c r="AV372" s="183"/>
      <c r="AW372" s="183"/>
      <c r="AX372" s="184"/>
      <c r="AY372">
        <f>COUNTA($G$374)</f>
        <v>0</v>
      </c>
    </row>
    <row r="373" spans="1:51" ht="18.75" hidden="1" customHeight="1" x14ac:dyDescent="0.15">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185</v>
      </c>
      <c r="AT373" s="123"/>
      <c r="AU373" s="187"/>
      <c r="AV373" s="187"/>
      <c r="AW373" s="122" t="s">
        <v>175</v>
      </c>
      <c r="AX373" s="182"/>
      <c r="AY373">
        <f>$AY$372</f>
        <v>0</v>
      </c>
    </row>
    <row r="374" spans="1:51" ht="39.75"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15">
      <c r="A376" s="176"/>
      <c r="B376" s="173"/>
      <c r="C376" s="167"/>
      <c r="D376" s="173"/>
      <c r="E376" s="167"/>
      <c r="F376" s="168"/>
      <c r="G376" s="147" t="s">
        <v>198</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307</v>
      </c>
      <c r="AF376" s="119"/>
      <c r="AG376" s="119"/>
      <c r="AH376" s="120"/>
      <c r="AI376" s="144" t="s">
        <v>329</v>
      </c>
      <c r="AJ376" s="119"/>
      <c r="AK376" s="119"/>
      <c r="AL376" s="120"/>
      <c r="AM376" s="144" t="s">
        <v>616</v>
      </c>
      <c r="AN376" s="119"/>
      <c r="AO376" s="119"/>
      <c r="AP376" s="120"/>
      <c r="AQ376" s="140" t="s">
        <v>184</v>
      </c>
      <c r="AR376" s="141"/>
      <c r="AS376" s="141"/>
      <c r="AT376" s="142"/>
      <c r="AU376" s="183" t="s">
        <v>200</v>
      </c>
      <c r="AV376" s="183"/>
      <c r="AW376" s="183"/>
      <c r="AX376" s="184"/>
      <c r="AY376">
        <f>COUNTA($G$378)</f>
        <v>0</v>
      </c>
    </row>
    <row r="377" spans="1:51" ht="18.75" hidden="1" customHeight="1" x14ac:dyDescent="0.15">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185</v>
      </c>
      <c r="AT377" s="123"/>
      <c r="AU377" s="187"/>
      <c r="AV377" s="187"/>
      <c r="AW377" s="122" t="s">
        <v>175</v>
      </c>
      <c r="AX377" s="182"/>
      <c r="AY377">
        <f>$AY$376</f>
        <v>0</v>
      </c>
    </row>
    <row r="378" spans="1:51" ht="39.75"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15">
      <c r="A380" s="176"/>
      <c r="B380" s="173"/>
      <c r="C380" s="167"/>
      <c r="D380" s="173"/>
      <c r="E380" s="167"/>
      <c r="F380" s="168"/>
      <c r="G380" s="147" t="s">
        <v>198</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307</v>
      </c>
      <c r="AF380" s="119"/>
      <c r="AG380" s="119"/>
      <c r="AH380" s="120"/>
      <c r="AI380" s="144" t="s">
        <v>329</v>
      </c>
      <c r="AJ380" s="119"/>
      <c r="AK380" s="119"/>
      <c r="AL380" s="120"/>
      <c r="AM380" s="144" t="s">
        <v>616</v>
      </c>
      <c r="AN380" s="119"/>
      <c r="AO380" s="119"/>
      <c r="AP380" s="120"/>
      <c r="AQ380" s="140" t="s">
        <v>184</v>
      </c>
      <c r="AR380" s="141"/>
      <c r="AS380" s="141"/>
      <c r="AT380" s="142"/>
      <c r="AU380" s="183" t="s">
        <v>200</v>
      </c>
      <c r="AV380" s="183"/>
      <c r="AW380" s="183"/>
      <c r="AX380" s="184"/>
      <c r="AY380">
        <f>COUNTA($G$382)</f>
        <v>0</v>
      </c>
    </row>
    <row r="381" spans="1:51" ht="18.75" hidden="1" customHeight="1" x14ac:dyDescent="0.15">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185</v>
      </c>
      <c r="AT381" s="123"/>
      <c r="AU381" s="187"/>
      <c r="AV381" s="187"/>
      <c r="AW381" s="122" t="s">
        <v>175</v>
      </c>
      <c r="AX381" s="182"/>
      <c r="AY381">
        <f>$AY$380</f>
        <v>0</v>
      </c>
    </row>
    <row r="382" spans="1:51" ht="39.75"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15">
      <c r="A384" s="176"/>
      <c r="B384" s="173"/>
      <c r="C384" s="167"/>
      <c r="D384" s="173"/>
      <c r="E384" s="167"/>
      <c r="F384" s="168"/>
      <c r="G384" s="147" t="s">
        <v>198</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307</v>
      </c>
      <c r="AF384" s="119"/>
      <c r="AG384" s="119"/>
      <c r="AH384" s="120"/>
      <c r="AI384" s="144" t="s">
        <v>329</v>
      </c>
      <c r="AJ384" s="119"/>
      <c r="AK384" s="119"/>
      <c r="AL384" s="120"/>
      <c r="AM384" s="144" t="s">
        <v>616</v>
      </c>
      <c r="AN384" s="119"/>
      <c r="AO384" s="119"/>
      <c r="AP384" s="120"/>
      <c r="AQ384" s="140" t="s">
        <v>184</v>
      </c>
      <c r="AR384" s="141"/>
      <c r="AS384" s="141"/>
      <c r="AT384" s="142"/>
      <c r="AU384" s="183" t="s">
        <v>200</v>
      </c>
      <c r="AV384" s="183"/>
      <c r="AW384" s="183"/>
      <c r="AX384" s="184"/>
      <c r="AY384">
        <f>COUNTA($G$386)</f>
        <v>0</v>
      </c>
    </row>
    <row r="385" spans="1:51" ht="18.75" hidden="1" customHeight="1" x14ac:dyDescent="0.15">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185</v>
      </c>
      <c r="AT385" s="123"/>
      <c r="AU385" s="187"/>
      <c r="AV385" s="187"/>
      <c r="AW385" s="122" t="s">
        <v>175</v>
      </c>
      <c r="AX385" s="182"/>
      <c r="AY385">
        <f>$AY$384</f>
        <v>0</v>
      </c>
    </row>
    <row r="386" spans="1:51" ht="39.75"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15">
      <c r="A388" s="176"/>
      <c r="B388" s="173"/>
      <c r="C388" s="167"/>
      <c r="D388" s="173"/>
      <c r="E388" s="167"/>
      <c r="F388" s="168"/>
      <c r="G388" s="147" t="s">
        <v>198</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307</v>
      </c>
      <c r="AF388" s="119"/>
      <c r="AG388" s="119"/>
      <c r="AH388" s="120"/>
      <c r="AI388" s="144" t="s">
        <v>329</v>
      </c>
      <c r="AJ388" s="119"/>
      <c r="AK388" s="119"/>
      <c r="AL388" s="120"/>
      <c r="AM388" s="144" t="s">
        <v>616</v>
      </c>
      <c r="AN388" s="119"/>
      <c r="AO388" s="119"/>
      <c r="AP388" s="120"/>
      <c r="AQ388" s="140" t="s">
        <v>184</v>
      </c>
      <c r="AR388" s="141"/>
      <c r="AS388" s="141"/>
      <c r="AT388" s="142"/>
      <c r="AU388" s="183" t="s">
        <v>200</v>
      </c>
      <c r="AV388" s="183"/>
      <c r="AW388" s="183"/>
      <c r="AX388" s="184"/>
      <c r="AY388">
        <f>COUNTA($G$390)</f>
        <v>0</v>
      </c>
    </row>
    <row r="389" spans="1:51" ht="18.75" hidden="1" customHeight="1" x14ac:dyDescent="0.15">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185</v>
      </c>
      <c r="AT389" s="123"/>
      <c r="AU389" s="187"/>
      <c r="AV389" s="187"/>
      <c r="AW389" s="122" t="s">
        <v>175</v>
      </c>
      <c r="AX389" s="182"/>
      <c r="AY389">
        <f>$AY$388</f>
        <v>0</v>
      </c>
    </row>
    <row r="390" spans="1:51" ht="39.75"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x14ac:dyDescent="0.15">
      <c r="A392" s="176"/>
      <c r="B392" s="173"/>
      <c r="C392" s="167"/>
      <c r="D392" s="173"/>
      <c r="E392" s="167"/>
      <c r="F392" s="168"/>
      <c r="G392" s="145" t="s">
        <v>201</v>
      </c>
      <c r="H392" s="119"/>
      <c r="I392" s="119"/>
      <c r="J392" s="119"/>
      <c r="K392" s="119"/>
      <c r="L392" s="119"/>
      <c r="M392" s="119"/>
      <c r="N392" s="119"/>
      <c r="O392" s="119"/>
      <c r="P392" s="120"/>
      <c r="Q392" s="144" t="s">
        <v>256</v>
      </c>
      <c r="R392" s="119"/>
      <c r="S392" s="119"/>
      <c r="T392" s="119"/>
      <c r="U392" s="119"/>
      <c r="V392" s="119"/>
      <c r="W392" s="119"/>
      <c r="X392" s="119"/>
      <c r="Y392" s="119"/>
      <c r="Z392" s="119"/>
      <c r="AA392" s="119"/>
      <c r="AB392" s="118" t="s">
        <v>257</v>
      </c>
      <c r="AC392" s="119"/>
      <c r="AD392" s="120"/>
      <c r="AE392" s="144" t="s">
        <v>202</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5" hidden="1" customHeight="1" x14ac:dyDescent="0.15">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5"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203</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5"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5"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2.5" hidden="1" customHeight="1" x14ac:dyDescent="0.15">
      <c r="A399" s="176"/>
      <c r="B399" s="173"/>
      <c r="C399" s="167"/>
      <c r="D399" s="173"/>
      <c r="E399" s="167"/>
      <c r="F399" s="168"/>
      <c r="G399" s="145" t="s">
        <v>201</v>
      </c>
      <c r="H399" s="119"/>
      <c r="I399" s="119"/>
      <c r="J399" s="119"/>
      <c r="K399" s="119"/>
      <c r="L399" s="119"/>
      <c r="M399" s="119"/>
      <c r="N399" s="119"/>
      <c r="O399" s="119"/>
      <c r="P399" s="120"/>
      <c r="Q399" s="144" t="s">
        <v>256</v>
      </c>
      <c r="R399" s="119"/>
      <c r="S399" s="119"/>
      <c r="T399" s="119"/>
      <c r="U399" s="119"/>
      <c r="V399" s="119"/>
      <c r="W399" s="119"/>
      <c r="X399" s="119"/>
      <c r="Y399" s="119"/>
      <c r="Z399" s="119"/>
      <c r="AA399" s="119"/>
      <c r="AB399" s="118" t="s">
        <v>257</v>
      </c>
      <c r="AC399" s="119"/>
      <c r="AD399" s="120"/>
      <c r="AE399" s="124" t="s">
        <v>202</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5" hidden="1" customHeight="1" x14ac:dyDescent="0.15">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5"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203</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5"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5"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2.5" hidden="1" customHeight="1" x14ac:dyDescent="0.15">
      <c r="A406" s="176"/>
      <c r="B406" s="173"/>
      <c r="C406" s="167"/>
      <c r="D406" s="173"/>
      <c r="E406" s="167"/>
      <c r="F406" s="168"/>
      <c r="G406" s="145" t="s">
        <v>201</v>
      </c>
      <c r="H406" s="119"/>
      <c r="I406" s="119"/>
      <c r="J406" s="119"/>
      <c r="K406" s="119"/>
      <c r="L406" s="119"/>
      <c r="M406" s="119"/>
      <c r="N406" s="119"/>
      <c r="O406" s="119"/>
      <c r="P406" s="120"/>
      <c r="Q406" s="144" t="s">
        <v>256</v>
      </c>
      <c r="R406" s="119"/>
      <c r="S406" s="119"/>
      <c r="T406" s="119"/>
      <c r="U406" s="119"/>
      <c r="V406" s="119"/>
      <c r="W406" s="119"/>
      <c r="X406" s="119"/>
      <c r="Y406" s="119"/>
      <c r="Z406" s="119"/>
      <c r="AA406" s="119"/>
      <c r="AB406" s="118" t="s">
        <v>257</v>
      </c>
      <c r="AC406" s="119"/>
      <c r="AD406" s="120"/>
      <c r="AE406" s="124" t="s">
        <v>202</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5" hidden="1" customHeight="1" x14ac:dyDescent="0.15">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5"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203</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5"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5"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2.5" hidden="1" customHeight="1" x14ac:dyDescent="0.15">
      <c r="A413" s="176"/>
      <c r="B413" s="173"/>
      <c r="C413" s="167"/>
      <c r="D413" s="173"/>
      <c r="E413" s="167"/>
      <c r="F413" s="168"/>
      <c r="G413" s="145" t="s">
        <v>201</v>
      </c>
      <c r="H413" s="119"/>
      <c r="I413" s="119"/>
      <c r="J413" s="119"/>
      <c r="K413" s="119"/>
      <c r="L413" s="119"/>
      <c r="M413" s="119"/>
      <c r="N413" s="119"/>
      <c r="O413" s="119"/>
      <c r="P413" s="120"/>
      <c r="Q413" s="144" t="s">
        <v>256</v>
      </c>
      <c r="R413" s="119"/>
      <c r="S413" s="119"/>
      <c r="T413" s="119"/>
      <c r="U413" s="119"/>
      <c r="V413" s="119"/>
      <c r="W413" s="119"/>
      <c r="X413" s="119"/>
      <c r="Y413" s="119"/>
      <c r="Z413" s="119"/>
      <c r="AA413" s="119"/>
      <c r="AB413" s="118" t="s">
        <v>257</v>
      </c>
      <c r="AC413" s="119"/>
      <c r="AD413" s="120"/>
      <c r="AE413" s="124" t="s">
        <v>202</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5" hidden="1" customHeight="1" x14ac:dyDescent="0.15">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5"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203</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5"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5"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2.5" hidden="1" customHeight="1" x14ac:dyDescent="0.15">
      <c r="A420" s="176"/>
      <c r="B420" s="173"/>
      <c r="C420" s="167"/>
      <c r="D420" s="173"/>
      <c r="E420" s="167"/>
      <c r="F420" s="168"/>
      <c r="G420" s="145" t="s">
        <v>201</v>
      </c>
      <c r="H420" s="119"/>
      <c r="I420" s="119"/>
      <c r="J420" s="119"/>
      <c r="K420" s="119"/>
      <c r="L420" s="119"/>
      <c r="M420" s="119"/>
      <c r="N420" s="119"/>
      <c r="O420" s="119"/>
      <c r="P420" s="120"/>
      <c r="Q420" s="144" t="s">
        <v>256</v>
      </c>
      <c r="R420" s="119"/>
      <c r="S420" s="119"/>
      <c r="T420" s="119"/>
      <c r="U420" s="119"/>
      <c r="V420" s="119"/>
      <c r="W420" s="119"/>
      <c r="X420" s="119"/>
      <c r="Y420" s="119"/>
      <c r="Z420" s="119"/>
      <c r="AA420" s="119"/>
      <c r="AB420" s="118" t="s">
        <v>257</v>
      </c>
      <c r="AC420" s="119"/>
      <c r="AD420" s="120"/>
      <c r="AE420" s="124" t="s">
        <v>202</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5" hidden="1" customHeight="1" x14ac:dyDescent="0.15">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5"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203</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5"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5"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3.25" hidden="1" customHeight="1" x14ac:dyDescent="0.15">
      <c r="A427" s="176"/>
      <c r="B427" s="173"/>
      <c r="C427" s="167"/>
      <c r="D427" s="173"/>
      <c r="E427" s="111" t="s">
        <v>220</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24.75" hidden="1" customHeight="1" x14ac:dyDescent="0.15">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24.75" hidden="1" customHeight="1" x14ac:dyDescent="0.15">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34.5" hidden="1" customHeight="1" x14ac:dyDescent="0.15">
      <c r="A430" s="176"/>
      <c r="B430" s="173"/>
      <c r="C430" s="165" t="s">
        <v>588</v>
      </c>
      <c r="D430" s="917"/>
      <c r="E430" s="161" t="s">
        <v>316</v>
      </c>
      <c r="F430" s="879"/>
      <c r="G430" s="880" t="s">
        <v>204</v>
      </c>
      <c r="H430" s="112"/>
      <c r="I430" s="112"/>
      <c r="J430" s="881" t="s">
        <v>638</v>
      </c>
      <c r="K430" s="882"/>
      <c r="L430" s="882"/>
      <c r="M430" s="882"/>
      <c r="N430" s="882"/>
      <c r="O430" s="882"/>
      <c r="P430" s="882"/>
      <c r="Q430" s="882"/>
      <c r="R430" s="882"/>
      <c r="S430" s="882"/>
      <c r="T430" s="883"/>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4"/>
      <c r="AY430" s="78" t="str">
        <f>IF(SUBSTITUTE($J$430,"-","")="","0","1")</f>
        <v>0</v>
      </c>
    </row>
    <row r="431" spans="1:51" ht="18.75" customHeight="1" x14ac:dyDescent="0.15">
      <c r="A431" s="176"/>
      <c r="B431" s="173"/>
      <c r="C431" s="167"/>
      <c r="D431" s="173"/>
      <c r="E431" s="324" t="s">
        <v>193</v>
      </c>
      <c r="F431" s="325"/>
      <c r="G431" s="326" t="s">
        <v>190</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17" t="s">
        <v>192</v>
      </c>
      <c r="AF431" s="318"/>
      <c r="AG431" s="318"/>
      <c r="AH431" s="319"/>
      <c r="AI431" s="320" t="s">
        <v>460</v>
      </c>
      <c r="AJ431" s="320"/>
      <c r="AK431" s="320"/>
      <c r="AL431" s="144"/>
      <c r="AM431" s="320" t="s">
        <v>461</v>
      </c>
      <c r="AN431" s="320"/>
      <c r="AO431" s="320"/>
      <c r="AP431" s="144"/>
      <c r="AQ431" s="144" t="s">
        <v>184</v>
      </c>
      <c r="AR431" s="119"/>
      <c r="AS431" s="119"/>
      <c r="AT431" s="120"/>
      <c r="AU431" s="125" t="s">
        <v>133</v>
      </c>
      <c r="AV431" s="125"/>
      <c r="AW431" s="125"/>
      <c r="AX431" s="126"/>
      <c r="AY431">
        <f>COUNTA($G$433)</f>
        <v>1</v>
      </c>
    </row>
    <row r="432" spans="1:51" ht="18.75" customHeight="1" x14ac:dyDescent="0.15">
      <c r="A432" s="176"/>
      <c r="B432" s="173"/>
      <c r="C432" s="167"/>
      <c r="D432" s="173"/>
      <c r="E432" s="324"/>
      <c r="F432" s="325"/>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t="s">
        <v>638</v>
      </c>
      <c r="AF432" s="187"/>
      <c r="AG432" s="122" t="s">
        <v>185</v>
      </c>
      <c r="AH432" s="123"/>
      <c r="AI432" s="321"/>
      <c r="AJ432" s="321"/>
      <c r="AK432" s="321"/>
      <c r="AL432" s="143"/>
      <c r="AM432" s="321"/>
      <c r="AN432" s="321"/>
      <c r="AO432" s="321"/>
      <c r="AP432" s="143"/>
      <c r="AQ432" s="236" t="s">
        <v>638</v>
      </c>
      <c r="AR432" s="187"/>
      <c r="AS432" s="122" t="s">
        <v>185</v>
      </c>
      <c r="AT432" s="123"/>
      <c r="AU432" s="187" t="s">
        <v>638</v>
      </c>
      <c r="AV432" s="187"/>
      <c r="AW432" s="122" t="s">
        <v>175</v>
      </c>
      <c r="AX432" s="182"/>
      <c r="AY432">
        <f>$AY$431</f>
        <v>1</v>
      </c>
    </row>
    <row r="433" spans="1:51" ht="23.25" customHeight="1" x14ac:dyDescent="0.15">
      <c r="A433" s="176"/>
      <c r="B433" s="173"/>
      <c r="C433" s="167"/>
      <c r="D433" s="173"/>
      <c r="E433" s="324"/>
      <c r="F433" s="325"/>
      <c r="G433" s="93" t="s">
        <v>638</v>
      </c>
      <c r="H433" s="94"/>
      <c r="I433" s="94"/>
      <c r="J433" s="94"/>
      <c r="K433" s="94"/>
      <c r="L433" s="94"/>
      <c r="M433" s="94"/>
      <c r="N433" s="94"/>
      <c r="O433" s="94"/>
      <c r="P433" s="94"/>
      <c r="Q433" s="94"/>
      <c r="R433" s="94"/>
      <c r="S433" s="94"/>
      <c r="T433" s="94"/>
      <c r="U433" s="94"/>
      <c r="V433" s="94"/>
      <c r="W433" s="94"/>
      <c r="X433" s="95"/>
      <c r="Y433" s="188" t="s">
        <v>12</v>
      </c>
      <c r="Z433" s="189"/>
      <c r="AA433" s="190"/>
      <c r="AB433" s="200" t="s">
        <v>638</v>
      </c>
      <c r="AC433" s="200"/>
      <c r="AD433" s="200"/>
      <c r="AE433" s="322" t="s">
        <v>638</v>
      </c>
      <c r="AF433" s="194"/>
      <c r="AG433" s="194"/>
      <c r="AH433" s="194"/>
      <c r="AI433" s="322" t="s">
        <v>638</v>
      </c>
      <c r="AJ433" s="194"/>
      <c r="AK433" s="194"/>
      <c r="AL433" s="194"/>
      <c r="AM433" s="322" t="s">
        <v>699</v>
      </c>
      <c r="AN433" s="194"/>
      <c r="AO433" s="194"/>
      <c r="AP433" s="323"/>
      <c r="AQ433" s="322" t="s">
        <v>638</v>
      </c>
      <c r="AR433" s="194"/>
      <c r="AS433" s="194"/>
      <c r="AT433" s="323"/>
      <c r="AU433" s="194" t="s">
        <v>638</v>
      </c>
      <c r="AV433" s="194"/>
      <c r="AW433" s="194"/>
      <c r="AX433" s="195"/>
      <c r="AY433">
        <f t="shared" ref="AY433:AY435" si="63">$AY$431</f>
        <v>1</v>
      </c>
    </row>
    <row r="434" spans="1:51" ht="23.25" customHeight="1" x14ac:dyDescent="0.15">
      <c r="A434" s="176"/>
      <c r="B434" s="173"/>
      <c r="C434" s="167"/>
      <c r="D434" s="173"/>
      <c r="E434" s="324"/>
      <c r="F434" s="325"/>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t="s">
        <v>638</v>
      </c>
      <c r="AC434" s="192"/>
      <c r="AD434" s="192"/>
      <c r="AE434" s="322" t="s">
        <v>638</v>
      </c>
      <c r="AF434" s="194"/>
      <c r="AG434" s="194"/>
      <c r="AH434" s="323"/>
      <c r="AI434" s="322" t="s">
        <v>638</v>
      </c>
      <c r="AJ434" s="194"/>
      <c r="AK434" s="194"/>
      <c r="AL434" s="194"/>
      <c r="AM434" s="322" t="s">
        <v>700</v>
      </c>
      <c r="AN434" s="194"/>
      <c r="AO434" s="194"/>
      <c r="AP434" s="323"/>
      <c r="AQ434" s="322" t="s">
        <v>638</v>
      </c>
      <c r="AR434" s="194"/>
      <c r="AS434" s="194"/>
      <c r="AT434" s="323"/>
      <c r="AU434" s="194" t="s">
        <v>638</v>
      </c>
      <c r="AV434" s="194"/>
      <c r="AW434" s="194"/>
      <c r="AX434" s="195"/>
      <c r="AY434">
        <f t="shared" si="63"/>
        <v>1</v>
      </c>
    </row>
    <row r="435" spans="1:51" ht="23.25" customHeight="1" x14ac:dyDescent="0.15">
      <c r="A435" s="176"/>
      <c r="B435" s="173"/>
      <c r="C435" s="167"/>
      <c r="D435" s="173"/>
      <c r="E435" s="324"/>
      <c r="F435" s="325"/>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64" t="s">
        <v>176</v>
      </c>
      <c r="AC435" s="564"/>
      <c r="AD435" s="564"/>
      <c r="AE435" s="322" t="s">
        <v>638</v>
      </c>
      <c r="AF435" s="194"/>
      <c r="AG435" s="194"/>
      <c r="AH435" s="323"/>
      <c r="AI435" s="322" t="s">
        <v>638</v>
      </c>
      <c r="AJ435" s="194"/>
      <c r="AK435" s="194"/>
      <c r="AL435" s="194"/>
      <c r="AM435" s="322" t="s">
        <v>701</v>
      </c>
      <c r="AN435" s="194"/>
      <c r="AO435" s="194"/>
      <c r="AP435" s="323"/>
      <c r="AQ435" s="322" t="s">
        <v>638</v>
      </c>
      <c r="AR435" s="194"/>
      <c r="AS435" s="194"/>
      <c r="AT435" s="323"/>
      <c r="AU435" s="194" t="s">
        <v>638</v>
      </c>
      <c r="AV435" s="194"/>
      <c r="AW435" s="194"/>
      <c r="AX435" s="195"/>
      <c r="AY435">
        <f t="shared" si="63"/>
        <v>1</v>
      </c>
    </row>
    <row r="436" spans="1:51" ht="18.75" hidden="1" customHeight="1" x14ac:dyDescent="0.15">
      <c r="A436" s="176"/>
      <c r="B436" s="173"/>
      <c r="C436" s="167"/>
      <c r="D436" s="173"/>
      <c r="E436" s="324" t="s">
        <v>193</v>
      </c>
      <c r="F436" s="325"/>
      <c r="G436" s="326" t="s">
        <v>190</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17" t="s">
        <v>192</v>
      </c>
      <c r="AF436" s="318"/>
      <c r="AG436" s="318"/>
      <c r="AH436" s="319"/>
      <c r="AI436" s="320" t="s">
        <v>460</v>
      </c>
      <c r="AJ436" s="320"/>
      <c r="AK436" s="320"/>
      <c r="AL436" s="144"/>
      <c r="AM436" s="320" t="s">
        <v>461</v>
      </c>
      <c r="AN436" s="320"/>
      <c r="AO436" s="320"/>
      <c r="AP436" s="144"/>
      <c r="AQ436" s="144" t="s">
        <v>184</v>
      </c>
      <c r="AR436" s="119"/>
      <c r="AS436" s="119"/>
      <c r="AT436" s="120"/>
      <c r="AU436" s="125" t="s">
        <v>133</v>
      </c>
      <c r="AV436" s="125"/>
      <c r="AW436" s="125"/>
      <c r="AX436" s="126"/>
      <c r="AY436">
        <f>COUNTA($G$438)</f>
        <v>0</v>
      </c>
    </row>
    <row r="437" spans="1:51" ht="18.75" hidden="1" customHeight="1" x14ac:dyDescent="0.15">
      <c r="A437" s="176"/>
      <c r="B437" s="173"/>
      <c r="C437" s="167"/>
      <c r="D437" s="173"/>
      <c r="E437" s="324"/>
      <c r="F437" s="325"/>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185</v>
      </c>
      <c r="AH437" s="123"/>
      <c r="AI437" s="321"/>
      <c r="AJ437" s="321"/>
      <c r="AK437" s="321"/>
      <c r="AL437" s="143"/>
      <c r="AM437" s="321"/>
      <c r="AN437" s="321"/>
      <c r="AO437" s="321"/>
      <c r="AP437" s="143"/>
      <c r="AQ437" s="236"/>
      <c r="AR437" s="187"/>
      <c r="AS437" s="122" t="s">
        <v>185</v>
      </c>
      <c r="AT437" s="123"/>
      <c r="AU437" s="187"/>
      <c r="AV437" s="187"/>
      <c r="AW437" s="122" t="s">
        <v>175</v>
      </c>
      <c r="AX437" s="182"/>
      <c r="AY437">
        <f>$AY$436</f>
        <v>0</v>
      </c>
    </row>
    <row r="438" spans="1:51" ht="23.25" hidden="1" customHeight="1" x14ac:dyDescent="0.15">
      <c r="A438" s="176"/>
      <c r="B438" s="173"/>
      <c r="C438" s="167"/>
      <c r="D438" s="173"/>
      <c r="E438" s="324"/>
      <c r="F438" s="325"/>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22"/>
      <c r="AF438" s="194"/>
      <c r="AG438" s="194"/>
      <c r="AH438" s="194"/>
      <c r="AI438" s="322"/>
      <c r="AJ438" s="194"/>
      <c r="AK438" s="194"/>
      <c r="AL438" s="194"/>
      <c r="AM438" s="322"/>
      <c r="AN438" s="194"/>
      <c r="AO438" s="194"/>
      <c r="AP438" s="323"/>
      <c r="AQ438" s="322"/>
      <c r="AR438" s="194"/>
      <c r="AS438" s="194"/>
      <c r="AT438" s="323"/>
      <c r="AU438" s="194"/>
      <c r="AV438" s="194"/>
      <c r="AW438" s="194"/>
      <c r="AX438" s="195"/>
      <c r="AY438">
        <f t="shared" ref="AY438:AY440" si="64">$AY$436</f>
        <v>0</v>
      </c>
    </row>
    <row r="439" spans="1:51" ht="23.25" hidden="1" customHeight="1" x14ac:dyDescent="0.15">
      <c r="A439" s="176"/>
      <c r="B439" s="173"/>
      <c r="C439" s="167"/>
      <c r="D439" s="173"/>
      <c r="E439" s="324"/>
      <c r="F439" s="325"/>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22"/>
      <c r="AF439" s="194"/>
      <c r="AG439" s="194"/>
      <c r="AH439" s="323"/>
      <c r="AI439" s="322"/>
      <c r="AJ439" s="194"/>
      <c r="AK439" s="194"/>
      <c r="AL439" s="194"/>
      <c r="AM439" s="322"/>
      <c r="AN439" s="194"/>
      <c r="AO439" s="194"/>
      <c r="AP439" s="323"/>
      <c r="AQ439" s="322"/>
      <c r="AR439" s="194"/>
      <c r="AS439" s="194"/>
      <c r="AT439" s="323"/>
      <c r="AU439" s="194"/>
      <c r="AV439" s="194"/>
      <c r="AW439" s="194"/>
      <c r="AX439" s="195"/>
      <c r="AY439">
        <f t="shared" si="64"/>
        <v>0</v>
      </c>
    </row>
    <row r="440" spans="1:51" ht="23.25" hidden="1" customHeight="1" x14ac:dyDescent="0.15">
      <c r="A440" s="176"/>
      <c r="B440" s="173"/>
      <c r="C440" s="167"/>
      <c r="D440" s="173"/>
      <c r="E440" s="324"/>
      <c r="F440" s="325"/>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64" t="s">
        <v>176</v>
      </c>
      <c r="AC440" s="564"/>
      <c r="AD440" s="564"/>
      <c r="AE440" s="322"/>
      <c r="AF440" s="194"/>
      <c r="AG440" s="194"/>
      <c r="AH440" s="323"/>
      <c r="AI440" s="322"/>
      <c r="AJ440" s="194"/>
      <c r="AK440" s="194"/>
      <c r="AL440" s="194"/>
      <c r="AM440" s="322"/>
      <c r="AN440" s="194"/>
      <c r="AO440" s="194"/>
      <c r="AP440" s="323"/>
      <c r="AQ440" s="322"/>
      <c r="AR440" s="194"/>
      <c r="AS440" s="194"/>
      <c r="AT440" s="323"/>
      <c r="AU440" s="194"/>
      <c r="AV440" s="194"/>
      <c r="AW440" s="194"/>
      <c r="AX440" s="195"/>
      <c r="AY440">
        <f t="shared" si="64"/>
        <v>0</v>
      </c>
    </row>
    <row r="441" spans="1:51" ht="18.75" hidden="1" customHeight="1" x14ac:dyDescent="0.15">
      <c r="A441" s="176"/>
      <c r="B441" s="173"/>
      <c r="C441" s="167"/>
      <c r="D441" s="173"/>
      <c r="E441" s="324" t="s">
        <v>193</v>
      </c>
      <c r="F441" s="325"/>
      <c r="G441" s="326" t="s">
        <v>190</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17" t="s">
        <v>192</v>
      </c>
      <c r="AF441" s="318"/>
      <c r="AG441" s="318"/>
      <c r="AH441" s="319"/>
      <c r="AI441" s="320" t="s">
        <v>460</v>
      </c>
      <c r="AJ441" s="320"/>
      <c r="AK441" s="320"/>
      <c r="AL441" s="144"/>
      <c r="AM441" s="320" t="s">
        <v>461</v>
      </c>
      <c r="AN441" s="320"/>
      <c r="AO441" s="320"/>
      <c r="AP441" s="144"/>
      <c r="AQ441" s="144" t="s">
        <v>184</v>
      </c>
      <c r="AR441" s="119"/>
      <c r="AS441" s="119"/>
      <c r="AT441" s="120"/>
      <c r="AU441" s="125" t="s">
        <v>133</v>
      </c>
      <c r="AV441" s="125"/>
      <c r="AW441" s="125"/>
      <c r="AX441" s="126"/>
      <c r="AY441">
        <f>COUNTA($G$443)</f>
        <v>0</v>
      </c>
    </row>
    <row r="442" spans="1:51" ht="18.75" hidden="1" customHeight="1" x14ac:dyDescent="0.15">
      <c r="A442" s="176"/>
      <c r="B442" s="173"/>
      <c r="C442" s="167"/>
      <c r="D442" s="173"/>
      <c r="E442" s="324"/>
      <c r="F442" s="325"/>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185</v>
      </c>
      <c r="AH442" s="123"/>
      <c r="AI442" s="321"/>
      <c r="AJ442" s="321"/>
      <c r="AK442" s="321"/>
      <c r="AL442" s="143"/>
      <c r="AM442" s="321"/>
      <c r="AN442" s="321"/>
      <c r="AO442" s="321"/>
      <c r="AP442" s="143"/>
      <c r="AQ442" s="236"/>
      <c r="AR442" s="187"/>
      <c r="AS442" s="122" t="s">
        <v>185</v>
      </c>
      <c r="AT442" s="123"/>
      <c r="AU442" s="187"/>
      <c r="AV442" s="187"/>
      <c r="AW442" s="122" t="s">
        <v>175</v>
      </c>
      <c r="AX442" s="182"/>
      <c r="AY442">
        <f>$AY$441</f>
        <v>0</v>
      </c>
    </row>
    <row r="443" spans="1:51" ht="23.25" hidden="1" customHeight="1" x14ac:dyDescent="0.15">
      <c r="A443" s="176"/>
      <c r="B443" s="173"/>
      <c r="C443" s="167"/>
      <c r="D443" s="173"/>
      <c r="E443" s="324"/>
      <c r="F443" s="325"/>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2"/>
      <c r="AF443" s="194"/>
      <c r="AG443" s="194"/>
      <c r="AH443" s="194"/>
      <c r="AI443" s="322"/>
      <c r="AJ443" s="194"/>
      <c r="AK443" s="194"/>
      <c r="AL443" s="194"/>
      <c r="AM443" s="322"/>
      <c r="AN443" s="194"/>
      <c r="AO443" s="194"/>
      <c r="AP443" s="323"/>
      <c r="AQ443" s="322"/>
      <c r="AR443" s="194"/>
      <c r="AS443" s="194"/>
      <c r="AT443" s="323"/>
      <c r="AU443" s="194"/>
      <c r="AV443" s="194"/>
      <c r="AW443" s="194"/>
      <c r="AX443" s="195"/>
      <c r="AY443">
        <f t="shared" ref="AY443:AY445" si="65">$AY$441</f>
        <v>0</v>
      </c>
    </row>
    <row r="444" spans="1:51" ht="23.25" hidden="1" customHeight="1" x14ac:dyDescent="0.15">
      <c r="A444" s="176"/>
      <c r="B444" s="173"/>
      <c r="C444" s="167"/>
      <c r="D444" s="173"/>
      <c r="E444" s="324"/>
      <c r="F444" s="325"/>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2"/>
      <c r="AF444" s="194"/>
      <c r="AG444" s="194"/>
      <c r="AH444" s="323"/>
      <c r="AI444" s="322"/>
      <c r="AJ444" s="194"/>
      <c r="AK444" s="194"/>
      <c r="AL444" s="194"/>
      <c r="AM444" s="322"/>
      <c r="AN444" s="194"/>
      <c r="AO444" s="194"/>
      <c r="AP444" s="323"/>
      <c r="AQ444" s="322"/>
      <c r="AR444" s="194"/>
      <c r="AS444" s="194"/>
      <c r="AT444" s="323"/>
      <c r="AU444" s="194"/>
      <c r="AV444" s="194"/>
      <c r="AW444" s="194"/>
      <c r="AX444" s="195"/>
      <c r="AY444">
        <f t="shared" si="65"/>
        <v>0</v>
      </c>
    </row>
    <row r="445" spans="1:51" ht="23.25" hidden="1" customHeight="1" x14ac:dyDescent="0.15">
      <c r="A445" s="176"/>
      <c r="B445" s="173"/>
      <c r="C445" s="167"/>
      <c r="D445" s="173"/>
      <c r="E445" s="324"/>
      <c r="F445" s="325"/>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64" t="s">
        <v>176</v>
      </c>
      <c r="AC445" s="564"/>
      <c r="AD445" s="564"/>
      <c r="AE445" s="322"/>
      <c r="AF445" s="194"/>
      <c r="AG445" s="194"/>
      <c r="AH445" s="323"/>
      <c r="AI445" s="322"/>
      <c r="AJ445" s="194"/>
      <c r="AK445" s="194"/>
      <c r="AL445" s="194"/>
      <c r="AM445" s="322"/>
      <c r="AN445" s="194"/>
      <c r="AO445" s="194"/>
      <c r="AP445" s="323"/>
      <c r="AQ445" s="322"/>
      <c r="AR445" s="194"/>
      <c r="AS445" s="194"/>
      <c r="AT445" s="323"/>
      <c r="AU445" s="194"/>
      <c r="AV445" s="194"/>
      <c r="AW445" s="194"/>
      <c r="AX445" s="195"/>
      <c r="AY445">
        <f t="shared" si="65"/>
        <v>0</v>
      </c>
    </row>
    <row r="446" spans="1:51" ht="18.75" hidden="1" customHeight="1" x14ac:dyDescent="0.15">
      <c r="A446" s="176"/>
      <c r="B446" s="173"/>
      <c r="C446" s="167"/>
      <c r="D446" s="173"/>
      <c r="E446" s="324" t="s">
        <v>193</v>
      </c>
      <c r="F446" s="325"/>
      <c r="G446" s="326" t="s">
        <v>190</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17" t="s">
        <v>192</v>
      </c>
      <c r="AF446" s="318"/>
      <c r="AG446" s="318"/>
      <c r="AH446" s="319"/>
      <c r="AI446" s="320" t="s">
        <v>460</v>
      </c>
      <c r="AJ446" s="320"/>
      <c r="AK446" s="320"/>
      <c r="AL446" s="144"/>
      <c r="AM446" s="320" t="s">
        <v>461</v>
      </c>
      <c r="AN446" s="320"/>
      <c r="AO446" s="320"/>
      <c r="AP446" s="144"/>
      <c r="AQ446" s="144" t="s">
        <v>184</v>
      </c>
      <c r="AR446" s="119"/>
      <c r="AS446" s="119"/>
      <c r="AT446" s="120"/>
      <c r="AU446" s="125" t="s">
        <v>133</v>
      </c>
      <c r="AV446" s="125"/>
      <c r="AW446" s="125"/>
      <c r="AX446" s="126"/>
      <c r="AY446">
        <f>COUNTA($G$448)</f>
        <v>0</v>
      </c>
    </row>
    <row r="447" spans="1:51" ht="18.75" hidden="1" customHeight="1" x14ac:dyDescent="0.15">
      <c r="A447" s="176"/>
      <c r="B447" s="173"/>
      <c r="C447" s="167"/>
      <c r="D447" s="173"/>
      <c r="E447" s="324"/>
      <c r="F447" s="325"/>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185</v>
      </c>
      <c r="AH447" s="123"/>
      <c r="AI447" s="321"/>
      <c r="AJ447" s="321"/>
      <c r="AK447" s="321"/>
      <c r="AL447" s="143"/>
      <c r="AM447" s="321"/>
      <c r="AN447" s="321"/>
      <c r="AO447" s="321"/>
      <c r="AP447" s="143"/>
      <c r="AQ447" s="236"/>
      <c r="AR447" s="187"/>
      <c r="AS447" s="122" t="s">
        <v>185</v>
      </c>
      <c r="AT447" s="123"/>
      <c r="AU447" s="187"/>
      <c r="AV447" s="187"/>
      <c r="AW447" s="122" t="s">
        <v>175</v>
      </c>
      <c r="AX447" s="182"/>
      <c r="AY447">
        <f>$AY$446</f>
        <v>0</v>
      </c>
    </row>
    <row r="448" spans="1:51" ht="23.25" hidden="1" customHeight="1" x14ac:dyDescent="0.15">
      <c r="A448" s="176"/>
      <c r="B448" s="173"/>
      <c r="C448" s="167"/>
      <c r="D448" s="173"/>
      <c r="E448" s="324"/>
      <c r="F448" s="325"/>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2"/>
      <c r="AF448" s="194"/>
      <c r="AG448" s="194"/>
      <c r="AH448" s="194"/>
      <c r="AI448" s="322"/>
      <c r="AJ448" s="194"/>
      <c r="AK448" s="194"/>
      <c r="AL448" s="194"/>
      <c r="AM448" s="322"/>
      <c r="AN448" s="194"/>
      <c r="AO448" s="194"/>
      <c r="AP448" s="323"/>
      <c r="AQ448" s="322"/>
      <c r="AR448" s="194"/>
      <c r="AS448" s="194"/>
      <c r="AT448" s="323"/>
      <c r="AU448" s="194"/>
      <c r="AV448" s="194"/>
      <c r="AW448" s="194"/>
      <c r="AX448" s="195"/>
      <c r="AY448">
        <f t="shared" ref="AY448:AY450" si="66">$AY$446</f>
        <v>0</v>
      </c>
    </row>
    <row r="449" spans="1:51" ht="23.25" hidden="1" customHeight="1" x14ac:dyDescent="0.15">
      <c r="A449" s="176"/>
      <c r="B449" s="173"/>
      <c r="C449" s="167"/>
      <c r="D449" s="173"/>
      <c r="E449" s="324"/>
      <c r="F449" s="325"/>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2"/>
      <c r="AF449" s="194"/>
      <c r="AG449" s="194"/>
      <c r="AH449" s="323"/>
      <c r="AI449" s="322"/>
      <c r="AJ449" s="194"/>
      <c r="AK449" s="194"/>
      <c r="AL449" s="194"/>
      <c r="AM449" s="322"/>
      <c r="AN449" s="194"/>
      <c r="AO449" s="194"/>
      <c r="AP449" s="323"/>
      <c r="AQ449" s="322"/>
      <c r="AR449" s="194"/>
      <c r="AS449" s="194"/>
      <c r="AT449" s="323"/>
      <c r="AU449" s="194"/>
      <c r="AV449" s="194"/>
      <c r="AW449" s="194"/>
      <c r="AX449" s="195"/>
      <c r="AY449">
        <f t="shared" si="66"/>
        <v>0</v>
      </c>
    </row>
    <row r="450" spans="1:51" ht="23.25" hidden="1" customHeight="1" x14ac:dyDescent="0.15">
      <c r="A450" s="176"/>
      <c r="B450" s="173"/>
      <c r="C450" s="167"/>
      <c r="D450" s="173"/>
      <c r="E450" s="324"/>
      <c r="F450" s="325"/>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64" t="s">
        <v>176</v>
      </c>
      <c r="AC450" s="564"/>
      <c r="AD450" s="564"/>
      <c r="AE450" s="322"/>
      <c r="AF450" s="194"/>
      <c r="AG450" s="194"/>
      <c r="AH450" s="323"/>
      <c r="AI450" s="322"/>
      <c r="AJ450" s="194"/>
      <c r="AK450" s="194"/>
      <c r="AL450" s="194"/>
      <c r="AM450" s="322"/>
      <c r="AN450" s="194"/>
      <c r="AO450" s="194"/>
      <c r="AP450" s="323"/>
      <c r="AQ450" s="322"/>
      <c r="AR450" s="194"/>
      <c r="AS450" s="194"/>
      <c r="AT450" s="323"/>
      <c r="AU450" s="194"/>
      <c r="AV450" s="194"/>
      <c r="AW450" s="194"/>
      <c r="AX450" s="195"/>
      <c r="AY450">
        <f t="shared" si="66"/>
        <v>0</v>
      </c>
    </row>
    <row r="451" spans="1:51" ht="18.75" hidden="1" customHeight="1" x14ac:dyDescent="0.15">
      <c r="A451" s="176"/>
      <c r="B451" s="173"/>
      <c r="C451" s="167"/>
      <c r="D451" s="173"/>
      <c r="E451" s="324" t="s">
        <v>193</v>
      </c>
      <c r="F451" s="325"/>
      <c r="G451" s="326" t="s">
        <v>190</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17" t="s">
        <v>192</v>
      </c>
      <c r="AF451" s="318"/>
      <c r="AG451" s="318"/>
      <c r="AH451" s="319"/>
      <c r="AI451" s="320" t="s">
        <v>460</v>
      </c>
      <c r="AJ451" s="320"/>
      <c r="AK451" s="320"/>
      <c r="AL451" s="144"/>
      <c r="AM451" s="320" t="s">
        <v>461</v>
      </c>
      <c r="AN451" s="320"/>
      <c r="AO451" s="320"/>
      <c r="AP451" s="144"/>
      <c r="AQ451" s="144" t="s">
        <v>184</v>
      </c>
      <c r="AR451" s="119"/>
      <c r="AS451" s="119"/>
      <c r="AT451" s="120"/>
      <c r="AU451" s="125" t="s">
        <v>133</v>
      </c>
      <c r="AV451" s="125"/>
      <c r="AW451" s="125"/>
      <c r="AX451" s="126"/>
      <c r="AY451">
        <f>COUNTA($G$453)</f>
        <v>0</v>
      </c>
    </row>
    <row r="452" spans="1:51" ht="18.75" hidden="1" customHeight="1" x14ac:dyDescent="0.15">
      <c r="A452" s="176"/>
      <c r="B452" s="173"/>
      <c r="C452" s="167"/>
      <c r="D452" s="173"/>
      <c r="E452" s="324"/>
      <c r="F452" s="325"/>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185</v>
      </c>
      <c r="AH452" s="123"/>
      <c r="AI452" s="321"/>
      <c r="AJ452" s="321"/>
      <c r="AK452" s="321"/>
      <c r="AL452" s="143"/>
      <c r="AM452" s="321"/>
      <c r="AN452" s="321"/>
      <c r="AO452" s="321"/>
      <c r="AP452" s="143"/>
      <c r="AQ452" s="236"/>
      <c r="AR452" s="187"/>
      <c r="AS452" s="122" t="s">
        <v>185</v>
      </c>
      <c r="AT452" s="123"/>
      <c r="AU452" s="187"/>
      <c r="AV452" s="187"/>
      <c r="AW452" s="122" t="s">
        <v>175</v>
      </c>
      <c r="AX452" s="182"/>
      <c r="AY452">
        <f>$AY$451</f>
        <v>0</v>
      </c>
    </row>
    <row r="453" spans="1:51" ht="23.25" hidden="1" customHeight="1" x14ac:dyDescent="0.15">
      <c r="A453" s="176"/>
      <c r="B453" s="173"/>
      <c r="C453" s="167"/>
      <c r="D453" s="173"/>
      <c r="E453" s="324"/>
      <c r="F453" s="325"/>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2"/>
      <c r="AF453" s="194"/>
      <c r="AG453" s="194"/>
      <c r="AH453" s="194"/>
      <c r="AI453" s="322"/>
      <c r="AJ453" s="194"/>
      <c r="AK453" s="194"/>
      <c r="AL453" s="194"/>
      <c r="AM453" s="322"/>
      <c r="AN453" s="194"/>
      <c r="AO453" s="194"/>
      <c r="AP453" s="323"/>
      <c r="AQ453" s="322"/>
      <c r="AR453" s="194"/>
      <c r="AS453" s="194"/>
      <c r="AT453" s="323"/>
      <c r="AU453" s="194"/>
      <c r="AV453" s="194"/>
      <c r="AW453" s="194"/>
      <c r="AX453" s="195"/>
      <c r="AY453">
        <f t="shared" ref="AY453:AY455" si="67">$AY$451</f>
        <v>0</v>
      </c>
    </row>
    <row r="454" spans="1:51" ht="23.25" hidden="1" customHeight="1" x14ac:dyDescent="0.15">
      <c r="A454" s="176"/>
      <c r="B454" s="173"/>
      <c r="C454" s="167"/>
      <c r="D454" s="173"/>
      <c r="E454" s="324"/>
      <c r="F454" s="325"/>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2"/>
      <c r="AF454" s="194"/>
      <c r="AG454" s="194"/>
      <c r="AH454" s="323"/>
      <c r="AI454" s="322"/>
      <c r="AJ454" s="194"/>
      <c r="AK454" s="194"/>
      <c r="AL454" s="194"/>
      <c r="AM454" s="322"/>
      <c r="AN454" s="194"/>
      <c r="AO454" s="194"/>
      <c r="AP454" s="323"/>
      <c r="AQ454" s="322"/>
      <c r="AR454" s="194"/>
      <c r="AS454" s="194"/>
      <c r="AT454" s="323"/>
      <c r="AU454" s="194"/>
      <c r="AV454" s="194"/>
      <c r="AW454" s="194"/>
      <c r="AX454" s="195"/>
      <c r="AY454">
        <f t="shared" si="67"/>
        <v>0</v>
      </c>
    </row>
    <row r="455" spans="1:51" ht="23.25" hidden="1" customHeight="1" x14ac:dyDescent="0.15">
      <c r="A455" s="176"/>
      <c r="B455" s="173"/>
      <c r="C455" s="167"/>
      <c r="D455" s="173"/>
      <c r="E455" s="324"/>
      <c r="F455" s="325"/>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64" t="s">
        <v>176</v>
      </c>
      <c r="AC455" s="564"/>
      <c r="AD455" s="564"/>
      <c r="AE455" s="322"/>
      <c r="AF455" s="194"/>
      <c r="AG455" s="194"/>
      <c r="AH455" s="323"/>
      <c r="AI455" s="322"/>
      <c r="AJ455" s="194"/>
      <c r="AK455" s="194"/>
      <c r="AL455" s="194"/>
      <c r="AM455" s="322"/>
      <c r="AN455" s="194"/>
      <c r="AO455" s="194"/>
      <c r="AP455" s="323"/>
      <c r="AQ455" s="322"/>
      <c r="AR455" s="194"/>
      <c r="AS455" s="194"/>
      <c r="AT455" s="323"/>
      <c r="AU455" s="194"/>
      <c r="AV455" s="194"/>
      <c r="AW455" s="194"/>
      <c r="AX455" s="195"/>
      <c r="AY455">
        <f t="shared" si="67"/>
        <v>0</v>
      </c>
    </row>
    <row r="456" spans="1:51" ht="18.75" hidden="1" customHeight="1" x14ac:dyDescent="0.15">
      <c r="A456" s="176"/>
      <c r="B456" s="173"/>
      <c r="C456" s="167"/>
      <c r="D456" s="173"/>
      <c r="E456" s="324" t="s">
        <v>194</v>
      </c>
      <c r="F456" s="325"/>
      <c r="G456" s="326" t="s">
        <v>191</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17" t="s">
        <v>192</v>
      </c>
      <c r="AF456" s="318"/>
      <c r="AG456" s="318"/>
      <c r="AH456" s="319"/>
      <c r="AI456" s="320" t="s">
        <v>460</v>
      </c>
      <c r="AJ456" s="320"/>
      <c r="AK456" s="320"/>
      <c r="AL456" s="144"/>
      <c r="AM456" s="320" t="s">
        <v>461</v>
      </c>
      <c r="AN456" s="320"/>
      <c r="AO456" s="320"/>
      <c r="AP456" s="144"/>
      <c r="AQ456" s="144" t="s">
        <v>184</v>
      </c>
      <c r="AR456" s="119"/>
      <c r="AS456" s="119"/>
      <c r="AT456" s="120"/>
      <c r="AU456" s="125" t="s">
        <v>133</v>
      </c>
      <c r="AV456" s="125"/>
      <c r="AW456" s="125"/>
      <c r="AX456" s="126"/>
      <c r="AY456">
        <f>COUNTA($G$458)</f>
        <v>0</v>
      </c>
    </row>
    <row r="457" spans="1:51" ht="18.75" hidden="1" customHeight="1" x14ac:dyDescent="0.15">
      <c r="A457" s="176"/>
      <c r="B457" s="173"/>
      <c r="C457" s="167"/>
      <c r="D457" s="173"/>
      <c r="E457" s="324"/>
      <c r="F457" s="325"/>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c r="AF457" s="187"/>
      <c r="AG457" s="122" t="s">
        <v>185</v>
      </c>
      <c r="AH457" s="123"/>
      <c r="AI457" s="321"/>
      <c r="AJ457" s="321"/>
      <c r="AK457" s="321"/>
      <c r="AL457" s="143"/>
      <c r="AM457" s="321"/>
      <c r="AN457" s="321"/>
      <c r="AO457" s="321"/>
      <c r="AP457" s="143"/>
      <c r="AQ457" s="236"/>
      <c r="AR457" s="187"/>
      <c r="AS457" s="122" t="s">
        <v>185</v>
      </c>
      <c r="AT457" s="123"/>
      <c r="AU457" s="187"/>
      <c r="AV457" s="187"/>
      <c r="AW457" s="122" t="s">
        <v>175</v>
      </c>
      <c r="AX457" s="182"/>
      <c r="AY457">
        <f>$AY$456</f>
        <v>0</v>
      </c>
    </row>
    <row r="458" spans="1:51" ht="23.25" hidden="1" customHeight="1" x14ac:dyDescent="0.15">
      <c r="A458" s="176"/>
      <c r="B458" s="173"/>
      <c r="C458" s="167"/>
      <c r="D458" s="173"/>
      <c r="E458" s="324"/>
      <c r="F458" s="325"/>
      <c r="G458" s="93"/>
      <c r="H458" s="94"/>
      <c r="I458" s="94"/>
      <c r="J458" s="94"/>
      <c r="K458" s="94"/>
      <c r="L458" s="94"/>
      <c r="M458" s="94"/>
      <c r="N458" s="94"/>
      <c r="O458" s="94"/>
      <c r="P458" s="94"/>
      <c r="Q458" s="94"/>
      <c r="R458" s="94"/>
      <c r="S458" s="94"/>
      <c r="T458" s="94"/>
      <c r="U458" s="94"/>
      <c r="V458" s="94"/>
      <c r="W458" s="94"/>
      <c r="X458" s="95"/>
      <c r="Y458" s="188" t="s">
        <v>12</v>
      </c>
      <c r="Z458" s="189"/>
      <c r="AA458" s="190"/>
      <c r="AB458" s="200"/>
      <c r="AC458" s="200"/>
      <c r="AD458" s="200"/>
      <c r="AE458" s="322"/>
      <c r="AF458" s="194"/>
      <c r="AG458" s="194"/>
      <c r="AH458" s="194"/>
      <c r="AI458" s="322"/>
      <c r="AJ458" s="194"/>
      <c r="AK458" s="194"/>
      <c r="AL458" s="194"/>
      <c r="AM458" s="322"/>
      <c r="AN458" s="194"/>
      <c r="AO458" s="194"/>
      <c r="AP458" s="323"/>
      <c r="AQ458" s="322"/>
      <c r="AR458" s="194"/>
      <c r="AS458" s="194"/>
      <c r="AT458" s="323"/>
      <c r="AU458" s="194"/>
      <c r="AV458" s="194"/>
      <c r="AW458" s="194"/>
      <c r="AX458" s="195"/>
      <c r="AY458">
        <f t="shared" ref="AY458:AY460" si="68">$AY$456</f>
        <v>0</v>
      </c>
    </row>
    <row r="459" spans="1:51" ht="23.25" hidden="1" customHeight="1" x14ac:dyDescent="0.15">
      <c r="A459" s="176"/>
      <c r="B459" s="173"/>
      <c r="C459" s="167"/>
      <c r="D459" s="173"/>
      <c r="E459" s="324"/>
      <c r="F459" s="325"/>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c r="AC459" s="192"/>
      <c r="AD459" s="192"/>
      <c r="AE459" s="322"/>
      <c r="AF459" s="194"/>
      <c r="AG459" s="194"/>
      <c r="AH459" s="323"/>
      <c r="AI459" s="322"/>
      <c r="AJ459" s="194"/>
      <c r="AK459" s="194"/>
      <c r="AL459" s="194"/>
      <c r="AM459" s="322"/>
      <c r="AN459" s="194"/>
      <c r="AO459" s="194"/>
      <c r="AP459" s="323"/>
      <c r="AQ459" s="322"/>
      <c r="AR459" s="194"/>
      <c r="AS459" s="194"/>
      <c r="AT459" s="323"/>
      <c r="AU459" s="194"/>
      <c r="AV459" s="194"/>
      <c r="AW459" s="194"/>
      <c r="AX459" s="195"/>
      <c r="AY459">
        <f t="shared" si="68"/>
        <v>0</v>
      </c>
    </row>
    <row r="460" spans="1:51" ht="23.25" hidden="1" customHeight="1" x14ac:dyDescent="0.15">
      <c r="A460" s="176"/>
      <c r="B460" s="173"/>
      <c r="C460" s="167"/>
      <c r="D460" s="173"/>
      <c r="E460" s="324"/>
      <c r="F460" s="325"/>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64" t="s">
        <v>14</v>
      </c>
      <c r="AC460" s="564"/>
      <c r="AD460" s="564"/>
      <c r="AE460" s="322"/>
      <c r="AF460" s="194"/>
      <c r="AG460" s="194"/>
      <c r="AH460" s="323"/>
      <c r="AI460" s="322"/>
      <c r="AJ460" s="194"/>
      <c r="AK460" s="194"/>
      <c r="AL460" s="194"/>
      <c r="AM460" s="322"/>
      <c r="AN460" s="194"/>
      <c r="AO460" s="194"/>
      <c r="AP460" s="323"/>
      <c r="AQ460" s="322"/>
      <c r="AR460" s="194"/>
      <c r="AS460" s="194"/>
      <c r="AT460" s="323"/>
      <c r="AU460" s="194"/>
      <c r="AV460" s="194"/>
      <c r="AW460" s="194"/>
      <c r="AX460" s="195"/>
      <c r="AY460">
        <f t="shared" si="68"/>
        <v>0</v>
      </c>
    </row>
    <row r="461" spans="1:51" ht="18.75" hidden="1" customHeight="1" x14ac:dyDescent="0.15">
      <c r="A461" s="176"/>
      <c r="B461" s="173"/>
      <c r="C461" s="167"/>
      <c r="D461" s="173"/>
      <c r="E461" s="324" t="s">
        <v>194</v>
      </c>
      <c r="F461" s="325"/>
      <c r="G461" s="326" t="s">
        <v>191</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17" t="s">
        <v>192</v>
      </c>
      <c r="AF461" s="318"/>
      <c r="AG461" s="318"/>
      <c r="AH461" s="319"/>
      <c r="AI461" s="320" t="s">
        <v>460</v>
      </c>
      <c r="AJ461" s="320"/>
      <c r="AK461" s="320"/>
      <c r="AL461" s="144"/>
      <c r="AM461" s="320" t="s">
        <v>461</v>
      </c>
      <c r="AN461" s="320"/>
      <c r="AO461" s="320"/>
      <c r="AP461" s="144"/>
      <c r="AQ461" s="144" t="s">
        <v>184</v>
      </c>
      <c r="AR461" s="119"/>
      <c r="AS461" s="119"/>
      <c r="AT461" s="120"/>
      <c r="AU461" s="125" t="s">
        <v>133</v>
      </c>
      <c r="AV461" s="125"/>
      <c r="AW461" s="125"/>
      <c r="AX461" s="126"/>
      <c r="AY461">
        <f>COUNTA($G$463)</f>
        <v>0</v>
      </c>
    </row>
    <row r="462" spans="1:51" ht="18.75" hidden="1" customHeight="1" x14ac:dyDescent="0.15">
      <c r="A462" s="176"/>
      <c r="B462" s="173"/>
      <c r="C462" s="167"/>
      <c r="D462" s="173"/>
      <c r="E462" s="324"/>
      <c r="F462" s="325"/>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185</v>
      </c>
      <c r="AH462" s="123"/>
      <c r="AI462" s="321"/>
      <c r="AJ462" s="321"/>
      <c r="AK462" s="321"/>
      <c r="AL462" s="143"/>
      <c r="AM462" s="321"/>
      <c r="AN462" s="321"/>
      <c r="AO462" s="321"/>
      <c r="AP462" s="143"/>
      <c r="AQ462" s="236"/>
      <c r="AR462" s="187"/>
      <c r="AS462" s="122" t="s">
        <v>185</v>
      </c>
      <c r="AT462" s="123"/>
      <c r="AU462" s="187"/>
      <c r="AV462" s="187"/>
      <c r="AW462" s="122" t="s">
        <v>175</v>
      </c>
      <c r="AX462" s="182"/>
      <c r="AY462">
        <f>$AY$461</f>
        <v>0</v>
      </c>
    </row>
    <row r="463" spans="1:51" ht="23.25" hidden="1" customHeight="1" x14ac:dyDescent="0.15">
      <c r="A463" s="176"/>
      <c r="B463" s="173"/>
      <c r="C463" s="167"/>
      <c r="D463" s="173"/>
      <c r="E463" s="324"/>
      <c r="F463" s="325"/>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22"/>
      <c r="AF463" s="194"/>
      <c r="AG463" s="194"/>
      <c r="AH463" s="194"/>
      <c r="AI463" s="322"/>
      <c r="AJ463" s="194"/>
      <c r="AK463" s="194"/>
      <c r="AL463" s="194"/>
      <c r="AM463" s="322"/>
      <c r="AN463" s="194"/>
      <c r="AO463" s="194"/>
      <c r="AP463" s="323"/>
      <c r="AQ463" s="322"/>
      <c r="AR463" s="194"/>
      <c r="AS463" s="194"/>
      <c r="AT463" s="323"/>
      <c r="AU463" s="194"/>
      <c r="AV463" s="194"/>
      <c r="AW463" s="194"/>
      <c r="AX463" s="195"/>
      <c r="AY463">
        <f t="shared" ref="AY463:AY465" si="69">$AY$461</f>
        <v>0</v>
      </c>
    </row>
    <row r="464" spans="1:51" ht="23.25" hidden="1" customHeight="1" x14ac:dyDescent="0.15">
      <c r="A464" s="176"/>
      <c r="B464" s="173"/>
      <c r="C464" s="167"/>
      <c r="D464" s="173"/>
      <c r="E464" s="324"/>
      <c r="F464" s="325"/>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22"/>
      <c r="AF464" s="194"/>
      <c r="AG464" s="194"/>
      <c r="AH464" s="323"/>
      <c r="AI464" s="322"/>
      <c r="AJ464" s="194"/>
      <c r="AK464" s="194"/>
      <c r="AL464" s="194"/>
      <c r="AM464" s="322"/>
      <c r="AN464" s="194"/>
      <c r="AO464" s="194"/>
      <c r="AP464" s="323"/>
      <c r="AQ464" s="322"/>
      <c r="AR464" s="194"/>
      <c r="AS464" s="194"/>
      <c r="AT464" s="323"/>
      <c r="AU464" s="194"/>
      <c r="AV464" s="194"/>
      <c r="AW464" s="194"/>
      <c r="AX464" s="195"/>
      <c r="AY464">
        <f t="shared" si="69"/>
        <v>0</v>
      </c>
    </row>
    <row r="465" spans="1:51" ht="23.25" hidden="1" customHeight="1" x14ac:dyDescent="0.15">
      <c r="A465" s="176"/>
      <c r="B465" s="173"/>
      <c r="C465" s="167"/>
      <c r="D465" s="173"/>
      <c r="E465" s="324"/>
      <c r="F465" s="325"/>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64" t="s">
        <v>14</v>
      </c>
      <c r="AC465" s="564"/>
      <c r="AD465" s="564"/>
      <c r="AE465" s="322"/>
      <c r="AF465" s="194"/>
      <c r="AG465" s="194"/>
      <c r="AH465" s="323"/>
      <c r="AI465" s="322"/>
      <c r="AJ465" s="194"/>
      <c r="AK465" s="194"/>
      <c r="AL465" s="194"/>
      <c r="AM465" s="322"/>
      <c r="AN465" s="194"/>
      <c r="AO465" s="194"/>
      <c r="AP465" s="323"/>
      <c r="AQ465" s="322"/>
      <c r="AR465" s="194"/>
      <c r="AS465" s="194"/>
      <c r="AT465" s="323"/>
      <c r="AU465" s="194"/>
      <c r="AV465" s="194"/>
      <c r="AW465" s="194"/>
      <c r="AX465" s="195"/>
      <c r="AY465">
        <f t="shared" si="69"/>
        <v>0</v>
      </c>
    </row>
    <row r="466" spans="1:51" ht="18.75" hidden="1" customHeight="1" x14ac:dyDescent="0.15">
      <c r="A466" s="176"/>
      <c r="B466" s="173"/>
      <c r="C466" s="167"/>
      <c r="D466" s="173"/>
      <c r="E466" s="324" t="s">
        <v>194</v>
      </c>
      <c r="F466" s="325"/>
      <c r="G466" s="326" t="s">
        <v>191</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17" t="s">
        <v>192</v>
      </c>
      <c r="AF466" s="318"/>
      <c r="AG466" s="318"/>
      <c r="AH466" s="319"/>
      <c r="AI466" s="320" t="s">
        <v>460</v>
      </c>
      <c r="AJ466" s="320"/>
      <c r="AK466" s="320"/>
      <c r="AL466" s="144"/>
      <c r="AM466" s="320" t="s">
        <v>461</v>
      </c>
      <c r="AN466" s="320"/>
      <c r="AO466" s="320"/>
      <c r="AP466" s="144"/>
      <c r="AQ466" s="144" t="s">
        <v>184</v>
      </c>
      <c r="AR466" s="119"/>
      <c r="AS466" s="119"/>
      <c r="AT466" s="120"/>
      <c r="AU466" s="125" t="s">
        <v>133</v>
      </c>
      <c r="AV466" s="125"/>
      <c r="AW466" s="125"/>
      <c r="AX466" s="126"/>
      <c r="AY466">
        <f>COUNTA($G$468)</f>
        <v>0</v>
      </c>
    </row>
    <row r="467" spans="1:51" ht="18.75" hidden="1" customHeight="1" x14ac:dyDescent="0.15">
      <c r="A467" s="176"/>
      <c r="B467" s="173"/>
      <c r="C467" s="167"/>
      <c r="D467" s="173"/>
      <c r="E467" s="324"/>
      <c r="F467" s="325"/>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185</v>
      </c>
      <c r="AH467" s="123"/>
      <c r="AI467" s="321"/>
      <c r="AJ467" s="321"/>
      <c r="AK467" s="321"/>
      <c r="AL467" s="143"/>
      <c r="AM467" s="321"/>
      <c r="AN467" s="321"/>
      <c r="AO467" s="321"/>
      <c r="AP467" s="143"/>
      <c r="AQ467" s="236"/>
      <c r="AR467" s="187"/>
      <c r="AS467" s="122" t="s">
        <v>185</v>
      </c>
      <c r="AT467" s="123"/>
      <c r="AU467" s="187"/>
      <c r="AV467" s="187"/>
      <c r="AW467" s="122" t="s">
        <v>175</v>
      </c>
      <c r="AX467" s="182"/>
      <c r="AY467">
        <f>$AY$466</f>
        <v>0</v>
      </c>
    </row>
    <row r="468" spans="1:51" ht="23.25" hidden="1" customHeight="1" x14ac:dyDescent="0.15">
      <c r="A468" s="176"/>
      <c r="B468" s="173"/>
      <c r="C468" s="167"/>
      <c r="D468" s="173"/>
      <c r="E468" s="324"/>
      <c r="F468" s="325"/>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2"/>
      <c r="AF468" s="194"/>
      <c r="AG468" s="194"/>
      <c r="AH468" s="194"/>
      <c r="AI468" s="322"/>
      <c r="AJ468" s="194"/>
      <c r="AK468" s="194"/>
      <c r="AL468" s="194"/>
      <c r="AM468" s="322"/>
      <c r="AN468" s="194"/>
      <c r="AO468" s="194"/>
      <c r="AP468" s="323"/>
      <c r="AQ468" s="322"/>
      <c r="AR468" s="194"/>
      <c r="AS468" s="194"/>
      <c r="AT468" s="323"/>
      <c r="AU468" s="194"/>
      <c r="AV468" s="194"/>
      <c r="AW468" s="194"/>
      <c r="AX468" s="195"/>
      <c r="AY468">
        <f t="shared" ref="AY468:AY470" si="70">$AY$466</f>
        <v>0</v>
      </c>
    </row>
    <row r="469" spans="1:51" ht="23.25" hidden="1" customHeight="1" x14ac:dyDescent="0.15">
      <c r="A469" s="176"/>
      <c r="B469" s="173"/>
      <c r="C469" s="167"/>
      <c r="D469" s="173"/>
      <c r="E469" s="324"/>
      <c r="F469" s="325"/>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2"/>
      <c r="AF469" s="194"/>
      <c r="AG469" s="194"/>
      <c r="AH469" s="323"/>
      <c r="AI469" s="322"/>
      <c r="AJ469" s="194"/>
      <c r="AK469" s="194"/>
      <c r="AL469" s="194"/>
      <c r="AM469" s="322"/>
      <c r="AN469" s="194"/>
      <c r="AO469" s="194"/>
      <c r="AP469" s="323"/>
      <c r="AQ469" s="322"/>
      <c r="AR469" s="194"/>
      <c r="AS469" s="194"/>
      <c r="AT469" s="323"/>
      <c r="AU469" s="194"/>
      <c r="AV469" s="194"/>
      <c r="AW469" s="194"/>
      <c r="AX469" s="195"/>
      <c r="AY469">
        <f t="shared" si="70"/>
        <v>0</v>
      </c>
    </row>
    <row r="470" spans="1:51" ht="23.25" hidden="1" customHeight="1" x14ac:dyDescent="0.15">
      <c r="A470" s="176"/>
      <c r="B470" s="173"/>
      <c r="C470" s="167"/>
      <c r="D470" s="173"/>
      <c r="E470" s="324"/>
      <c r="F470" s="325"/>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64" t="s">
        <v>14</v>
      </c>
      <c r="AC470" s="564"/>
      <c r="AD470" s="564"/>
      <c r="AE470" s="322"/>
      <c r="AF470" s="194"/>
      <c r="AG470" s="194"/>
      <c r="AH470" s="323"/>
      <c r="AI470" s="322"/>
      <c r="AJ470" s="194"/>
      <c r="AK470" s="194"/>
      <c r="AL470" s="194"/>
      <c r="AM470" s="322"/>
      <c r="AN470" s="194"/>
      <c r="AO470" s="194"/>
      <c r="AP470" s="323"/>
      <c r="AQ470" s="322"/>
      <c r="AR470" s="194"/>
      <c r="AS470" s="194"/>
      <c r="AT470" s="323"/>
      <c r="AU470" s="194"/>
      <c r="AV470" s="194"/>
      <c r="AW470" s="194"/>
      <c r="AX470" s="195"/>
      <c r="AY470">
        <f t="shared" si="70"/>
        <v>0</v>
      </c>
    </row>
    <row r="471" spans="1:51" ht="18.75" hidden="1" customHeight="1" x14ac:dyDescent="0.15">
      <c r="A471" s="176"/>
      <c r="B471" s="173"/>
      <c r="C471" s="167"/>
      <c r="D471" s="173"/>
      <c r="E471" s="324" t="s">
        <v>194</v>
      </c>
      <c r="F471" s="325"/>
      <c r="G471" s="326" t="s">
        <v>191</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17" t="s">
        <v>192</v>
      </c>
      <c r="AF471" s="318"/>
      <c r="AG471" s="318"/>
      <c r="AH471" s="319"/>
      <c r="AI471" s="320" t="s">
        <v>460</v>
      </c>
      <c r="AJ471" s="320"/>
      <c r="AK471" s="320"/>
      <c r="AL471" s="144"/>
      <c r="AM471" s="320" t="s">
        <v>461</v>
      </c>
      <c r="AN471" s="320"/>
      <c r="AO471" s="320"/>
      <c r="AP471" s="144"/>
      <c r="AQ471" s="144" t="s">
        <v>184</v>
      </c>
      <c r="AR471" s="119"/>
      <c r="AS471" s="119"/>
      <c r="AT471" s="120"/>
      <c r="AU471" s="125" t="s">
        <v>133</v>
      </c>
      <c r="AV471" s="125"/>
      <c r="AW471" s="125"/>
      <c r="AX471" s="126"/>
      <c r="AY471">
        <f>COUNTA($G$473)</f>
        <v>0</v>
      </c>
    </row>
    <row r="472" spans="1:51" ht="18.75" hidden="1" customHeight="1" x14ac:dyDescent="0.15">
      <c r="A472" s="176"/>
      <c r="B472" s="173"/>
      <c r="C472" s="167"/>
      <c r="D472" s="173"/>
      <c r="E472" s="324"/>
      <c r="F472" s="325"/>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185</v>
      </c>
      <c r="AH472" s="123"/>
      <c r="AI472" s="321"/>
      <c r="AJ472" s="321"/>
      <c r="AK472" s="321"/>
      <c r="AL472" s="143"/>
      <c r="AM472" s="321"/>
      <c r="AN472" s="321"/>
      <c r="AO472" s="321"/>
      <c r="AP472" s="143"/>
      <c r="AQ472" s="236"/>
      <c r="AR472" s="187"/>
      <c r="AS472" s="122" t="s">
        <v>185</v>
      </c>
      <c r="AT472" s="123"/>
      <c r="AU472" s="187"/>
      <c r="AV472" s="187"/>
      <c r="AW472" s="122" t="s">
        <v>175</v>
      </c>
      <c r="AX472" s="182"/>
      <c r="AY472">
        <f>$AY$471</f>
        <v>0</v>
      </c>
    </row>
    <row r="473" spans="1:51" ht="23.25" hidden="1" customHeight="1" x14ac:dyDescent="0.15">
      <c r="A473" s="176"/>
      <c r="B473" s="173"/>
      <c r="C473" s="167"/>
      <c r="D473" s="173"/>
      <c r="E473" s="324"/>
      <c r="F473" s="325"/>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2"/>
      <c r="AF473" s="194"/>
      <c r="AG473" s="194"/>
      <c r="AH473" s="194"/>
      <c r="AI473" s="322"/>
      <c r="AJ473" s="194"/>
      <c r="AK473" s="194"/>
      <c r="AL473" s="194"/>
      <c r="AM473" s="322"/>
      <c r="AN473" s="194"/>
      <c r="AO473" s="194"/>
      <c r="AP473" s="323"/>
      <c r="AQ473" s="322"/>
      <c r="AR473" s="194"/>
      <c r="AS473" s="194"/>
      <c r="AT473" s="323"/>
      <c r="AU473" s="194"/>
      <c r="AV473" s="194"/>
      <c r="AW473" s="194"/>
      <c r="AX473" s="195"/>
      <c r="AY473">
        <f t="shared" ref="AY473:AY475" si="71">$AY$471</f>
        <v>0</v>
      </c>
    </row>
    <row r="474" spans="1:51" ht="23.25" hidden="1" customHeight="1" x14ac:dyDescent="0.15">
      <c r="A474" s="176"/>
      <c r="B474" s="173"/>
      <c r="C474" s="167"/>
      <c r="D474" s="173"/>
      <c r="E474" s="324"/>
      <c r="F474" s="325"/>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2"/>
      <c r="AF474" s="194"/>
      <c r="AG474" s="194"/>
      <c r="AH474" s="323"/>
      <c r="AI474" s="322"/>
      <c r="AJ474" s="194"/>
      <c r="AK474" s="194"/>
      <c r="AL474" s="194"/>
      <c r="AM474" s="322"/>
      <c r="AN474" s="194"/>
      <c r="AO474" s="194"/>
      <c r="AP474" s="323"/>
      <c r="AQ474" s="322"/>
      <c r="AR474" s="194"/>
      <c r="AS474" s="194"/>
      <c r="AT474" s="323"/>
      <c r="AU474" s="194"/>
      <c r="AV474" s="194"/>
      <c r="AW474" s="194"/>
      <c r="AX474" s="195"/>
      <c r="AY474">
        <f t="shared" si="71"/>
        <v>0</v>
      </c>
    </row>
    <row r="475" spans="1:51" ht="23.25" hidden="1" customHeight="1" x14ac:dyDescent="0.15">
      <c r="A475" s="176"/>
      <c r="B475" s="173"/>
      <c r="C475" s="167"/>
      <c r="D475" s="173"/>
      <c r="E475" s="324"/>
      <c r="F475" s="325"/>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64" t="s">
        <v>14</v>
      </c>
      <c r="AC475" s="564"/>
      <c r="AD475" s="564"/>
      <c r="AE475" s="322"/>
      <c r="AF475" s="194"/>
      <c r="AG475" s="194"/>
      <c r="AH475" s="323"/>
      <c r="AI475" s="322"/>
      <c r="AJ475" s="194"/>
      <c r="AK475" s="194"/>
      <c r="AL475" s="194"/>
      <c r="AM475" s="322"/>
      <c r="AN475" s="194"/>
      <c r="AO475" s="194"/>
      <c r="AP475" s="323"/>
      <c r="AQ475" s="322"/>
      <c r="AR475" s="194"/>
      <c r="AS475" s="194"/>
      <c r="AT475" s="323"/>
      <c r="AU475" s="194"/>
      <c r="AV475" s="194"/>
      <c r="AW475" s="194"/>
      <c r="AX475" s="195"/>
      <c r="AY475">
        <f t="shared" si="71"/>
        <v>0</v>
      </c>
    </row>
    <row r="476" spans="1:51" ht="18.75" customHeight="1" x14ac:dyDescent="0.15">
      <c r="A476" s="176"/>
      <c r="B476" s="173"/>
      <c r="C476" s="167"/>
      <c r="D476" s="173"/>
      <c r="E476" s="324" t="s">
        <v>194</v>
      </c>
      <c r="F476" s="325"/>
      <c r="G476" s="326" t="s">
        <v>191</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17" t="s">
        <v>192</v>
      </c>
      <c r="AF476" s="318"/>
      <c r="AG476" s="318"/>
      <c r="AH476" s="319"/>
      <c r="AI476" s="320" t="s">
        <v>460</v>
      </c>
      <c r="AJ476" s="320"/>
      <c r="AK476" s="320"/>
      <c r="AL476" s="144"/>
      <c r="AM476" s="320" t="s">
        <v>461</v>
      </c>
      <c r="AN476" s="320"/>
      <c r="AO476" s="320"/>
      <c r="AP476" s="144"/>
      <c r="AQ476" s="144" t="s">
        <v>184</v>
      </c>
      <c r="AR476" s="119"/>
      <c r="AS476" s="119"/>
      <c r="AT476" s="120"/>
      <c r="AU476" s="125" t="s">
        <v>133</v>
      </c>
      <c r="AV476" s="125"/>
      <c r="AW476" s="125"/>
      <c r="AX476" s="126"/>
      <c r="AY476">
        <f>COUNTA($G$478)</f>
        <v>1</v>
      </c>
    </row>
    <row r="477" spans="1:51" ht="18.75" customHeight="1" x14ac:dyDescent="0.15">
      <c r="A477" s="176"/>
      <c r="B477" s="173"/>
      <c r="C477" s="167"/>
      <c r="D477" s="173"/>
      <c r="E477" s="324"/>
      <c r="F477" s="325"/>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t="s">
        <v>638</v>
      </c>
      <c r="AF477" s="187"/>
      <c r="AG477" s="122" t="s">
        <v>185</v>
      </c>
      <c r="AH477" s="123"/>
      <c r="AI477" s="321"/>
      <c r="AJ477" s="321"/>
      <c r="AK477" s="321"/>
      <c r="AL477" s="143"/>
      <c r="AM477" s="321"/>
      <c r="AN477" s="321"/>
      <c r="AO477" s="321"/>
      <c r="AP477" s="143"/>
      <c r="AQ477" s="236" t="s">
        <v>638</v>
      </c>
      <c r="AR477" s="187"/>
      <c r="AS477" s="122" t="s">
        <v>185</v>
      </c>
      <c r="AT477" s="123"/>
      <c r="AU477" s="187" t="s">
        <v>638</v>
      </c>
      <c r="AV477" s="187"/>
      <c r="AW477" s="122" t="s">
        <v>175</v>
      </c>
      <c r="AX477" s="182"/>
      <c r="AY477">
        <f>$AY$476</f>
        <v>1</v>
      </c>
    </row>
    <row r="478" spans="1:51" ht="23.25" customHeight="1" x14ac:dyDescent="0.15">
      <c r="A478" s="176"/>
      <c r="B478" s="173"/>
      <c r="C478" s="167"/>
      <c r="D478" s="173"/>
      <c r="E478" s="324"/>
      <c r="F478" s="325"/>
      <c r="G478" s="93" t="s">
        <v>638</v>
      </c>
      <c r="H478" s="94"/>
      <c r="I478" s="94"/>
      <c r="J478" s="94"/>
      <c r="K478" s="94"/>
      <c r="L478" s="94"/>
      <c r="M478" s="94"/>
      <c r="N478" s="94"/>
      <c r="O478" s="94"/>
      <c r="P478" s="94"/>
      <c r="Q478" s="94"/>
      <c r="R478" s="94"/>
      <c r="S478" s="94"/>
      <c r="T478" s="94"/>
      <c r="U478" s="94"/>
      <c r="V478" s="94"/>
      <c r="W478" s="94"/>
      <c r="X478" s="95"/>
      <c r="Y478" s="188" t="s">
        <v>12</v>
      </c>
      <c r="Z478" s="189"/>
      <c r="AA478" s="190"/>
      <c r="AB478" s="200" t="s">
        <v>638</v>
      </c>
      <c r="AC478" s="200"/>
      <c r="AD478" s="200"/>
      <c r="AE478" s="322" t="s">
        <v>638</v>
      </c>
      <c r="AF478" s="194"/>
      <c r="AG478" s="194"/>
      <c r="AH478" s="194"/>
      <c r="AI478" s="322" t="s">
        <v>638</v>
      </c>
      <c r="AJ478" s="194"/>
      <c r="AK478" s="194"/>
      <c r="AL478" s="194"/>
      <c r="AM478" s="322" t="s">
        <v>699</v>
      </c>
      <c r="AN478" s="194"/>
      <c r="AO478" s="194"/>
      <c r="AP478" s="323"/>
      <c r="AQ478" s="322" t="s">
        <v>638</v>
      </c>
      <c r="AR478" s="194"/>
      <c r="AS478" s="194"/>
      <c r="AT478" s="323"/>
      <c r="AU478" s="194" t="s">
        <v>638</v>
      </c>
      <c r="AV478" s="194"/>
      <c r="AW478" s="194"/>
      <c r="AX478" s="195"/>
      <c r="AY478">
        <f t="shared" ref="AY478:AY480" si="72">$AY$476</f>
        <v>1</v>
      </c>
    </row>
    <row r="479" spans="1:51" ht="23.25" customHeight="1" x14ac:dyDescent="0.15">
      <c r="A479" s="176"/>
      <c r="B479" s="173"/>
      <c r="C479" s="167"/>
      <c r="D479" s="173"/>
      <c r="E479" s="324"/>
      <c r="F479" s="325"/>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t="s">
        <v>638</v>
      </c>
      <c r="AC479" s="192"/>
      <c r="AD479" s="192"/>
      <c r="AE479" s="322" t="s">
        <v>638</v>
      </c>
      <c r="AF479" s="194"/>
      <c r="AG479" s="194"/>
      <c r="AH479" s="323"/>
      <c r="AI479" s="322" t="s">
        <v>638</v>
      </c>
      <c r="AJ479" s="194"/>
      <c r="AK479" s="194"/>
      <c r="AL479" s="194"/>
      <c r="AM479" s="322" t="s">
        <v>700</v>
      </c>
      <c r="AN479" s="194"/>
      <c r="AO479" s="194"/>
      <c r="AP479" s="323"/>
      <c r="AQ479" s="322" t="s">
        <v>638</v>
      </c>
      <c r="AR479" s="194"/>
      <c r="AS479" s="194"/>
      <c r="AT479" s="323"/>
      <c r="AU479" s="194" t="s">
        <v>638</v>
      </c>
      <c r="AV479" s="194"/>
      <c r="AW479" s="194"/>
      <c r="AX479" s="195"/>
      <c r="AY479">
        <f t="shared" si="72"/>
        <v>1</v>
      </c>
    </row>
    <row r="480" spans="1:51" ht="23.25" customHeight="1" x14ac:dyDescent="0.15">
      <c r="A480" s="176"/>
      <c r="B480" s="173"/>
      <c r="C480" s="167"/>
      <c r="D480" s="173"/>
      <c r="E480" s="324"/>
      <c r="F480" s="325"/>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64" t="s">
        <v>14</v>
      </c>
      <c r="AC480" s="564"/>
      <c r="AD480" s="564"/>
      <c r="AE480" s="322" t="s">
        <v>638</v>
      </c>
      <c r="AF480" s="194"/>
      <c r="AG480" s="194"/>
      <c r="AH480" s="323"/>
      <c r="AI480" s="322" t="s">
        <v>638</v>
      </c>
      <c r="AJ480" s="194"/>
      <c r="AK480" s="194"/>
      <c r="AL480" s="194"/>
      <c r="AM480" s="322" t="s">
        <v>699</v>
      </c>
      <c r="AN480" s="194"/>
      <c r="AO480" s="194"/>
      <c r="AP480" s="323"/>
      <c r="AQ480" s="322" t="s">
        <v>638</v>
      </c>
      <c r="AR480" s="194"/>
      <c r="AS480" s="194"/>
      <c r="AT480" s="323"/>
      <c r="AU480" s="194" t="s">
        <v>638</v>
      </c>
      <c r="AV480" s="194"/>
      <c r="AW480" s="194"/>
      <c r="AX480" s="195"/>
      <c r="AY480">
        <f t="shared" si="72"/>
        <v>1</v>
      </c>
    </row>
    <row r="481" spans="1:51" ht="23.85" customHeight="1" x14ac:dyDescent="0.15">
      <c r="A481" s="176"/>
      <c r="B481" s="173"/>
      <c r="C481" s="167"/>
      <c r="D481" s="173"/>
      <c r="E481" s="111" t="s">
        <v>324</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1</v>
      </c>
    </row>
    <row r="482" spans="1:51" ht="24.75" customHeight="1" x14ac:dyDescent="0.15">
      <c r="A482" s="176"/>
      <c r="B482" s="173"/>
      <c r="C482" s="167"/>
      <c r="D482" s="173"/>
      <c r="E482" s="114" t="s">
        <v>666</v>
      </c>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1</v>
      </c>
    </row>
    <row r="483" spans="1:51" ht="24.75" customHeight="1" thickBot="1" x14ac:dyDescent="0.2">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1</v>
      </c>
    </row>
    <row r="484" spans="1:51" ht="34.5" hidden="1" customHeight="1" x14ac:dyDescent="0.15">
      <c r="A484" s="176"/>
      <c r="B484" s="173"/>
      <c r="C484" s="167"/>
      <c r="D484" s="173"/>
      <c r="E484" s="161" t="s">
        <v>319</v>
      </c>
      <c r="F484" s="162"/>
      <c r="G484" s="880" t="s">
        <v>204</v>
      </c>
      <c r="H484" s="112"/>
      <c r="I484" s="112"/>
      <c r="J484" s="881"/>
      <c r="K484" s="882"/>
      <c r="L484" s="882"/>
      <c r="M484" s="882"/>
      <c r="N484" s="882"/>
      <c r="O484" s="882"/>
      <c r="P484" s="882"/>
      <c r="Q484" s="882"/>
      <c r="R484" s="882"/>
      <c r="S484" s="882"/>
      <c r="T484" s="883"/>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4"/>
      <c r="AY484" s="78" t="str">
        <f>IF(SUBSTITUTE($J$484,"-","")="","0","1")</f>
        <v>0</v>
      </c>
    </row>
    <row r="485" spans="1:51" ht="18.75" hidden="1" customHeight="1" x14ac:dyDescent="0.15">
      <c r="A485" s="176"/>
      <c r="B485" s="173"/>
      <c r="C485" s="167"/>
      <c r="D485" s="173"/>
      <c r="E485" s="324" t="s">
        <v>193</v>
      </c>
      <c r="F485" s="325"/>
      <c r="G485" s="326" t="s">
        <v>190</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17" t="s">
        <v>192</v>
      </c>
      <c r="AF485" s="318"/>
      <c r="AG485" s="318"/>
      <c r="AH485" s="319"/>
      <c r="AI485" s="320" t="s">
        <v>460</v>
      </c>
      <c r="AJ485" s="320"/>
      <c r="AK485" s="320"/>
      <c r="AL485" s="144"/>
      <c r="AM485" s="320" t="s">
        <v>461</v>
      </c>
      <c r="AN485" s="320"/>
      <c r="AO485" s="320"/>
      <c r="AP485" s="144"/>
      <c r="AQ485" s="144" t="s">
        <v>184</v>
      </c>
      <c r="AR485" s="119"/>
      <c r="AS485" s="119"/>
      <c r="AT485" s="120"/>
      <c r="AU485" s="125" t="s">
        <v>133</v>
      </c>
      <c r="AV485" s="125"/>
      <c r="AW485" s="125"/>
      <c r="AX485" s="126"/>
      <c r="AY485">
        <f>COUNTA($G$487)</f>
        <v>0</v>
      </c>
    </row>
    <row r="486" spans="1:51" ht="18.75" hidden="1" customHeight="1" x14ac:dyDescent="0.15">
      <c r="A486" s="176"/>
      <c r="B486" s="173"/>
      <c r="C486" s="167"/>
      <c r="D486" s="173"/>
      <c r="E486" s="324"/>
      <c r="F486" s="325"/>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185</v>
      </c>
      <c r="AH486" s="123"/>
      <c r="AI486" s="321"/>
      <c r="AJ486" s="321"/>
      <c r="AK486" s="321"/>
      <c r="AL486" s="143"/>
      <c r="AM486" s="321"/>
      <c r="AN486" s="321"/>
      <c r="AO486" s="321"/>
      <c r="AP486" s="143"/>
      <c r="AQ486" s="236"/>
      <c r="AR486" s="187"/>
      <c r="AS486" s="122" t="s">
        <v>185</v>
      </c>
      <c r="AT486" s="123"/>
      <c r="AU486" s="187"/>
      <c r="AV486" s="187"/>
      <c r="AW486" s="122" t="s">
        <v>175</v>
      </c>
      <c r="AX486" s="182"/>
      <c r="AY486">
        <f>$AY$485</f>
        <v>0</v>
      </c>
    </row>
    <row r="487" spans="1:51" ht="23.25" hidden="1" customHeight="1" x14ac:dyDescent="0.15">
      <c r="A487" s="176"/>
      <c r="B487" s="173"/>
      <c r="C487" s="167"/>
      <c r="D487" s="173"/>
      <c r="E487" s="324"/>
      <c r="F487" s="325"/>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2"/>
      <c r="AF487" s="194"/>
      <c r="AG487" s="194"/>
      <c r="AH487" s="194"/>
      <c r="AI487" s="322"/>
      <c r="AJ487" s="194"/>
      <c r="AK487" s="194"/>
      <c r="AL487" s="194"/>
      <c r="AM487" s="322"/>
      <c r="AN487" s="194"/>
      <c r="AO487" s="194"/>
      <c r="AP487" s="323"/>
      <c r="AQ487" s="322"/>
      <c r="AR487" s="194"/>
      <c r="AS487" s="194"/>
      <c r="AT487" s="323"/>
      <c r="AU487" s="194"/>
      <c r="AV487" s="194"/>
      <c r="AW487" s="194"/>
      <c r="AX487" s="195"/>
      <c r="AY487">
        <f t="shared" ref="AY487:AY489" si="73">$AY$485</f>
        <v>0</v>
      </c>
    </row>
    <row r="488" spans="1:51" ht="23.25" hidden="1" customHeight="1" x14ac:dyDescent="0.15">
      <c r="A488" s="176"/>
      <c r="B488" s="173"/>
      <c r="C488" s="167"/>
      <c r="D488" s="173"/>
      <c r="E488" s="324"/>
      <c r="F488" s="325"/>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2"/>
      <c r="AF488" s="194"/>
      <c r="AG488" s="194"/>
      <c r="AH488" s="323"/>
      <c r="AI488" s="322"/>
      <c r="AJ488" s="194"/>
      <c r="AK488" s="194"/>
      <c r="AL488" s="194"/>
      <c r="AM488" s="322"/>
      <c r="AN488" s="194"/>
      <c r="AO488" s="194"/>
      <c r="AP488" s="323"/>
      <c r="AQ488" s="322"/>
      <c r="AR488" s="194"/>
      <c r="AS488" s="194"/>
      <c r="AT488" s="323"/>
      <c r="AU488" s="194"/>
      <c r="AV488" s="194"/>
      <c r="AW488" s="194"/>
      <c r="AX488" s="195"/>
      <c r="AY488">
        <f t="shared" si="73"/>
        <v>0</v>
      </c>
    </row>
    <row r="489" spans="1:51" ht="23.25" hidden="1" customHeight="1" x14ac:dyDescent="0.15">
      <c r="A489" s="176"/>
      <c r="B489" s="173"/>
      <c r="C489" s="167"/>
      <c r="D489" s="173"/>
      <c r="E489" s="324"/>
      <c r="F489" s="325"/>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64" t="s">
        <v>176</v>
      </c>
      <c r="AC489" s="564"/>
      <c r="AD489" s="564"/>
      <c r="AE489" s="322"/>
      <c r="AF489" s="194"/>
      <c r="AG489" s="194"/>
      <c r="AH489" s="323"/>
      <c r="AI489" s="322"/>
      <c r="AJ489" s="194"/>
      <c r="AK489" s="194"/>
      <c r="AL489" s="194"/>
      <c r="AM489" s="322"/>
      <c r="AN489" s="194"/>
      <c r="AO489" s="194"/>
      <c r="AP489" s="323"/>
      <c r="AQ489" s="322"/>
      <c r="AR489" s="194"/>
      <c r="AS489" s="194"/>
      <c r="AT489" s="323"/>
      <c r="AU489" s="194"/>
      <c r="AV489" s="194"/>
      <c r="AW489" s="194"/>
      <c r="AX489" s="195"/>
      <c r="AY489">
        <f t="shared" si="73"/>
        <v>0</v>
      </c>
    </row>
    <row r="490" spans="1:51" ht="18.75" hidden="1" customHeight="1" x14ac:dyDescent="0.15">
      <c r="A490" s="176"/>
      <c r="B490" s="173"/>
      <c r="C490" s="167"/>
      <c r="D490" s="173"/>
      <c r="E490" s="324" t="s">
        <v>193</v>
      </c>
      <c r="F490" s="325"/>
      <c r="G490" s="326" t="s">
        <v>190</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17" t="s">
        <v>192</v>
      </c>
      <c r="AF490" s="318"/>
      <c r="AG490" s="318"/>
      <c r="AH490" s="319"/>
      <c r="AI490" s="320" t="s">
        <v>460</v>
      </c>
      <c r="AJ490" s="320"/>
      <c r="AK490" s="320"/>
      <c r="AL490" s="144"/>
      <c r="AM490" s="320" t="s">
        <v>461</v>
      </c>
      <c r="AN490" s="320"/>
      <c r="AO490" s="320"/>
      <c r="AP490" s="144"/>
      <c r="AQ490" s="144" t="s">
        <v>184</v>
      </c>
      <c r="AR490" s="119"/>
      <c r="AS490" s="119"/>
      <c r="AT490" s="120"/>
      <c r="AU490" s="125" t="s">
        <v>133</v>
      </c>
      <c r="AV490" s="125"/>
      <c r="AW490" s="125"/>
      <c r="AX490" s="126"/>
      <c r="AY490">
        <f>COUNTA($G$492)</f>
        <v>0</v>
      </c>
    </row>
    <row r="491" spans="1:51" ht="18.75" hidden="1" customHeight="1" x14ac:dyDescent="0.15">
      <c r="A491" s="176"/>
      <c r="B491" s="173"/>
      <c r="C491" s="167"/>
      <c r="D491" s="173"/>
      <c r="E491" s="324"/>
      <c r="F491" s="325"/>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185</v>
      </c>
      <c r="AH491" s="123"/>
      <c r="AI491" s="321"/>
      <c r="AJ491" s="321"/>
      <c r="AK491" s="321"/>
      <c r="AL491" s="143"/>
      <c r="AM491" s="321"/>
      <c r="AN491" s="321"/>
      <c r="AO491" s="321"/>
      <c r="AP491" s="143"/>
      <c r="AQ491" s="236"/>
      <c r="AR491" s="187"/>
      <c r="AS491" s="122" t="s">
        <v>185</v>
      </c>
      <c r="AT491" s="123"/>
      <c r="AU491" s="187"/>
      <c r="AV491" s="187"/>
      <c r="AW491" s="122" t="s">
        <v>175</v>
      </c>
      <c r="AX491" s="182"/>
      <c r="AY491">
        <f>$AY$490</f>
        <v>0</v>
      </c>
    </row>
    <row r="492" spans="1:51" ht="23.25" hidden="1" customHeight="1" x14ac:dyDescent="0.15">
      <c r="A492" s="176"/>
      <c r="B492" s="173"/>
      <c r="C492" s="167"/>
      <c r="D492" s="173"/>
      <c r="E492" s="324"/>
      <c r="F492" s="325"/>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2"/>
      <c r="AF492" s="194"/>
      <c r="AG492" s="194"/>
      <c r="AH492" s="194"/>
      <c r="AI492" s="322"/>
      <c r="AJ492" s="194"/>
      <c r="AK492" s="194"/>
      <c r="AL492" s="194"/>
      <c r="AM492" s="322"/>
      <c r="AN492" s="194"/>
      <c r="AO492" s="194"/>
      <c r="AP492" s="323"/>
      <c r="AQ492" s="322"/>
      <c r="AR492" s="194"/>
      <c r="AS492" s="194"/>
      <c r="AT492" s="323"/>
      <c r="AU492" s="194"/>
      <c r="AV492" s="194"/>
      <c r="AW492" s="194"/>
      <c r="AX492" s="195"/>
      <c r="AY492">
        <f t="shared" ref="AY492:AY494" si="74">$AY$490</f>
        <v>0</v>
      </c>
    </row>
    <row r="493" spans="1:51" ht="23.25" hidden="1" customHeight="1" x14ac:dyDescent="0.15">
      <c r="A493" s="176"/>
      <c r="B493" s="173"/>
      <c r="C493" s="167"/>
      <c r="D493" s="173"/>
      <c r="E493" s="324"/>
      <c r="F493" s="325"/>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2"/>
      <c r="AF493" s="194"/>
      <c r="AG493" s="194"/>
      <c r="AH493" s="323"/>
      <c r="AI493" s="322"/>
      <c r="AJ493" s="194"/>
      <c r="AK493" s="194"/>
      <c r="AL493" s="194"/>
      <c r="AM493" s="322"/>
      <c r="AN493" s="194"/>
      <c r="AO493" s="194"/>
      <c r="AP493" s="323"/>
      <c r="AQ493" s="322"/>
      <c r="AR493" s="194"/>
      <c r="AS493" s="194"/>
      <c r="AT493" s="323"/>
      <c r="AU493" s="194"/>
      <c r="AV493" s="194"/>
      <c r="AW493" s="194"/>
      <c r="AX493" s="195"/>
      <c r="AY493">
        <f t="shared" si="74"/>
        <v>0</v>
      </c>
    </row>
    <row r="494" spans="1:51" ht="23.25" hidden="1" customHeight="1" x14ac:dyDescent="0.15">
      <c r="A494" s="176"/>
      <c r="B494" s="173"/>
      <c r="C494" s="167"/>
      <c r="D494" s="173"/>
      <c r="E494" s="324"/>
      <c r="F494" s="325"/>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64" t="s">
        <v>176</v>
      </c>
      <c r="AC494" s="564"/>
      <c r="AD494" s="564"/>
      <c r="AE494" s="322"/>
      <c r="AF494" s="194"/>
      <c r="AG494" s="194"/>
      <c r="AH494" s="323"/>
      <c r="AI494" s="322"/>
      <c r="AJ494" s="194"/>
      <c r="AK494" s="194"/>
      <c r="AL494" s="194"/>
      <c r="AM494" s="322"/>
      <c r="AN494" s="194"/>
      <c r="AO494" s="194"/>
      <c r="AP494" s="323"/>
      <c r="AQ494" s="322"/>
      <c r="AR494" s="194"/>
      <c r="AS494" s="194"/>
      <c r="AT494" s="323"/>
      <c r="AU494" s="194"/>
      <c r="AV494" s="194"/>
      <c r="AW494" s="194"/>
      <c r="AX494" s="195"/>
      <c r="AY494">
        <f t="shared" si="74"/>
        <v>0</v>
      </c>
    </row>
    <row r="495" spans="1:51" ht="18.75" hidden="1" customHeight="1" x14ac:dyDescent="0.15">
      <c r="A495" s="176"/>
      <c r="B495" s="173"/>
      <c r="C495" s="167"/>
      <c r="D495" s="173"/>
      <c r="E495" s="324" t="s">
        <v>193</v>
      </c>
      <c r="F495" s="325"/>
      <c r="G495" s="326" t="s">
        <v>190</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17" t="s">
        <v>192</v>
      </c>
      <c r="AF495" s="318"/>
      <c r="AG495" s="318"/>
      <c r="AH495" s="319"/>
      <c r="AI495" s="320" t="s">
        <v>460</v>
      </c>
      <c r="AJ495" s="320"/>
      <c r="AK495" s="320"/>
      <c r="AL495" s="144"/>
      <c r="AM495" s="320" t="s">
        <v>461</v>
      </c>
      <c r="AN495" s="320"/>
      <c r="AO495" s="320"/>
      <c r="AP495" s="144"/>
      <c r="AQ495" s="144" t="s">
        <v>184</v>
      </c>
      <c r="AR495" s="119"/>
      <c r="AS495" s="119"/>
      <c r="AT495" s="120"/>
      <c r="AU495" s="125" t="s">
        <v>133</v>
      </c>
      <c r="AV495" s="125"/>
      <c r="AW495" s="125"/>
      <c r="AX495" s="126"/>
      <c r="AY495">
        <f>COUNTA($G$497)</f>
        <v>0</v>
      </c>
    </row>
    <row r="496" spans="1:51" ht="18.75" hidden="1" customHeight="1" x14ac:dyDescent="0.15">
      <c r="A496" s="176"/>
      <c r="B496" s="173"/>
      <c r="C496" s="167"/>
      <c r="D496" s="173"/>
      <c r="E496" s="324"/>
      <c r="F496" s="325"/>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185</v>
      </c>
      <c r="AH496" s="123"/>
      <c r="AI496" s="321"/>
      <c r="AJ496" s="321"/>
      <c r="AK496" s="321"/>
      <c r="AL496" s="143"/>
      <c r="AM496" s="321"/>
      <c r="AN496" s="321"/>
      <c r="AO496" s="321"/>
      <c r="AP496" s="143"/>
      <c r="AQ496" s="236"/>
      <c r="AR496" s="187"/>
      <c r="AS496" s="122" t="s">
        <v>185</v>
      </c>
      <c r="AT496" s="123"/>
      <c r="AU496" s="187"/>
      <c r="AV496" s="187"/>
      <c r="AW496" s="122" t="s">
        <v>175</v>
      </c>
      <c r="AX496" s="182"/>
      <c r="AY496">
        <f>$AY$495</f>
        <v>0</v>
      </c>
    </row>
    <row r="497" spans="1:51" ht="23.25" hidden="1" customHeight="1" x14ac:dyDescent="0.15">
      <c r="A497" s="176"/>
      <c r="B497" s="173"/>
      <c r="C497" s="167"/>
      <c r="D497" s="173"/>
      <c r="E497" s="324"/>
      <c r="F497" s="325"/>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2"/>
      <c r="AF497" s="194"/>
      <c r="AG497" s="194"/>
      <c r="AH497" s="194"/>
      <c r="AI497" s="322"/>
      <c r="AJ497" s="194"/>
      <c r="AK497" s="194"/>
      <c r="AL497" s="194"/>
      <c r="AM497" s="322"/>
      <c r="AN497" s="194"/>
      <c r="AO497" s="194"/>
      <c r="AP497" s="323"/>
      <c r="AQ497" s="322"/>
      <c r="AR497" s="194"/>
      <c r="AS497" s="194"/>
      <c r="AT497" s="323"/>
      <c r="AU497" s="194"/>
      <c r="AV497" s="194"/>
      <c r="AW497" s="194"/>
      <c r="AX497" s="195"/>
      <c r="AY497">
        <f t="shared" ref="AY497:AY499" si="75">$AY$495</f>
        <v>0</v>
      </c>
    </row>
    <row r="498" spans="1:51" ht="23.25" hidden="1" customHeight="1" x14ac:dyDescent="0.15">
      <c r="A498" s="176"/>
      <c r="B498" s="173"/>
      <c r="C498" s="167"/>
      <c r="D498" s="173"/>
      <c r="E498" s="324"/>
      <c r="F498" s="325"/>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2"/>
      <c r="AF498" s="194"/>
      <c r="AG498" s="194"/>
      <c r="AH498" s="323"/>
      <c r="AI498" s="322"/>
      <c r="AJ498" s="194"/>
      <c r="AK498" s="194"/>
      <c r="AL498" s="194"/>
      <c r="AM498" s="322"/>
      <c r="AN498" s="194"/>
      <c r="AO498" s="194"/>
      <c r="AP498" s="323"/>
      <c r="AQ498" s="322"/>
      <c r="AR498" s="194"/>
      <c r="AS498" s="194"/>
      <c r="AT498" s="323"/>
      <c r="AU498" s="194"/>
      <c r="AV498" s="194"/>
      <c r="AW498" s="194"/>
      <c r="AX498" s="195"/>
      <c r="AY498">
        <f t="shared" si="75"/>
        <v>0</v>
      </c>
    </row>
    <row r="499" spans="1:51" ht="23.25" hidden="1" customHeight="1" x14ac:dyDescent="0.15">
      <c r="A499" s="176"/>
      <c r="B499" s="173"/>
      <c r="C499" s="167"/>
      <c r="D499" s="173"/>
      <c r="E499" s="324"/>
      <c r="F499" s="325"/>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64" t="s">
        <v>176</v>
      </c>
      <c r="AC499" s="564"/>
      <c r="AD499" s="564"/>
      <c r="AE499" s="322"/>
      <c r="AF499" s="194"/>
      <c r="AG499" s="194"/>
      <c r="AH499" s="323"/>
      <c r="AI499" s="322"/>
      <c r="AJ499" s="194"/>
      <c r="AK499" s="194"/>
      <c r="AL499" s="194"/>
      <c r="AM499" s="322"/>
      <c r="AN499" s="194"/>
      <c r="AO499" s="194"/>
      <c r="AP499" s="323"/>
      <c r="AQ499" s="322"/>
      <c r="AR499" s="194"/>
      <c r="AS499" s="194"/>
      <c r="AT499" s="323"/>
      <c r="AU499" s="194"/>
      <c r="AV499" s="194"/>
      <c r="AW499" s="194"/>
      <c r="AX499" s="195"/>
      <c r="AY499">
        <f t="shared" si="75"/>
        <v>0</v>
      </c>
    </row>
    <row r="500" spans="1:51" ht="18.75" hidden="1" customHeight="1" x14ac:dyDescent="0.15">
      <c r="A500" s="176"/>
      <c r="B500" s="173"/>
      <c r="C500" s="167"/>
      <c r="D500" s="173"/>
      <c r="E500" s="324" t="s">
        <v>193</v>
      </c>
      <c r="F500" s="325"/>
      <c r="G500" s="326" t="s">
        <v>190</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17" t="s">
        <v>192</v>
      </c>
      <c r="AF500" s="318"/>
      <c r="AG500" s="318"/>
      <c r="AH500" s="319"/>
      <c r="AI500" s="320" t="s">
        <v>460</v>
      </c>
      <c r="AJ500" s="320"/>
      <c r="AK500" s="320"/>
      <c r="AL500" s="144"/>
      <c r="AM500" s="320" t="s">
        <v>461</v>
      </c>
      <c r="AN500" s="320"/>
      <c r="AO500" s="320"/>
      <c r="AP500" s="144"/>
      <c r="AQ500" s="144" t="s">
        <v>184</v>
      </c>
      <c r="AR500" s="119"/>
      <c r="AS500" s="119"/>
      <c r="AT500" s="120"/>
      <c r="AU500" s="125" t="s">
        <v>133</v>
      </c>
      <c r="AV500" s="125"/>
      <c r="AW500" s="125"/>
      <c r="AX500" s="126"/>
      <c r="AY500">
        <f>COUNTA($G$502)</f>
        <v>0</v>
      </c>
    </row>
    <row r="501" spans="1:51" ht="18.75" hidden="1" customHeight="1" x14ac:dyDescent="0.15">
      <c r="A501" s="176"/>
      <c r="B501" s="173"/>
      <c r="C501" s="167"/>
      <c r="D501" s="173"/>
      <c r="E501" s="324"/>
      <c r="F501" s="325"/>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185</v>
      </c>
      <c r="AH501" s="123"/>
      <c r="AI501" s="321"/>
      <c r="AJ501" s="321"/>
      <c r="AK501" s="321"/>
      <c r="AL501" s="143"/>
      <c r="AM501" s="321"/>
      <c r="AN501" s="321"/>
      <c r="AO501" s="321"/>
      <c r="AP501" s="143"/>
      <c r="AQ501" s="236"/>
      <c r="AR501" s="187"/>
      <c r="AS501" s="122" t="s">
        <v>185</v>
      </c>
      <c r="AT501" s="123"/>
      <c r="AU501" s="187"/>
      <c r="AV501" s="187"/>
      <c r="AW501" s="122" t="s">
        <v>175</v>
      </c>
      <c r="AX501" s="182"/>
      <c r="AY501">
        <f>$AY$500</f>
        <v>0</v>
      </c>
    </row>
    <row r="502" spans="1:51" ht="23.25" hidden="1" customHeight="1" x14ac:dyDescent="0.15">
      <c r="A502" s="176"/>
      <c r="B502" s="173"/>
      <c r="C502" s="167"/>
      <c r="D502" s="173"/>
      <c r="E502" s="324"/>
      <c r="F502" s="325"/>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2"/>
      <c r="AF502" s="194"/>
      <c r="AG502" s="194"/>
      <c r="AH502" s="194"/>
      <c r="AI502" s="322"/>
      <c r="AJ502" s="194"/>
      <c r="AK502" s="194"/>
      <c r="AL502" s="194"/>
      <c r="AM502" s="322"/>
      <c r="AN502" s="194"/>
      <c r="AO502" s="194"/>
      <c r="AP502" s="323"/>
      <c r="AQ502" s="322"/>
      <c r="AR502" s="194"/>
      <c r="AS502" s="194"/>
      <c r="AT502" s="323"/>
      <c r="AU502" s="194"/>
      <c r="AV502" s="194"/>
      <c r="AW502" s="194"/>
      <c r="AX502" s="195"/>
      <c r="AY502">
        <f t="shared" ref="AY502:AY504" si="76">$AY$500</f>
        <v>0</v>
      </c>
    </row>
    <row r="503" spans="1:51" ht="23.25" hidden="1" customHeight="1" x14ac:dyDescent="0.15">
      <c r="A503" s="176"/>
      <c r="B503" s="173"/>
      <c r="C503" s="167"/>
      <c r="D503" s="173"/>
      <c r="E503" s="324"/>
      <c r="F503" s="325"/>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2"/>
      <c r="AF503" s="194"/>
      <c r="AG503" s="194"/>
      <c r="AH503" s="323"/>
      <c r="AI503" s="322"/>
      <c r="AJ503" s="194"/>
      <c r="AK503" s="194"/>
      <c r="AL503" s="194"/>
      <c r="AM503" s="322"/>
      <c r="AN503" s="194"/>
      <c r="AO503" s="194"/>
      <c r="AP503" s="323"/>
      <c r="AQ503" s="322"/>
      <c r="AR503" s="194"/>
      <c r="AS503" s="194"/>
      <c r="AT503" s="323"/>
      <c r="AU503" s="194"/>
      <c r="AV503" s="194"/>
      <c r="AW503" s="194"/>
      <c r="AX503" s="195"/>
      <c r="AY503">
        <f t="shared" si="76"/>
        <v>0</v>
      </c>
    </row>
    <row r="504" spans="1:51" ht="23.25" hidden="1" customHeight="1" x14ac:dyDescent="0.15">
      <c r="A504" s="176"/>
      <c r="B504" s="173"/>
      <c r="C504" s="167"/>
      <c r="D504" s="173"/>
      <c r="E504" s="324"/>
      <c r="F504" s="325"/>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64" t="s">
        <v>176</v>
      </c>
      <c r="AC504" s="564"/>
      <c r="AD504" s="564"/>
      <c r="AE504" s="322"/>
      <c r="AF504" s="194"/>
      <c r="AG504" s="194"/>
      <c r="AH504" s="323"/>
      <c r="AI504" s="322"/>
      <c r="AJ504" s="194"/>
      <c r="AK504" s="194"/>
      <c r="AL504" s="194"/>
      <c r="AM504" s="322"/>
      <c r="AN504" s="194"/>
      <c r="AO504" s="194"/>
      <c r="AP504" s="323"/>
      <c r="AQ504" s="322"/>
      <c r="AR504" s="194"/>
      <c r="AS504" s="194"/>
      <c r="AT504" s="323"/>
      <c r="AU504" s="194"/>
      <c r="AV504" s="194"/>
      <c r="AW504" s="194"/>
      <c r="AX504" s="195"/>
      <c r="AY504">
        <f t="shared" si="76"/>
        <v>0</v>
      </c>
    </row>
    <row r="505" spans="1:51" ht="18.75" hidden="1" customHeight="1" x14ac:dyDescent="0.15">
      <c r="A505" s="176"/>
      <c r="B505" s="173"/>
      <c r="C505" s="167"/>
      <c r="D505" s="173"/>
      <c r="E505" s="324" t="s">
        <v>193</v>
      </c>
      <c r="F505" s="325"/>
      <c r="G505" s="326" t="s">
        <v>190</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17" t="s">
        <v>192</v>
      </c>
      <c r="AF505" s="318"/>
      <c r="AG505" s="318"/>
      <c r="AH505" s="319"/>
      <c r="AI505" s="320" t="s">
        <v>460</v>
      </c>
      <c r="AJ505" s="320"/>
      <c r="AK505" s="320"/>
      <c r="AL505" s="144"/>
      <c r="AM505" s="320" t="s">
        <v>461</v>
      </c>
      <c r="AN505" s="320"/>
      <c r="AO505" s="320"/>
      <c r="AP505" s="144"/>
      <c r="AQ505" s="144" t="s">
        <v>184</v>
      </c>
      <c r="AR505" s="119"/>
      <c r="AS505" s="119"/>
      <c r="AT505" s="120"/>
      <c r="AU505" s="125" t="s">
        <v>133</v>
      </c>
      <c r="AV505" s="125"/>
      <c r="AW505" s="125"/>
      <c r="AX505" s="126"/>
      <c r="AY505">
        <f>COUNTA($G$507)</f>
        <v>0</v>
      </c>
    </row>
    <row r="506" spans="1:51" ht="18.75" hidden="1" customHeight="1" x14ac:dyDescent="0.15">
      <c r="A506" s="176"/>
      <c r="B506" s="173"/>
      <c r="C506" s="167"/>
      <c r="D506" s="173"/>
      <c r="E506" s="324"/>
      <c r="F506" s="325"/>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185</v>
      </c>
      <c r="AH506" s="123"/>
      <c r="AI506" s="321"/>
      <c r="AJ506" s="321"/>
      <c r="AK506" s="321"/>
      <c r="AL506" s="143"/>
      <c r="AM506" s="321"/>
      <c r="AN506" s="321"/>
      <c r="AO506" s="321"/>
      <c r="AP506" s="143"/>
      <c r="AQ506" s="236"/>
      <c r="AR506" s="187"/>
      <c r="AS506" s="122" t="s">
        <v>185</v>
      </c>
      <c r="AT506" s="123"/>
      <c r="AU506" s="187"/>
      <c r="AV506" s="187"/>
      <c r="AW506" s="122" t="s">
        <v>175</v>
      </c>
      <c r="AX506" s="182"/>
      <c r="AY506">
        <f>$AY$505</f>
        <v>0</v>
      </c>
    </row>
    <row r="507" spans="1:51" ht="23.25" hidden="1" customHeight="1" x14ac:dyDescent="0.15">
      <c r="A507" s="176"/>
      <c r="B507" s="173"/>
      <c r="C507" s="167"/>
      <c r="D507" s="173"/>
      <c r="E507" s="324"/>
      <c r="F507" s="325"/>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2"/>
      <c r="AF507" s="194"/>
      <c r="AG507" s="194"/>
      <c r="AH507" s="194"/>
      <c r="AI507" s="322"/>
      <c r="AJ507" s="194"/>
      <c r="AK507" s="194"/>
      <c r="AL507" s="194"/>
      <c r="AM507" s="322"/>
      <c r="AN507" s="194"/>
      <c r="AO507" s="194"/>
      <c r="AP507" s="323"/>
      <c r="AQ507" s="322"/>
      <c r="AR507" s="194"/>
      <c r="AS507" s="194"/>
      <c r="AT507" s="323"/>
      <c r="AU507" s="194"/>
      <c r="AV507" s="194"/>
      <c r="AW507" s="194"/>
      <c r="AX507" s="195"/>
      <c r="AY507">
        <f t="shared" ref="AY507:AY509" si="77">$AY$505</f>
        <v>0</v>
      </c>
    </row>
    <row r="508" spans="1:51" ht="23.25" hidden="1" customHeight="1" x14ac:dyDescent="0.15">
      <c r="A508" s="176"/>
      <c r="B508" s="173"/>
      <c r="C508" s="167"/>
      <c r="D508" s="173"/>
      <c r="E508" s="324"/>
      <c r="F508" s="325"/>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2"/>
      <c r="AF508" s="194"/>
      <c r="AG508" s="194"/>
      <c r="AH508" s="323"/>
      <c r="AI508" s="322"/>
      <c r="AJ508" s="194"/>
      <c r="AK508" s="194"/>
      <c r="AL508" s="194"/>
      <c r="AM508" s="322"/>
      <c r="AN508" s="194"/>
      <c r="AO508" s="194"/>
      <c r="AP508" s="323"/>
      <c r="AQ508" s="322"/>
      <c r="AR508" s="194"/>
      <c r="AS508" s="194"/>
      <c r="AT508" s="323"/>
      <c r="AU508" s="194"/>
      <c r="AV508" s="194"/>
      <c r="AW508" s="194"/>
      <c r="AX508" s="195"/>
      <c r="AY508">
        <f t="shared" si="77"/>
        <v>0</v>
      </c>
    </row>
    <row r="509" spans="1:51" ht="23.25" hidden="1" customHeight="1" x14ac:dyDescent="0.15">
      <c r="A509" s="176"/>
      <c r="B509" s="173"/>
      <c r="C509" s="167"/>
      <c r="D509" s="173"/>
      <c r="E509" s="324"/>
      <c r="F509" s="325"/>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64" t="s">
        <v>176</v>
      </c>
      <c r="AC509" s="564"/>
      <c r="AD509" s="564"/>
      <c r="AE509" s="322"/>
      <c r="AF509" s="194"/>
      <c r="AG509" s="194"/>
      <c r="AH509" s="323"/>
      <c r="AI509" s="322"/>
      <c r="AJ509" s="194"/>
      <c r="AK509" s="194"/>
      <c r="AL509" s="194"/>
      <c r="AM509" s="322"/>
      <c r="AN509" s="194"/>
      <c r="AO509" s="194"/>
      <c r="AP509" s="323"/>
      <c r="AQ509" s="322"/>
      <c r="AR509" s="194"/>
      <c r="AS509" s="194"/>
      <c r="AT509" s="323"/>
      <c r="AU509" s="194"/>
      <c r="AV509" s="194"/>
      <c r="AW509" s="194"/>
      <c r="AX509" s="195"/>
      <c r="AY509">
        <f t="shared" si="77"/>
        <v>0</v>
      </c>
    </row>
    <row r="510" spans="1:51" ht="18.75" hidden="1" customHeight="1" x14ac:dyDescent="0.15">
      <c r="A510" s="176"/>
      <c r="B510" s="173"/>
      <c r="C510" s="167"/>
      <c r="D510" s="173"/>
      <c r="E510" s="324" t="s">
        <v>194</v>
      </c>
      <c r="F510" s="325"/>
      <c r="G510" s="326" t="s">
        <v>191</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17" t="s">
        <v>192</v>
      </c>
      <c r="AF510" s="318"/>
      <c r="AG510" s="318"/>
      <c r="AH510" s="319"/>
      <c r="AI510" s="320" t="s">
        <v>460</v>
      </c>
      <c r="AJ510" s="320"/>
      <c r="AK510" s="320"/>
      <c r="AL510" s="144"/>
      <c r="AM510" s="320" t="s">
        <v>461</v>
      </c>
      <c r="AN510" s="320"/>
      <c r="AO510" s="320"/>
      <c r="AP510" s="144"/>
      <c r="AQ510" s="144" t="s">
        <v>184</v>
      </c>
      <c r="AR510" s="119"/>
      <c r="AS510" s="119"/>
      <c r="AT510" s="120"/>
      <c r="AU510" s="125" t="s">
        <v>133</v>
      </c>
      <c r="AV510" s="125"/>
      <c r="AW510" s="125"/>
      <c r="AX510" s="126"/>
      <c r="AY510">
        <f>COUNTA($G$512)</f>
        <v>0</v>
      </c>
    </row>
    <row r="511" spans="1:51" ht="18.75" hidden="1" customHeight="1" x14ac:dyDescent="0.15">
      <c r="A511" s="176"/>
      <c r="B511" s="173"/>
      <c r="C511" s="167"/>
      <c r="D511" s="173"/>
      <c r="E511" s="324"/>
      <c r="F511" s="325"/>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185</v>
      </c>
      <c r="AH511" s="123"/>
      <c r="AI511" s="321"/>
      <c r="AJ511" s="321"/>
      <c r="AK511" s="321"/>
      <c r="AL511" s="143"/>
      <c r="AM511" s="321"/>
      <c r="AN511" s="321"/>
      <c r="AO511" s="321"/>
      <c r="AP511" s="143"/>
      <c r="AQ511" s="236"/>
      <c r="AR511" s="187"/>
      <c r="AS511" s="122" t="s">
        <v>185</v>
      </c>
      <c r="AT511" s="123"/>
      <c r="AU511" s="187"/>
      <c r="AV511" s="187"/>
      <c r="AW511" s="122" t="s">
        <v>175</v>
      </c>
      <c r="AX511" s="182"/>
      <c r="AY511">
        <f>$AY$510</f>
        <v>0</v>
      </c>
    </row>
    <row r="512" spans="1:51" ht="23.25" hidden="1" customHeight="1" x14ac:dyDescent="0.15">
      <c r="A512" s="176"/>
      <c r="B512" s="173"/>
      <c r="C512" s="167"/>
      <c r="D512" s="173"/>
      <c r="E512" s="324"/>
      <c r="F512" s="325"/>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2"/>
      <c r="AF512" s="194"/>
      <c r="AG512" s="194"/>
      <c r="AH512" s="194"/>
      <c r="AI512" s="322"/>
      <c r="AJ512" s="194"/>
      <c r="AK512" s="194"/>
      <c r="AL512" s="194"/>
      <c r="AM512" s="322"/>
      <c r="AN512" s="194"/>
      <c r="AO512" s="194"/>
      <c r="AP512" s="323"/>
      <c r="AQ512" s="322"/>
      <c r="AR512" s="194"/>
      <c r="AS512" s="194"/>
      <c r="AT512" s="323"/>
      <c r="AU512" s="194"/>
      <c r="AV512" s="194"/>
      <c r="AW512" s="194"/>
      <c r="AX512" s="195"/>
      <c r="AY512">
        <f t="shared" ref="AY512:AY514" si="78">$AY$510</f>
        <v>0</v>
      </c>
    </row>
    <row r="513" spans="1:51" ht="23.25" hidden="1" customHeight="1" x14ac:dyDescent="0.15">
      <c r="A513" s="176"/>
      <c r="B513" s="173"/>
      <c r="C513" s="167"/>
      <c r="D513" s="173"/>
      <c r="E513" s="324"/>
      <c r="F513" s="325"/>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2"/>
      <c r="AF513" s="194"/>
      <c r="AG513" s="194"/>
      <c r="AH513" s="323"/>
      <c r="AI513" s="322"/>
      <c r="AJ513" s="194"/>
      <c r="AK513" s="194"/>
      <c r="AL513" s="194"/>
      <c r="AM513" s="322"/>
      <c r="AN513" s="194"/>
      <c r="AO513" s="194"/>
      <c r="AP513" s="323"/>
      <c r="AQ513" s="322"/>
      <c r="AR513" s="194"/>
      <c r="AS513" s="194"/>
      <c r="AT513" s="323"/>
      <c r="AU513" s="194"/>
      <c r="AV513" s="194"/>
      <c r="AW513" s="194"/>
      <c r="AX513" s="195"/>
      <c r="AY513">
        <f t="shared" si="78"/>
        <v>0</v>
      </c>
    </row>
    <row r="514" spans="1:51" ht="23.25" hidden="1" customHeight="1" x14ac:dyDescent="0.15">
      <c r="A514" s="176"/>
      <c r="B514" s="173"/>
      <c r="C514" s="167"/>
      <c r="D514" s="173"/>
      <c r="E514" s="324"/>
      <c r="F514" s="325"/>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64" t="s">
        <v>14</v>
      </c>
      <c r="AC514" s="564"/>
      <c r="AD514" s="564"/>
      <c r="AE514" s="322"/>
      <c r="AF514" s="194"/>
      <c r="AG514" s="194"/>
      <c r="AH514" s="323"/>
      <c r="AI514" s="322"/>
      <c r="AJ514" s="194"/>
      <c r="AK514" s="194"/>
      <c r="AL514" s="194"/>
      <c r="AM514" s="322"/>
      <c r="AN514" s="194"/>
      <c r="AO514" s="194"/>
      <c r="AP514" s="323"/>
      <c r="AQ514" s="322"/>
      <c r="AR514" s="194"/>
      <c r="AS514" s="194"/>
      <c r="AT514" s="323"/>
      <c r="AU514" s="194"/>
      <c r="AV514" s="194"/>
      <c r="AW514" s="194"/>
      <c r="AX514" s="195"/>
      <c r="AY514">
        <f t="shared" si="78"/>
        <v>0</v>
      </c>
    </row>
    <row r="515" spans="1:51" ht="18.75" hidden="1" customHeight="1" x14ac:dyDescent="0.15">
      <c r="A515" s="176"/>
      <c r="B515" s="173"/>
      <c r="C515" s="167"/>
      <c r="D515" s="173"/>
      <c r="E515" s="324" t="s">
        <v>194</v>
      </c>
      <c r="F515" s="325"/>
      <c r="G515" s="326" t="s">
        <v>191</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17" t="s">
        <v>192</v>
      </c>
      <c r="AF515" s="318"/>
      <c r="AG515" s="318"/>
      <c r="AH515" s="319"/>
      <c r="AI515" s="320" t="s">
        <v>460</v>
      </c>
      <c r="AJ515" s="320"/>
      <c r="AK515" s="320"/>
      <c r="AL515" s="144"/>
      <c r="AM515" s="320" t="s">
        <v>461</v>
      </c>
      <c r="AN515" s="320"/>
      <c r="AO515" s="320"/>
      <c r="AP515" s="144"/>
      <c r="AQ515" s="144" t="s">
        <v>184</v>
      </c>
      <c r="AR515" s="119"/>
      <c r="AS515" s="119"/>
      <c r="AT515" s="120"/>
      <c r="AU515" s="125" t="s">
        <v>133</v>
      </c>
      <c r="AV515" s="125"/>
      <c r="AW515" s="125"/>
      <c r="AX515" s="126"/>
      <c r="AY515">
        <f>COUNTA($G$517)</f>
        <v>0</v>
      </c>
    </row>
    <row r="516" spans="1:51" ht="18.75" hidden="1" customHeight="1" x14ac:dyDescent="0.15">
      <c r="A516" s="176"/>
      <c r="B516" s="173"/>
      <c r="C516" s="167"/>
      <c r="D516" s="173"/>
      <c r="E516" s="324"/>
      <c r="F516" s="325"/>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185</v>
      </c>
      <c r="AH516" s="123"/>
      <c r="AI516" s="321"/>
      <c r="AJ516" s="321"/>
      <c r="AK516" s="321"/>
      <c r="AL516" s="143"/>
      <c r="AM516" s="321"/>
      <c r="AN516" s="321"/>
      <c r="AO516" s="321"/>
      <c r="AP516" s="143"/>
      <c r="AQ516" s="236"/>
      <c r="AR516" s="187"/>
      <c r="AS516" s="122" t="s">
        <v>185</v>
      </c>
      <c r="AT516" s="123"/>
      <c r="AU516" s="187"/>
      <c r="AV516" s="187"/>
      <c r="AW516" s="122" t="s">
        <v>175</v>
      </c>
      <c r="AX516" s="182"/>
      <c r="AY516">
        <f>$AY$515</f>
        <v>0</v>
      </c>
    </row>
    <row r="517" spans="1:51" ht="23.25" hidden="1" customHeight="1" x14ac:dyDescent="0.15">
      <c r="A517" s="176"/>
      <c r="B517" s="173"/>
      <c r="C517" s="167"/>
      <c r="D517" s="173"/>
      <c r="E517" s="324"/>
      <c r="F517" s="325"/>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2"/>
      <c r="AF517" s="194"/>
      <c r="AG517" s="194"/>
      <c r="AH517" s="194"/>
      <c r="AI517" s="322"/>
      <c r="AJ517" s="194"/>
      <c r="AK517" s="194"/>
      <c r="AL517" s="194"/>
      <c r="AM517" s="322"/>
      <c r="AN517" s="194"/>
      <c r="AO517" s="194"/>
      <c r="AP517" s="323"/>
      <c r="AQ517" s="322"/>
      <c r="AR517" s="194"/>
      <c r="AS517" s="194"/>
      <c r="AT517" s="323"/>
      <c r="AU517" s="194"/>
      <c r="AV517" s="194"/>
      <c r="AW517" s="194"/>
      <c r="AX517" s="195"/>
      <c r="AY517">
        <f t="shared" ref="AY517:AY519" si="79">$AY$515</f>
        <v>0</v>
      </c>
    </row>
    <row r="518" spans="1:51" ht="23.25" hidden="1" customHeight="1" x14ac:dyDescent="0.15">
      <c r="A518" s="176"/>
      <c r="B518" s="173"/>
      <c r="C518" s="167"/>
      <c r="D518" s="173"/>
      <c r="E518" s="324"/>
      <c r="F518" s="325"/>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2"/>
      <c r="AF518" s="194"/>
      <c r="AG518" s="194"/>
      <c r="AH518" s="323"/>
      <c r="AI518" s="322"/>
      <c r="AJ518" s="194"/>
      <c r="AK518" s="194"/>
      <c r="AL518" s="194"/>
      <c r="AM518" s="322"/>
      <c r="AN518" s="194"/>
      <c r="AO518" s="194"/>
      <c r="AP518" s="323"/>
      <c r="AQ518" s="322"/>
      <c r="AR518" s="194"/>
      <c r="AS518" s="194"/>
      <c r="AT518" s="323"/>
      <c r="AU518" s="194"/>
      <c r="AV518" s="194"/>
      <c r="AW518" s="194"/>
      <c r="AX518" s="195"/>
      <c r="AY518">
        <f t="shared" si="79"/>
        <v>0</v>
      </c>
    </row>
    <row r="519" spans="1:51" ht="23.25" hidden="1" customHeight="1" x14ac:dyDescent="0.15">
      <c r="A519" s="176"/>
      <c r="B519" s="173"/>
      <c r="C519" s="167"/>
      <c r="D519" s="173"/>
      <c r="E519" s="324"/>
      <c r="F519" s="325"/>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64" t="s">
        <v>14</v>
      </c>
      <c r="AC519" s="564"/>
      <c r="AD519" s="564"/>
      <c r="AE519" s="322"/>
      <c r="AF519" s="194"/>
      <c r="AG519" s="194"/>
      <c r="AH519" s="323"/>
      <c r="AI519" s="322"/>
      <c r="AJ519" s="194"/>
      <c r="AK519" s="194"/>
      <c r="AL519" s="194"/>
      <c r="AM519" s="322"/>
      <c r="AN519" s="194"/>
      <c r="AO519" s="194"/>
      <c r="AP519" s="323"/>
      <c r="AQ519" s="322"/>
      <c r="AR519" s="194"/>
      <c r="AS519" s="194"/>
      <c r="AT519" s="323"/>
      <c r="AU519" s="194"/>
      <c r="AV519" s="194"/>
      <c r="AW519" s="194"/>
      <c r="AX519" s="195"/>
      <c r="AY519">
        <f t="shared" si="79"/>
        <v>0</v>
      </c>
    </row>
    <row r="520" spans="1:51" ht="18.75" hidden="1" customHeight="1" x14ac:dyDescent="0.15">
      <c r="A520" s="176"/>
      <c r="B520" s="173"/>
      <c r="C520" s="167"/>
      <c r="D520" s="173"/>
      <c r="E520" s="324" t="s">
        <v>194</v>
      </c>
      <c r="F520" s="325"/>
      <c r="G520" s="326" t="s">
        <v>191</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17" t="s">
        <v>192</v>
      </c>
      <c r="AF520" s="318"/>
      <c r="AG520" s="318"/>
      <c r="AH520" s="319"/>
      <c r="AI520" s="320" t="s">
        <v>460</v>
      </c>
      <c r="AJ520" s="320"/>
      <c r="AK520" s="320"/>
      <c r="AL520" s="144"/>
      <c r="AM520" s="320" t="s">
        <v>461</v>
      </c>
      <c r="AN520" s="320"/>
      <c r="AO520" s="320"/>
      <c r="AP520" s="144"/>
      <c r="AQ520" s="144" t="s">
        <v>184</v>
      </c>
      <c r="AR520" s="119"/>
      <c r="AS520" s="119"/>
      <c r="AT520" s="120"/>
      <c r="AU520" s="125" t="s">
        <v>133</v>
      </c>
      <c r="AV520" s="125"/>
      <c r="AW520" s="125"/>
      <c r="AX520" s="126"/>
      <c r="AY520">
        <f>COUNTA($G$522)</f>
        <v>0</v>
      </c>
    </row>
    <row r="521" spans="1:51" ht="18.75" hidden="1" customHeight="1" x14ac:dyDescent="0.15">
      <c r="A521" s="176"/>
      <c r="B521" s="173"/>
      <c r="C521" s="167"/>
      <c r="D521" s="173"/>
      <c r="E521" s="324"/>
      <c r="F521" s="325"/>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185</v>
      </c>
      <c r="AH521" s="123"/>
      <c r="AI521" s="321"/>
      <c r="AJ521" s="321"/>
      <c r="AK521" s="321"/>
      <c r="AL521" s="143"/>
      <c r="AM521" s="321"/>
      <c r="AN521" s="321"/>
      <c r="AO521" s="321"/>
      <c r="AP521" s="143"/>
      <c r="AQ521" s="236"/>
      <c r="AR521" s="187"/>
      <c r="AS521" s="122" t="s">
        <v>185</v>
      </c>
      <c r="AT521" s="123"/>
      <c r="AU521" s="187"/>
      <c r="AV521" s="187"/>
      <c r="AW521" s="122" t="s">
        <v>175</v>
      </c>
      <c r="AX521" s="182"/>
      <c r="AY521">
        <f>$AY$520</f>
        <v>0</v>
      </c>
    </row>
    <row r="522" spans="1:51" ht="23.25" hidden="1" customHeight="1" x14ac:dyDescent="0.15">
      <c r="A522" s="176"/>
      <c r="B522" s="173"/>
      <c r="C522" s="167"/>
      <c r="D522" s="173"/>
      <c r="E522" s="324"/>
      <c r="F522" s="325"/>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2"/>
      <c r="AF522" s="194"/>
      <c r="AG522" s="194"/>
      <c r="AH522" s="194"/>
      <c r="AI522" s="322"/>
      <c r="AJ522" s="194"/>
      <c r="AK522" s="194"/>
      <c r="AL522" s="194"/>
      <c r="AM522" s="322"/>
      <c r="AN522" s="194"/>
      <c r="AO522" s="194"/>
      <c r="AP522" s="323"/>
      <c r="AQ522" s="322"/>
      <c r="AR522" s="194"/>
      <c r="AS522" s="194"/>
      <c r="AT522" s="323"/>
      <c r="AU522" s="194"/>
      <c r="AV522" s="194"/>
      <c r="AW522" s="194"/>
      <c r="AX522" s="195"/>
      <c r="AY522">
        <f t="shared" ref="AY522:AY524" si="80">$AY$520</f>
        <v>0</v>
      </c>
    </row>
    <row r="523" spans="1:51" ht="23.25" hidden="1" customHeight="1" x14ac:dyDescent="0.15">
      <c r="A523" s="176"/>
      <c r="B523" s="173"/>
      <c r="C523" s="167"/>
      <c r="D523" s="173"/>
      <c r="E523" s="324"/>
      <c r="F523" s="325"/>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2"/>
      <c r="AF523" s="194"/>
      <c r="AG523" s="194"/>
      <c r="AH523" s="323"/>
      <c r="AI523" s="322"/>
      <c r="AJ523" s="194"/>
      <c r="AK523" s="194"/>
      <c r="AL523" s="194"/>
      <c r="AM523" s="322"/>
      <c r="AN523" s="194"/>
      <c r="AO523" s="194"/>
      <c r="AP523" s="323"/>
      <c r="AQ523" s="322"/>
      <c r="AR523" s="194"/>
      <c r="AS523" s="194"/>
      <c r="AT523" s="323"/>
      <c r="AU523" s="194"/>
      <c r="AV523" s="194"/>
      <c r="AW523" s="194"/>
      <c r="AX523" s="195"/>
      <c r="AY523">
        <f t="shared" si="80"/>
        <v>0</v>
      </c>
    </row>
    <row r="524" spans="1:51" ht="23.25" hidden="1" customHeight="1" x14ac:dyDescent="0.15">
      <c r="A524" s="176"/>
      <c r="B524" s="173"/>
      <c r="C524" s="167"/>
      <c r="D524" s="173"/>
      <c r="E524" s="324"/>
      <c r="F524" s="325"/>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64" t="s">
        <v>14</v>
      </c>
      <c r="AC524" s="564"/>
      <c r="AD524" s="564"/>
      <c r="AE524" s="322"/>
      <c r="AF524" s="194"/>
      <c r="AG524" s="194"/>
      <c r="AH524" s="323"/>
      <c r="AI524" s="322"/>
      <c r="AJ524" s="194"/>
      <c r="AK524" s="194"/>
      <c r="AL524" s="194"/>
      <c r="AM524" s="322"/>
      <c r="AN524" s="194"/>
      <c r="AO524" s="194"/>
      <c r="AP524" s="323"/>
      <c r="AQ524" s="322"/>
      <c r="AR524" s="194"/>
      <c r="AS524" s="194"/>
      <c r="AT524" s="323"/>
      <c r="AU524" s="194"/>
      <c r="AV524" s="194"/>
      <c r="AW524" s="194"/>
      <c r="AX524" s="195"/>
      <c r="AY524">
        <f t="shared" si="80"/>
        <v>0</v>
      </c>
    </row>
    <row r="525" spans="1:51" ht="18.75" hidden="1" customHeight="1" x14ac:dyDescent="0.15">
      <c r="A525" s="176"/>
      <c r="B525" s="173"/>
      <c r="C525" s="167"/>
      <c r="D525" s="173"/>
      <c r="E525" s="324" t="s">
        <v>194</v>
      </c>
      <c r="F525" s="325"/>
      <c r="G525" s="326" t="s">
        <v>191</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17" t="s">
        <v>192</v>
      </c>
      <c r="AF525" s="318"/>
      <c r="AG525" s="318"/>
      <c r="AH525" s="319"/>
      <c r="AI525" s="320" t="s">
        <v>460</v>
      </c>
      <c r="AJ525" s="320"/>
      <c r="AK525" s="320"/>
      <c r="AL525" s="144"/>
      <c r="AM525" s="320" t="s">
        <v>461</v>
      </c>
      <c r="AN525" s="320"/>
      <c r="AO525" s="320"/>
      <c r="AP525" s="144"/>
      <c r="AQ525" s="144" t="s">
        <v>184</v>
      </c>
      <c r="AR525" s="119"/>
      <c r="AS525" s="119"/>
      <c r="AT525" s="120"/>
      <c r="AU525" s="125" t="s">
        <v>133</v>
      </c>
      <c r="AV525" s="125"/>
      <c r="AW525" s="125"/>
      <c r="AX525" s="126"/>
      <c r="AY525">
        <f>COUNTA($G$527)</f>
        <v>0</v>
      </c>
    </row>
    <row r="526" spans="1:51" ht="18.75" hidden="1" customHeight="1" x14ac:dyDescent="0.15">
      <c r="A526" s="176"/>
      <c r="B526" s="173"/>
      <c r="C526" s="167"/>
      <c r="D526" s="173"/>
      <c r="E526" s="324"/>
      <c r="F526" s="325"/>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185</v>
      </c>
      <c r="AH526" s="123"/>
      <c r="AI526" s="321"/>
      <c r="AJ526" s="321"/>
      <c r="AK526" s="321"/>
      <c r="AL526" s="143"/>
      <c r="AM526" s="321"/>
      <c r="AN526" s="321"/>
      <c r="AO526" s="321"/>
      <c r="AP526" s="143"/>
      <c r="AQ526" s="236"/>
      <c r="AR526" s="187"/>
      <c r="AS526" s="122" t="s">
        <v>185</v>
      </c>
      <c r="AT526" s="123"/>
      <c r="AU526" s="187"/>
      <c r="AV526" s="187"/>
      <c r="AW526" s="122" t="s">
        <v>175</v>
      </c>
      <c r="AX526" s="182"/>
      <c r="AY526">
        <f>$AY$525</f>
        <v>0</v>
      </c>
    </row>
    <row r="527" spans="1:51" ht="23.25" hidden="1" customHeight="1" x14ac:dyDescent="0.15">
      <c r="A527" s="176"/>
      <c r="B527" s="173"/>
      <c r="C527" s="167"/>
      <c r="D527" s="173"/>
      <c r="E527" s="324"/>
      <c r="F527" s="325"/>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2"/>
      <c r="AF527" s="194"/>
      <c r="AG527" s="194"/>
      <c r="AH527" s="194"/>
      <c r="AI527" s="322"/>
      <c r="AJ527" s="194"/>
      <c r="AK527" s="194"/>
      <c r="AL527" s="194"/>
      <c r="AM527" s="322"/>
      <c r="AN527" s="194"/>
      <c r="AO527" s="194"/>
      <c r="AP527" s="323"/>
      <c r="AQ527" s="322"/>
      <c r="AR527" s="194"/>
      <c r="AS527" s="194"/>
      <c r="AT527" s="323"/>
      <c r="AU527" s="194"/>
      <c r="AV527" s="194"/>
      <c r="AW527" s="194"/>
      <c r="AX527" s="195"/>
      <c r="AY527">
        <f t="shared" ref="AY527:AY529" si="81">$AY$525</f>
        <v>0</v>
      </c>
    </row>
    <row r="528" spans="1:51" ht="23.25" hidden="1" customHeight="1" x14ac:dyDescent="0.15">
      <c r="A528" s="176"/>
      <c r="B528" s="173"/>
      <c r="C528" s="167"/>
      <c r="D528" s="173"/>
      <c r="E528" s="324"/>
      <c r="F528" s="325"/>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2"/>
      <c r="AF528" s="194"/>
      <c r="AG528" s="194"/>
      <c r="AH528" s="323"/>
      <c r="AI528" s="322"/>
      <c r="AJ528" s="194"/>
      <c r="AK528" s="194"/>
      <c r="AL528" s="194"/>
      <c r="AM528" s="322"/>
      <c r="AN528" s="194"/>
      <c r="AO528" s="194"/>
      <c r="AP528" s="323"/>
      <c r="AQ528" s="322"/>
      <c r="AR528" s="194"/>
      <c r="AS528" s="194"/>
      <c r="AT528" s="323"/>
      <c r="AU528" s="194"/>
      <c r="AV528" s="194"/>
      <c r="AW528" s="194"/>
      <c r="AX528" s="195"/>
      <c r="AY528">
        <f t="shared" si="81"/>
        <v>0</v>
      </c>
    </row>
    <row r="529" spans="1:51" ht="23.25" hidden="1" customHeight="1" x14ac:dyDescent="0.15">
      <c r="A529" s="176"/>
      <c r="B529" s="173"/>
      <c r="C529" s="167"/>
      <c r="D529" s="173"/>
      <c r="E529" s="324"/>
      <c r="F529" s="325"/>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64" t="s">
        <v>14</v>
      </c>
      <c r="AC529" s="564"/>
      <c r="AD529" s="564"/>
      <c r="AE529" s="322"/>
      <c r="AF529" s="194"/>
      <c r="AG529" s="194"/>
      <c r="AH529" s="323"/>
      <c r="AI529" s="322"/>
      <c r="AJ529" s="194"/>
      <c r="AK529" s="194"/>
      <c r="AL529" s="194"/>
      <c r="AM529" s="322"/>
      <c r="AN529" s="194"/>
      <c r="AO529" s="194"/>
      <c r="AP529" s="323"/>
      <c r="AQ529" s="322"/>
      <c r="AR529" s="194"/>
      <c r="AS529" s="194"/>
      <c r="AT529" s="323"/>
      <c r="AU529" s="194"/>
      <c r="AV529" s="194"/>
      <c r="AW529" s="194"/>
      <c r="AX529" s="195"/>
      <c r="AY529">
        <f t="shared" si="81"/>
        <v>0</v>
      </c>
    </row>
    <row r="530" spans="1:51" ht="18.75" hidden="1" customHeight="1" x14ac:dyDescent="0.15">
      <c r="A530" s="176"/>
      <c r="B530" s="173"/>
      <c r="C530" s="167"/>
      <c r="D530" s="173"/>
      <c r="E530" s="324" t="s">
        <v>194</v>
      </c>
      <c r="F530" s="325"/>
      <c r="G530" s="326" t="s">
        <v>191</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17" t="s">
        <v>192</v>
      </c>
      <c r="AF530" s="318"/>
      <c r="AG530" s="318"/>
      <c r="AH530" s="319"/>
      <c r="AI530" s="320" t="s">
        <v>460</v>
      </c>
      <c r="AJ530" s="320"/>
      <c r="AK530" s="320"/>
      <c r="AL530" s="144"/>
      <c r="AM530" s="320" t="s">
        <v>461</v>
      </c>
      <c r="AN530" s="320"/>
      <c r="AO530" s="320"/>
      <c r="AP530" s="144"/>
      <c r="AQ530" s="144" t="s">
        <v>184</v>
      </c>
      <c r="AR530" s="119"/>
      <c r="AS530" s="119"/>
      <c r="AT530" s="120"/>
      <c r="AU530" s="125" t="s">
        <v>133</v>
      </c>
      <c r="AV530" s="125"/>
      <c r="AW530" s="125"/>
      <c r="AX530" s="126"/>
      <c r="AY530">
        <f>COUNTA($G$532)</f>
        <v>0</v>
      </c>
    </row>
    <row r="531" spans="1:51" ht="18.75" hidden="1" customHeight="1" x14ac:dyDescent="0.15">
      <c r="A531" s="176"/>
      <c r="B531" s="173"/>
      <c r="C531" s="167"/>
      <c r="D531" s="173"/>
      <c r="E531" s="324"/>
      <c r="F531" s="325"/>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185</v>
      </c>
      <c r="AH531" s="123"/>
      <c r="AI531" s="321"/>
      <c r="AJ531" s="321"/>
      <c r="AK531" s="321"/>
      <c r="AL531" s="143"/>
      <c r="AM531" s="321"/>
      <c r="AN531" s="321"/>
      <c r="AO531" s="321"/>
      <c r="AP531" s="143"/>
      <c r="AQ531" s="236"/>
      <c r="AR531" s="187"/>
      <c r="AS531" s="122" t="s">
        <v>185</v>
      </c>
      <c r="AT531" s="123"/>
      <c r="AU531" s="187"/>
      <c r="AV531" s="187"/>
      <c r="AW531" s="122" t="s">
        <v>175</v>
      </c>
      <c r="AX531" s="182"/>
      <c r="AY531">
        <f>$AY$530</f>
        <v>0</v>
      </c>
    </row>
    <row r="532" spans="1:51" ht="23.25" hidden="1" customHeight="1" x14ac:dyDescent="0.15">
      <c r="A532" s="176"/>
      <c r="B532" s="173"/>
      <c r="C532" s="167"/>
      <c r="D532" s="173"/>
      <c r="E532" s="324"/>
      <c r="F532" s="325"/>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2"/>
      <c r="AF532" s="194"/>
      <c r="AG532" s="194"/>
      <c r="AH532" s="194"/>
      <c r="AI532" s="322"/>
      <c r="AJ532" s="194"/>
      <c r="AK532" s="194"/>
      <c r="AL532" s="194"/>
      <c r="AM532" s="322"/>
      <c r="AN532" s="194"/>
      <c r="AO532" s="194"/>
      <c r="AP532" s="323"/>
      <c r="AQ532" s="322"/>
      <c r="AR532" s="194"/>
      <c r="AS532" s="194"/>
      <c r="AT532" s="323"/>
      <c r="AU532" s="194"/>
      <c r="AV532" s="194"/>
      <c r="AW532" s="194"/>
      <c r="AX532" s="195"/>
      <c r="AY532">
        <f t="shared" ref="AY532:AY534" si="82">$AY$530</f>
        <v>0</v>
      </c>
    </row>
    <row r="533" spans="1:51" ht="23.25" hidden="1" customHeight="1" x14ac:dyDescent="0.15">
      <c r="A533" s="176"/>
      <c r="B533" s="173"/>
      <c r="C533" s="167"/>
      <c r="D533" s="173"/>
      <c r="E533" s="324"/>
      <c r="F533" s="325"/>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2"/>
      <c r="AF533" s="194"/>
      <c r="AG533" s="194"/>
      <c r="AH533" s="323"/>
      <c r="AI533" s="322"/>
      <c r="AJ533" s="194"/>
      <c r="AK533" s="194"/>
      <c r="AL533" s="194"/>
      <c r="AM533" s="322"/>
      <c r="AN533" s="194"/>
      <c r="AO533" s="194"/>
      <c r="AP533" s="323"/>
      <c r="AQ533" s="322"/>
      <c r="AR533" s="194"/>
      <c r="AS533" s="194"/>
      <c r="AT533" s="323"/>
      <c r="AU533" s="194"/>
      <c r="AV533" s="194"/>
      <c r="AW533" s="194"/>
      <c r="AX533" s="195"/>
      <c r="AY533">
        <f t="shared" si="82"/>
        <v>0</v>
      </c>
    </row>
    <row r="534" spans="1:51" ht="23.25" hidden="1" customHeight="1" x14ac:dyDescent="0.15">
      <c r="A534" s="176"/>
      <c r="B534" s="173"/>
      <c r="C534" s="167"/>
      <c r="D534" s="173"/>
      <c r="E534" s="324"/>
      <c r="F534" s="325"/>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64" t="s">
        <v>14</v>
      </c>
      <c r="AC534" s="564"/>
      <c r="AD534" s="564"/>
      <c r="AE534" s="322"/>
      <c r="AF534" s="194"/>
      <c r="AG534" s="194"/>
      <c r="AH534" s="323"/>
      <c r="AI534" s="322"/>
      <c r="AJ534" s="194"/>
      <c r="AK534" s="194"/>
      <c r="AL534" s="194"/>
      <c r="AM534" s="322"/>
      <c r="AN534" s="194"/>
      <c r="AO534" s="194"/>
      <c r="AP534" s="323"/>
      <c r="AQ534" s="322"/>
      <c r="AR534" s="194"/>
      <c r="AS534" s="194"/>
      <c r="AT534" s="323"/>
      <c r="AU534" s="194"/>
      <c r="AV534" s="194"/>
      <c r="AW534" s="194"/>
      <c r="AX534" s="195"/>
      <c r="AY534">
        <f t="shared" si="82"/>
        <v>0</v>
      </c>
    </row>
    <row r="535" spans="1:51" ht="23.85" hidden="1" customHeight="1" x14ac:dyDescent="0.15">
      <c r="A535" s="176"/>
      <c r="B535" s="173"/>
      <c r="C535" s="167"/>
      <c r="D535" s="173"/>
      <c r="E535" s="111" t="s">
        <v>325</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0</v>
      </c>
    </row>
    <row r="536" spans="1:51" ht="24.75" hidden="1" customHeight="1" x14ac:dyDescent="0.15">
      <c r="A536" s="176"/>
      <c r="B536" s="173"/>
      <c r="C536" s="167"/>
      <c r="D536" s="173"/>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0</v>
      </c>
    </row>
    <row r="537" spans="1:51" ht="24.75" hidden="1" customHeight="1" x14ac:dyDescent="0.15">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0</v>
      </c>
    </row>
    <row r="538" spans="1:51" ht="34.5" hidden="1" customHeight="1" x14ac:dyDescent="0.15">
      <c r="A538" s="176"/>
      <c r="B538" s="173"/>
      <c r="C538" s="167"/>
      <c r="D538" s="173"/>
      <c r="E538" s="161" t="s">
        <v>320</v>
      </c>
      <c r="F538" s="162"/>
      <c r="G538" s="880" t="s">
        <v>204</v>
      </c>
      <c r="H538" s="112"/>
      <c r="I538" s="112"/>
      <c r="J538" s="881"/>
      <c r="K538" s="882"/>
      <c r="L538" s="882"/>
      <c r="M538" s="882"/>
      <c r="N538" s="882"/>
      <c r="O538" s="882"/>
      <c r="P538" s="882"/>
      <c r="Q538" s="882"/>
      <c r="R538" s="882"/>
      <c r="S538" s="882"/>
      <c r="T538" s="883"/>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4"/>
      <c r="AY538" s="78" t="str">
        <f>IF(SUBSTITUTE($J$538,"-","")="","0","1")</f>
        <v>0</v>
      </c>
    </row>
    <row r="539" spans="1:51" ht="18.75" hidden="1" customHeight="1" x14ac:dyDescent="0.15">
      <c r="A539" s="176"/>
      <c r="B539" s="173"/>
      <c r="C539" s="167"/>
      <c r="D539" s="173"/>
      <c r="E539" s="324" t="s">
        <v>193</v>
      </c>
      <c r="F539" s="325"/>
      <c r="G539" s="326" t="s">
        <v>190</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17" t="s">
        <v>192</v>
      </c>
      <c r="AF539" s="318"/>
      <c r="AG539" s="318"/>
      <c r="AH539" s="319"/>
      <c r="AI539" s="320" t="s">
        <v>460</v>
      </c>
      <c r="AJ539" s="320"/>
      <c r="AK539" s="320"/>
      <c r="AL539" s="144"/>
      <c r="AM539" s="320" t="s">
        <v>461</v>
      </c>
      <c r="AN539" s="320"/>
      <c r="AO539" s="320"/>
      <c r="AP539" s="144"/>
      <c r="AQ539" s="144" t="s">
        <v>184</v>
      </c>
      <c r="AR539" s="119"/>
      <c r="AS539" s="119"/>
      <c r="AT539" s="120"/>
      <c r="AU539" s="125" t="s">
        <v>133</v>
      </c>
      <c r="AV539" s="125"/>
      <c r="AW539" s="125"/>
      <c r="AX539" s="126"/>
      <c r="AY539">
        <f>COUNTA($G$541)</f>
        <v>0</v>
      </c>
    </row>
    <row r="540" spans="1:51" ht="18.75" hidden="1" customHeight="1" x14ac:dyDescent="0.15">
      <c r="A540" s="176"/>
      <c r="B540" s="173"/>
      <c r="C540" s="167"/>
      <c r="D540" s="173"/>
      <c r="E540" s="324"/>
      <c r="F540" s="325"/>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185</v>
      </c>
      <c r="AH540" s="123"/>
      <c r="AI540" s="321"/>
      <c r="AJ540" s="321"/>
      <c r="AK540" s="321"/>
      <c r="AL540" s="143"/>
      <c r="AM540" s="321"/>
      <c r="AN540" s="321"/>
      <c r="AO540" s="321"/>
      <c r="AP540" s="143"/>
      <c r="AQ540" s="236"/>
      <c r="AR540" s="187"/>
      <c r="AS540" s="122" t="s">
        <v>185</v>
      </c>
      <c r="AT540" s="123"/>
      <c r="AU540" s="187"/>
      <c r="AV540" s="187"/>
      <c r="AW540" s="122" t="s">
        <v>175</v>
      </c>
      <c r="AX540" s="182"/>
      <c r="AY540">
        <f>$AY$539</f>
        <v>0</v>
      </c>
    </row>
    <row r="541" spans="1:51" ht="23.25" hidden="1" customHeight="1" x14ac:dyDescent="0.15">
      <c r="A541" s="176"/>
      <c r="B541" s="173"/>
      <c r="C541" s="167"/>
      <c r="D541" s="173"/>
      <c r="E541" s="324"/>
      <c r="F541" s="325"/>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2"/>
      <c r="AF541" s="194"/>
      <c r="AG541" s="194"/>
      <c r="AH541" s="194"/>
      <c r="AI541" s="322"/>
      <c r="AJ541" s="194"/>
      <c r="AK541" s="194"/>
      <c r="AL541" s="194"/>
      <c r="AM541" s="322"/>
      <c r="AN541" s="194"/>
      <c r="AO541" s="194"/>
      <c r="AP541" s="323"/>
      <c r="AQ541" s="322"/>
      <c r="AR541" s="194"/>
      <c r="AS541" s="194"/>
      <c r="AT541" s="323"/>
      <c r="AU541" s="194"/>
      <c r="AV541" s="194"/>
      <c r="AW541" s="194"/>
      <c r="AX541" s="195"/>
      <c r="AY541">
        <f t="shared" ref="AY541:AY543" si="83">$AY$539</f>
        <v>0</v>
      </c>
    </row>
    <row r="542" spans="1:51" ht="23.25" hidden="1" customHeight="1" x14ac:dyDescent="0.15">
      <c r="A542" s="176"/>
      <c r="B542" s="173"/>
      <c r="C542" s="167"/>
      <c r="D542" s="173"/>
      <c r="E542" s="324"/>
      <c r="F542" s="325"/>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2"/>
      <c r="AF542" s="194"/>
      <c r="AG542" s="194"/>
      <c r="AH542" s="323"/>
      <c r="AI542" s="322"/>
      <c r="AJ542" s="194"/>
      <c r="AK542" s="194"/>
      <c r="AL542" s="194"/>
      <c r="AM542" s="322"/>
      <c r="AN542" s="194"/>
      <c r="AO542" s="194"/>
      <c r="AP542" s="323"/>
      <c r="AQ542" s="322"/>
      <c r="AR542" s="194"/>
      <c r="AS542" s="194"/>
      <c r="AT542" s="323"/>
      <c r="AU542" s="194"/>
      <c r="AV542" s="194"/>
      <c r="AW542" s="194"/>
      <c r="AX542" s="195"/>
      <c r="AY542">
        <f t="shared" si="83"/>
        <v>0</v>
      </c>
    </row>
    <row r="543" spans="1:51" ht="23.25" hidden="1" customHeight="1" x14ac:dyDescent="0.15">
      <c r="A543" s="176"/>
      <c r="B543" s="173"/>
      <c r="C543" s="167"/>
      <c r="D543" s="173"/>
      <c r="E543" s="324"/>
      <c r="F543" s="325"/>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64" t="s">
        <v>176</v>
      </c>
      <c r="AC543" s="564"/>
      <c r="AD543" s="564"/>
      <c r="AE543" s="322"/>
      <c r="AF543" s="194"/>
      <c r="AG543" s="194"/>
      <c r="AH543" s="323"/>
      <c r="AI543" s="322"/>
      <c r="AJ543" s="194"/>
      <c r="AK543" s="194"/>
      <c r="AL543" s="194"/>
      <c r="AM543" s="322"/>
      <c r="AN543" s="194"/>
      <c r="AO543" s="194"/>
      <c r="AP543" s="323"/>
      <c r="AQ543" s="322"/>
      <c r="AR543" s="194"/>
      <c r="AS543" s="194"/>
      <c r="AT543" s="323"/>
      <c r="AU543" s="194"/>
      <c r="AV543" s="194"/>
      <c r="AW543" s="194"/>
      <c r="AX543" s="195"/>
      <c r="AY543">
        <f t="shared" si="83"/>
        <v>0</v>
      </c>
    </row>
    <row r="544" spans="1:51" ht="18.75" hidden="1" customHeight="1" x14ac:dyDescent="0.15">
      <c r="A544" s="176"/>
      <c r="B544" s="173"/>
      <c r="C544" s="167"/>
      <c r="D544" s="173"/>
      <c r="E544" s="324" t="s">
        <v>193</v>
      </c>
      <c r="F544" s="325"/>
      <c r="G544" s="326" t="s">
        <v>190</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17" t="s">
        <v>192</v>
      </c>
      <c r="AF544" s="318"/>
      <c r="AG544" s="318"/>
      <c r="AH544" s="319"/>
      <c r="AI544" s="320" t="s">
        <v>460</v>
      </c>
      <c r="AJ544" s="320"/>
      <c r="AK544" s="320"/>
      <c r="AL544" s="144"/>
      <c r="AM544" s="320" t="s">
        <v>461</v>
      </c>
      <c r="AN544" s="320"/>
      <c r="AO544" s="320"/>
      <c r="AP544" s="144"/>
      <c r="AQ544" s="144" t="s">
        <v>184</v>
      </c>
      <c r="AR544" s="119"/>
      <c r="AS544" s="119"/>
      <c r="AT544" s="120"/>
      <c r="AU544" s="125" t="s">
        <v>133</v>
      </c>
      <c r="AV544" s="125"/>
      <c r="AW544" s="125"/>
      <c r="AX544" s="126"/>
      <c r="AY544">
        <f>COUNTA($G$546)</f>
        <v>0</v>
      </c>
    </row>
    <row r="545" spans="1:51" ht="18.75" hidden="1" customHeight="1" x14ac:dyDescent="0.15">
      <c r="A545" s="176"/>
      <c r="B545" s="173"/>
      <c r="C545" s="167"/>
      <c r="D545" s="173"/>
      <c r="E545" s="324"/>
      <c r="F545" s="325"/>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185</v>
      </c>
      <c r="AH545" s="123"/>
      <c r="AI545" s="321"/>
      <c r="AJ545" s="321"/>
      <c r="AK545" s="321"/>
      <c r="AL545" s="143"/>
      <c r="AM545" s="321"/>
      <c r="AN545" s="321"/>
      <c r="AO545" s="321"/>
      <c r="AP545" s="143"/>
      <c r="AQ545" s="236"/>
      <c r="AR545" s="187"/>
      <c r="AS545" s="122" t="s">
        <v>185</v>
      </c>
      <c r="AT545" s="123"/>
      <c r="AU545" s="187"/>
      <c r="AV545" s="187"/>
      <c r="AW545" s="122" t="s">
        <v>175</v>
      </c>
      <c r="AX545" s="182"/>
      <c r="AY545">
        <f>$AY$544</f>
        <v>0</v>
      </c>
    </row>
    <row r="546" spans="1:51" ht="23.25" hidden="1" customHeight="1" x14ac:dyDescent="0.15">
      <c r="A546" s="176"/>
      <c r="B546" s="173"/>
      <c r="C546" s="167"/>
      <c r="D546" s="173"/>
      <c r="E546" s="324"/>
      <c r="F546" s="325"/>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2"/>
      <c r="AF546" s="194"/>
      <c r="AG546" s="194"/>
      <c r="AH546" s="194"/>
      <c r="AI546" s="322"/>
      <c r="AJ546" s="194"/>
      <c r="AK546" s="194"/>
      <c r="AL546" s="194"/>
      <c r="AM546" s="322"/>
      <c r="AN546" s="194"/>
      <c r="AO546" s="194"/>
      <c r="AP546" s="323"/>
      <c r="AQ546" s="322"/>
      <c r="AR546" s="194"/>
      <c r="AS546" s="194"/>
      <c r="AT546" s="323"/>
      <c r="AU546" s="194"/>
      <c r="AV546" s="194"/>
      <c r="AW546" s="194"/>
      <c r="AX546" s="195"/>
      <c r="AY546">
        <f t="shared" ref="AY546:AY548" si="84">$AY$544</f>
        <v>0</v>
      </c>
    </row>
    <row r="547" spans="1:51" ht="23.25" hidden="1" customHeight="1" x14ac:dyDescent="0.15">
      <c r="A547" s="176"/>
      <c r="B547" s="173"/>
      <c r="C547" s="167"/>
      <c r="D547" s="173"/>
      <c r="E547" s="324"/>
      <c r="F547" s="325"/>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2"/>
      <c r="AF547" s="194"/>
      <c r="AG547" s="194"/>
      <c r="AH547" s="323"/>
      <c r="AI547" s="322"/>
      <c r="AJ547" s="194"/>
      <c r="AK547" s="194"/>
      <c r="AL547" s="194"/>
      <c r="AM547" s="322"/>
      <c r="AN547" s="194"/>
      <c r="AO547" s="194"/>
      <c r="AP547" s="323"/>
      <c r="AQ547" s="322"/>
      <c r="AR547" s="194"/>
      <c r="AS547" s="194"/>
      <c r="AT547" s="323"/>
      <c r="AU547" s="194"/>
      <c r="AV547" s="194"/>
      <c r="AW547" s="194"/>
      <c r="AX547" s="195"/>
      <c r="AY547">
        <f t="shared" si="84"/>
        <v>0</v>
      </c>
    </row>
    <row r="548" spans="1:51" ht="23.25" hidden="1" customHeight="1" x14ac:dyDescent="0.15">
      <c r="A548" s="176"/>
      <c r="B548" s="173"/>
      <c r="C548" s="167"/>
      <c r="D548" s="173"/>
      <c r="E548" s="324"/>
      <c r="F548" s="325"/>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64" t="s">
        <v>176</v>
      </c>
      <c r="AC548" s="564"/>
      <c r="AD548" s="564"/>
      <c r="AE548" s="322"/>
      <c r="AF548" s="194"/>
      <c r="AG548" s="194"/>
      <c r="AH548" s="323"/>
      <c r="AI548" s="322"/>
      <c r="AJ548" s="194"/>
      <c r="AK548" s="194"/>
      <c r="AL548" s="194"/>
      <c r="AM548" s="322"/>
      <c r="AN548" s="194"/>
      <c r="AO548" s="194"/>
      <c r="AP548" s="323"/>
      <c r="AQ548" s="322"/>
      <c r="AR548" s="194"/>
      <c r="AS548" s="194"/>
      <c r="AT548" s="323"/>
      <c r="AU548" s="194"/>
      <c r="AV548" s="194"/>
      <c r="AW548" s="194"/>
      <c r="AX548" s="195"/>
      <c r="AY548">
        <f t="shared" si="84"/>
        <v>0</v>
      </c>
    </row>
    <row r="549" spans="1:51" ht="18.75" hidden="1" customHeight="1" x14ac:dyDescent="0.15">
      <c r="A549" s="176"/>
      <c r="B549" s="173"/>
      <c r="C549" s="167"/>
      <c r="D549" s="173"/>
      <c r="E549" s="324" t="s">
        <v>193</v>
      </c>
      <c r="F549" s="325"/>
      <c r="G549" s="326" t="s">
        <v>190</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17" t="s">
        <v>192</v>
      </c>
      <c r="AF549" s="318"/>
      <c r="AG549" s="318"/>
      <c r="AH549" s="319"/>
      <c r="AI549" s="320" t="s">
        <v>460</v>
      </c>
      <c r="AJ549" s="320"/>
      <c r="AK549" s="320"/>
      <c r="AL549" s="144"/>
      <c r="AM549" s="320" t="s">
        <v>461</v>
      </c>
      <c r="AN549" s="320"/>
      <c r="AO549" s="320"/>
      <c r="AP549" s="144"/>
      <c r="AQ549" s="144" t="s">
        <v>184</v>
      </c>
      <c r="AR549" s="119"/>
      <c r="AS549" s="119"/>
      <c r="AT549" s="120"/>
      <c r="AU549" s="125" t="s">
        <v>133</v>
      </c>
      <c r="AV549" s="125"/>
      <c r="AW549" s="125"/>
      <c r="AX549" s="126"/>
      <c r="AY549">
        <f>COUNTA($G$551)</f>
        <v>0</v>
      </c>
    </row>
    <row r="550" spans="1:51" ht="18.75" hidden="1" customHeight="1" x14ac:dyDescent="0.15">
      <c r="A550" s="176"/>
      <c r="B550" s="173"/>
      <c r="C550" s="167"/>
      <c r="D550" s="173"/>
      <c r="E550" s="324"/>
      <c r="F550" s="325"/>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185</v>
      </c>
      <c r="AH550" s="123"/>
      <c r="AI550" s="321"/>
      <c r="AJ550" s="321"/>
      <c r="AK550" s="321"/>
      <c r="AL550" s="143"/>
      <c r="AM550" s="321"/>
      <c r="AN550" s="321"/>
      <c r="AO550" s="321"/>
      <c r="AP550" s="143"/>
      <c r="AQ550" s="236"/>
      <c r="AR550" s="187"/>
      <c r="AS550" s="122" t="s">
        <v>185</v>
      </c>
      <c r="AT550" s="123"/>
      <c r="AU550" s="187"/>
      <c r="AV550" s="187"/>
      <c r="AW550" s="122" t="s">
        <v>175</v>
      </c>
      <c r="AX550" s="182"/>
      <c r="AY550">
        <f>$AY$549</f>
        <v>0</v>
      </c>
    </row>
    <row r="551" spans="1:51" ht="23.25" hidden="1" customHeight="1" x14ac:dyDescent="0.15">
      <c r="A551" s="176"/>
      <c r="B551" s="173"/>
      <c r="C551" s="167"/>
      <c r="D551" s="173"/>
      <c r="E551" s="324"/>
      <c r="F551" s="325"/>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2"/>
      <c r="AF551" s="194"/>
      <c r="AG551" s="194"/>
      <c r="AH551" s="194"/>
      <c r="AI551" s="322"/>
      <c r="AJ551" s="194"/>
      <c r="AK551" s="194"/>
      <c r="AL551" s="194"/>
      <c r="AM551" s="322"/>
      <c r="AN551" s="194"/>
      <c r="AO551" s="194"/>
      <c r="AP551" s="323"/>
      <c r="AQ551" s="322"/>
      <c r="AR551" s="194"/>
      <c r="AS551" s="194"/>
      <c r="AT551" s="323"/>
      <c r="AU551" s="194"/>
      <c r="AV551" s="194"/>
      <c r="AW551" s="194"/>
      <c r="AX551" s="195"/>
      <c r="AY551">
        <f t="shared" ref="AY551:AY553" si="85">$AY$549</f>
        <v>0</v>
      </c>
    </row>
    <row r="552" spans="1:51" ht="23.25" hidden="1" customHeight="1" x14ac:dyDescent="0.15">
      <c r="A552" s="176"/>
      <c r="B552" s="173"/>
      <c r="C552" s="167"/>
      <c r="D552" s="173"/>
      <c r="E552" s="324"/>
      <c r="F552" s="325"/>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2"/>
      <c r="AF552" s="194"/>
      <c r="AG552" s="194"/>
      <c r="AH552" s="323"/>
      <c r="AI552" s="322"/>
      <c r="AJ552" s="194"/>
      <c r="AK552" s="194"/>
      <c r="AL552" s="194"/>
      <c r="AM552" s="322"/>
      <c r="AN552" s="194"/>
      <c r="AO552" s="194"/>
      <c r="AP552" s="323"/>
      <c r="AQ552" s="322"/>
      <c r="AR552" s="194"/>
      <c r="AS552" s="194"/>
      <c r="AT552" s="323"/>
      <c r="AU552" s="194"/>
      <c r="AV552" s="194"/>
      <c r="AW552" s="194"/>
      <c r="AX552" s="195"/>
      <c r="AY552">
        <f t="shared" si="85"/>
        <v>0</v>
      </c>
    </row>
    <row r="553" spans="1:51" ht="23.25" hidden="1" customHeight="1" x14ac:dyDescent="0.15">
      <c r="A553" s="176"/>
      <c r="B553" s="173"/>
      <c r="C553" s="167"/>
      <c r="D553" s="173"/>
      <c r="E553" s="324"/>
      <c r="F553" s="325"/>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64" t="s">
        <v>176</v>
      </c>
      <c r="AC553" s="564"/>
      <c r="AD553" s="564"/>
      <c r="AE553" s="322"/>
      <c r="AF553" s="194"/>
      <c r="AG553" s="194"/>
      <c r="AH553" s="323"/>
      <c r="AI553" s="322"/>
      <c r="AJ553" s="194"/>
      <c r="AK553" s="194"/>
      <c r="AL553" s="194"/>
      <c r="AM553" s="322"/>
      <c r="AN553" s="194"/>
      <c r="AO553" s="194"/>
      <c r="AP553" s="323"/>
      <c r="AQ553" s="322"/>
      <c r="AR553" s="194"/>
      <c r="AS553" s="194"/>
      <c r="AT553" s="323"/>
      <c r="AU553" s="194"/>
      <c r="AV553" s="194"/>
      <c r="AW553" s="194"/>
      <c r="AX553" s="195"/>
      <c r="AY553">
        <f t="shared" si="85"/>
        <v>0</v>
      </c>
    </row>
    <row r="554" spans="1:51" ht="18.75" hidden="1" customHeight="1" x14ac:dyDescent="0.15">
      <c r="A554" s="176"/>
      <c r="B554" s="173"/>
      <c r="C554" s="167"/>
      <c r="D554" s="173"/>
      <c r="E554" s="324" t="s">
        <v>193</v>
      </c>
      <c r="F554" s="325"/>
      <c r="G554" s="326" t="s">
        <v>190</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17" t="s">
        <v>192</v>
      </c>
      <c r="AF554" s="318"/>
      <c r="AG554" s="318"/>
      <c r="AH554" s="319"/>
      <c r="AI554" s="320" t="s">
        <v>460</v>
      </c>
      <c r="AJ554" s="320"/>
      <c r="AK554" s="320"/>
      <c r="AL554" s="144"/>
      <c r="AM554" s="320" t="s">
        <v>461</v>
      </c>
      <c r="AN554" s="320"/>
      <c r="AO554" s="320"/>
      <c r="AP554" s="144"/>
      <c r="AQ554" s="144" t="s">
        <v>184</v>
      </c>
      <c r="AR554" s="119"/>
      <c r="AS554" s="119"/>
      <c r="AT554" s="120"/>
      <c r="AU554" s="125" t="s">
        <v>133</v>
      </c>
      <c r="AV554" s="125"/>
      <c r="AW554" s="125"/>
      <c r="AX554" s="126"/>
      <c r="AY554">
        <f>COUNTA($G$556)</f>
        <v>0</v>
      </c>
    </row>
    <row r="555" spans="1:51" ht="18.75" hidden="1" customHeight="1" x14ac:dyDescent="0.15">
      <c r="A555" s="176"/>
      <c r="B555" s="173"/>
      <c r="C555" s="167"/>
      <c r="D555" s="173"/>
      <c r="E555" s="324"/>
      <c r="F555" s="325"/>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185</v>
      </c>
      <c r="AH555" s="123"/>
      <c r="AI555" s="321"/>
      <c r="AJ555" s="321"/>
      <c r="AK555" s="321"/>
      <c r="AL555" s="143"/>
      <c r="AM555" s="321"/>
      <c r="AN555" s="321"/>
      <c r="AO555" s="321"/>
      <c r="AP555" s="143"/>
      <c r="AQ555" s="236"/>
      <c r="AR555" s="187"/>
      <c r="AS555" s="122" t="s">
        <v>185</v>
      </c>
      <c r="AT555" s="123"/>
      <c r="AU555" s="187"/>
      <c r="AV555" s="187"/>
      <c r="AW555" s="122" t="s">
        <v>175</v>
      </c>
      <c r="AX555" s="182"/>
      <c r="AY555">
        <f>$AY$554</f>
        <v>0</v>
      </c>
    </row>
    <row r="556" spans="1:51" ht="23.25" hidden="1" customHeight="1" x14ac:dyDescent="0.15">
      <c r="A556" s="176"/>
      <c r="B556" s="173"/>
      <c r="C556" s="167"/>
      <c r="D556" s="173"/>
      <c r="E556" s="324"/>
      <c r="F556" s="325"/>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2"/>
      <c r="AF556" s="194"/>
      <c r="AG556" s="194"/>
      <c r="AH556" s="194"/>
      <c r="AI556" s="322"/>
      <c r="AJ556" s="194"/>
      <c r="AK556" s="194"/>
      <c r="AL556" s="194"/>
      <c r="AM556" s="322"/>
      <c r="AN556" s="194"/>
      <c r="AO556" s="194"/>
      <c r="AP556" s="323"/>
      <c r="AQ556" s="322"/>
      <c r="AR556" s="194"/>
      <c r="AS556" s="194"/>
      <c r="AT556" s="323"/>
      <c r="AU556" s="194"/>
      <c r="AV556" s="194"/>
      <c r="AW556" s="194"/>
      <c r="AX556" s="195"/>
      <c r="AY556">
        <f t="shared" ref="AY556:AY558" si="86">$AY$554</f>
        <v>0</v>
      </c>
    </row>
    <row r="557" spans="1:51" ht="23.25" hidden="1" customHeight="1" x14ac:dyDescent="0.15">
      <c r="A557" s="176"/>
      <c r="B557" s="173"/>
      <c r="C557" s="167"/>
      <c r="D557" s="173"/>
      <c r="E557" s="324"/>
      <c r="F557" s="325"/>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2"/>
      <c r="AF557" s="194"/>
      <c r="AG557" s="194"/>
      <c r="AH557" s="323"/>
      <c r="AI557" s="322"/>
      <c r="AJ557" s="194"/>
      <c r="AK557" s="194"/>
      <c r="AL557" s="194"/>
      <c r="AM557" s="322"/>
      <c r="AN557" s="194"/>
      <c r="AO557" s="194"/>
      <c r="AP557" s="323"/>
      <c r="AQ557" s="322"/>
      <c r="AR557" s="194"/>
      <c r="AS557" s="194"/>
      <c r="AT557" s="323"/>
      <c r="AU557" s="194"/>
      <c r="AV557" s="194"/>
      <c r="AW557" s="194"/>
      <c r="AX557" s="195"/>
      <c r="AY557">
        <f t="shared" si="86"/>
        <v>0</v>
      </c>
    </row>
    <row r="558" spans="1:51" ht="23.25" hidden="1" customHeight="1" x14ac:dyDescent="0.15">
      <c r="A558" s="176"/>
      <c r="B558" s="173"/>
      <c r="C558" s="167"/>
      <c r="D558" s="173"/>
      <c r="E558" s="324"/>
      <c r="F558" s="325"/>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64" t="s">
        <v>176</v>
      </c>
      <c r="AC558" s="564"/>
      <c r="AD558" s="564"/>
      <c r="AE558" s="322"/>
      <c r="AF558" s="194"/>
      <c r="AG558" s="194"/>
      <c r="AH558" s="323"/>
      <c r="AI558" s="322"/>
      <c r="AJ558" s="194"/>
      <c r="AK558" s="194"/>
      <c r="AL558" s="194"/>
      <c r="AM558" s="322"/>
      <c r="AN558" s="194"/>
      <c r="AO558" s="194"/>
      <c r="AP558" s="323"/>
      <c r="AQ558" s="322"/>
      <c r="AR558" s="194"/>
      <c r="AS558" s="194"/>
      <c r="AT558" s="323"/>
      <c r="AU558" s="194"/>
      <c r="AV558" s="194"/>
      <c r="AW558" s="194"/>
      <c r="AX558" s="195"/>
      <c r="AY558">
        <f t="shared" si="86"/>
        <v>0</v>
      </c>
    </row>
    <row r="559" spans="1:51" ht="18.75" hidden="1" customHeight="1" x14ac:dyDescent="0.15">
      <c r="A559" s="176"/>
      <c r="B559" s="173"/>
      <c r="C559" s="167"/>
      <c r="D559" s="173"/>
      <c r="E559" s="324" t="s">
        <v>193</v>
      </c>
      <c r="F559" s="325"/>
      <c r="G559" s="326" t="s">
        <v>190</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17" t="s">
        <v>192</v>
      </c>
      <c r="AF559" s="318"/>
      <c r="AG559" s="318"/>
      <c r="AH559" s="319"/>
      <c r="AI559" s="320" t="s">
        <v>460</v>
      </c>
      <c r="AJ559" s="320"/>
      <c r="AK559" s="320"/>
      <c r="AL559" s="144"/>
      <c r="AM559" s="320" t="s">
        <v>461</v>
      </c>
      <c r="AN559" s="320"/>
      <c r="AO559" s="320"/>
      <c r="AP559" s="144"/>
      <c r="AQ559" s="144" t="s">
        <v>184</v>
      </c>
      <c r="AR559" s="119"/>
      <c r="AS559" s="119"/>
      <c r="AT559" s="120"/>
      <c r="AU559" s="125" t="s">
        <v>133</v>
      </c>
      <c r="AV559" s="125"/>
      <c r="AW559" s="125"/>
      <c r="AX559" s="126"/>
      <c r="AY559">
        <f>COUNTA($G$561)</f>
        <v>0</v>
      </c>
    </row>
    <row r="560" spans="1:51" ht="18.75" hidden="1" customHeight="1" x14ac:dyDescent="0.15">
      <c r="A560" s="176"/>
      <c r="B560" s="173"/>
      <c r="C560" s="167"/>
      <c r="D560" s="173"/>
      <c r="E560" s="324"/>
      <c r="F560" s="325"/>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185</v>
      </c>
      <c r="AH560" s="123"/>
      <c r="AI560" s="321"/>
      <c r="AJ560" s="321"/>
      <c r="AK560" s="321"/>
      <c r="AL560" s="143"/>
      <c r="AM560" s="321"/>
      <c r="AN560" s="321"/>
      <c r="AO560" s="321"/>
      <c r="AP560" s="143"/>
      <c r="AQ560" s="236"/>
      <c r="AR560" s="187"/>
      <c r="AS560" s="122" t="s">
        <v>185</v>
      </c>
      <c r="AT560" s="123"/>
      <c r="AU560" s="187"/>
      <c r="AV560" s="187"/>
      <c r="AW560" s="122" t="s">
        <v>175</v>
      </c>
      <c r="AX560" s="182"/>
      <c r="AY560">
        <f>$AY$559</f>
        <v>0</v>
      </c>
    </row>
    <row r="561" spans="1:51" ht="23.25" hidden="1" customHeight="1" x14ac:dyDescent="0.15">
      <c r="A561" s="176"/>
      <c r="B561" s="173"/>
      <c r="C561" s="167"/>
      <c r="D561" s="173"/>
      <c r="E561" s="324"/>
      <c r="F561" s="325"/>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2"/>
      <c r="AF561" s="194"/>
      <c r="AG561" s="194"/>
      <c r="AH561" s="194"/>
      <c r="AI561" s="322"/>
      <c r="AJ561" s="194"/>
      <c r="AK561" s="194"/>
      <c r="AL561" s="194"/>
      <c r="AM561" s="322"/>
      <c r="AN561" s="194"/>
      <c r="AO561" s="194"/>
      <c r="AP561" s="323"/>
      <c r="AQ561" s="322"/>
      <c r="AR561" s="194"/>
      <c r="AS561" s="194"/>
      <c r="AT561" s="323"/>
      <c r="AU561" s="194"/>
      <c r="AV561" s="194"/>
      <c r="AW561" s="194"/>
      <c r="AX561" s="195"/>
      <c r="AY561">
        <f t="shared" ref="AY561:AY563" si="87">$AY$559</f>
        <v>0</v>
      </c>
    </row>
    <row r="562" spans="1:51" ht="23.25" hidden="1" customHeight="1" x14ac:dyDescent="0.15">
      <c r="A562" s="176"/>
      <c r="B562" s="173"/>
      <c r="C562" s="167"/>
      <c r="D562" s="173"/>
      <c r="E562" s="324"/>
      <c r="F562" s="325"/>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2"/>
      <c r="AF562" s="194"/>
      <c r="AG562" s="194"/>
      <c r="AH562" s="323"/>
      <c r="AI562" s="322"/>
      <c r="AJ562" s="194"/>
      <c r="AK562" s="194"/>
      <c r="AL562" s="194"/>
      <c r="AM562" s="322"/>
      <c r="AN562" s="194"/>
      <c r="AO562" s="194"/>
      <c r="AP562" s="323"/>
      <c r="AQ562" s="322"/>
      <c r="AR562" s="194"/>
      <c r="AS562" s="194"/>
      <c r="AT562" s="323"/>
      <c r="AU562" s="194"/>
      <c r="AV562" s="194"/>
      <c r="AW562" s="194"/>
      <c r="AX562" s="195"/>
      <c r="AY562">
        <f t="shared" si="87"/>
        <v>0</v>
      </c>
    </row>
    <row r="563" spans="1:51" ht="23.25" hidden="1" customHeight="1" x14ac:dyDescent="0.15">
      <c r="A563" s="176"/>
      <c r="B563" s="173"/>
      <c r="C563" s="167"/>
      <c r="D563" s="173"/>
      <c r="E563" s="324"/>
      <c r="F563" s="325"/>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64" t="s">
        <v>176</v>
      </c>
      <c r="AC563" s="564"/>
      <c r="AD563" s="564"/>
      <c r="AE563" s="322"/>
      <c r="AF563" s="194"/>
      <c r="AG563" s="194"/>
      <c r="AH563" s="323"/>
      <c r="AI563" s="322"/>
      <c r="AJ563" s="194"/>
      <c r="AK563" s="194"/>
      <c r="AL563" s="194"/>
      <c r="AM563" s="322"/>
      <c r="AN563" s="194"/>
      <c r="AO563" s="194"/>
      <c r="AP563" s="323"/>
      <c r="AQ563" s="322"/>
      <c r="AR563" s="194"/>
      <c r="AS563" s="194"/>
      <c r="AT563" s="323"/>
      <c r="AU563" s="194"/>
      <c r="AV563" s="194"/>
      <c r="AW563" s="194"/>
      <c r="AX563" s="195"/>
      <c r="AY563">
        <f t="shared" si="87"/>
        <v>0</v>
      </c>
    </row>
    <row r="564" spans="1:51" ht="18.75" hidden="1" customHeight="1" x14ac:dyDescent="0.15">
      <c r="A564" s="176"/>
      <c r="B564" s="173"/>
      <c r="C564" s="167"/>
      <c r="D564" s="173"/>
      <c r="E564" s="324" t="s">
        <v>194</v>
      </c>
      <c r="F564" s="325"/>
      <c r="G564" s="326" t="s">
        <v>191</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17" t="s">
        <v>192</v>
      </c>
      <c r="AF564" s="318"/>
      <c r="AG564" s="318"/>
      <c r="AH564" s="319"/>
      <c r="AI564" s="320" t="s">
        <v>460</v>
      </c>
      <c r="AJ564" s="320"/>
      <c r="AK564" s="320"/>
      <c r="AL564" s="144"/>
      <c r="AM564" s="320" t="s">
        <v>461</v>
      </c>
      <c r="AN564" s="320"/>
      <c r="AO564" s="320"/>
      <c r="AP564" s="144"/>
      <c r="AQ564" s="144" t="s">
        <v>184</v>
      </c>
      <c r="AR564" s="119"/>
      <c r="AS564" s="119"/>
      <c r="AT564" s="120"/>
      <c r="AU564" s="125" t="s">
        <v>133</v>
      </c>
      <c r="AV564" s="125"/>
      <c r="AW564" s="125"/>
      <c r="AX564" s="126"/>
      <c r="AY564">
        <f>COUNTA($G$566)</f>
        <v>0</v>
      </c>
    </row>
    <row r="565" spans="1:51" ht="18.75" hidden="1" customHeight="1" x14ac:dyDescent="0.15">
      <c r="A565" s="176"/>
      <c r="B565" s="173"/>
      <c r="C565" s="167"/>
      <c r="D565" s="173"/>
      <c r="E565" s="324"/>
      <c r="F565" s="325"/>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185</v>
      </c>
      <c r="AH565" s="123"/>
      <c r="AI565" s="321"/>
      <c r="AJ565" s="321"/>
      <c r="AK565" s="321"/>
      <c r="AL565" s="143"/>
      <c r="AM565" s="321"/>
      <c r="AN565" s="321"/>
      <c r="AO565" s="321"/>
      <c r="AP565" s="143"/>
      <c r="AQ565" s="236"/>
      <c r="AR565" s="187"/>
      <c r="AS565" s="122" t="s">
        <v>185</v>
      </c>
      <c r="AT565" s="123"/>
      <c r="AU565" s="187"/>
      <c r="AV565" s="187"/>
      <c r="AW565" s="122" t="s">
        <v>175</v>
      </c>
      <c r="AX565" s="182"/>
      <c r="AY565">
        <f>$AY$564</f>
        <v>0</v>
      </c>
    </row>
    <row r="566" spans="1:51" ht="23.25" hidden="1" customHeight="1" x14ac:dyDescent="0.15">
      <c r="A566" s="176"/>
      <c r="B566" s="173"/>
      <c r="C566" s="167"/>
      <c r="D566" s="173"/>
      <c r="E566" s="324"/>
      <c r="F566" s="325"/>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2"/>
      <c r="AF566" s="194"/>
      <c r="AG566" s="194"/>
      <c r="AH566" s="194"/>
      <c r="AI566" s="322"/>
      <c r="AJ566" s="194"/>
      <c r="AK566" s="194"/>
      <c r="AL566" s="194"/>
      <c r="AM566" s="322"/>
      <c r="AN566" s="194"/>
      <c r="AO566" s="194"/>
      <c r="AP566" s="323"/>
      <c r="AQ566" s="322"/>
      <c r="AR566" s="194"/>
      <c r="AS566" s="194"/>
      <c r="AT566" s="323"/>
      <c r="AU566" s="194"/>
      <c r="AV566" s="194"/>
      <c r="AW566" s="194"/>
      <c r="AX566" s="195"/>
      <c r="AY566">
        <f t="shared" ref="AY566:AY568" si="88">$AY$564</f>
        <v>0</v>
      </c>
    </row>
    <row r="567" spans="1:51" ht="23.25" hidden="1" customHeight="1" x14ac:dyDescent="0.15">
      <c r="A567" s="176"/>
      <c r="B567" s="173"/>
      <c r="C567" s="167"/>
      <c r="D567" s="173"/>
      <c r="E567" s="324"/>
      <c r="F567" s="325"/>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2"/>
      <c r="AF567" s="194"/>
      <c r="AG567" s="194"/>
      <c r="AH567" s="323"/>
      <c r="AI567" s="322"/>
      <c r="AJ567" s="194"/>
      <c r="AK567" s="194"/>
      <c r="AL567" s="194"/>
      <c r="AM567" s="322"/>
      <c r="AN567" s="194"/>
      <c r="AO567" s="194"/>
      <c r="AP567" s="323"/>
      <c r="AQ567" s="322"/>
      <c r="AR567" s="194"/>
      <c r="AS567" s="194"/>
      <c r="AT567" s="323"/>
      <c r="AU567" s="194"/>
      <c r="AV567" s="194"/>
      <c r="AW567" s="194"/>
      <c r="AX567" s="195"/>
      <c r="AY567">
        <f t="shared" si="88"/>
        <v>0</v>
      </c>
    </row>
    <row r="568" spans="1:51" ht="23.25" hidden="1" customHeight="1" x14ac:dyDescent="0.15">
      <c r="A568" s="176"/>
      <c r="B568" s="173"/>
      <c r="C568" s="167"/>
      <c r="D568" s="173"/>
      <c r="E568" s="324"/>
      <c r="F568" s="325"/>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64" t="s">
        <v>14</v>
      </c>
      <c r="AC568" s="564"/>
      <c r="AD568" s="564"/>
      <c r="AE568" s="322"/>
      <c r="AF568" s="194"/>
      <c r="AG568" s="194"/>
      <c r="AH568" s="323"/>
      <c r="AI568" s="322"/>
      <c r="AJ568" s="194"/>
      <c r="AK568" s="194"/>
      <c r="AL568" s="194"/>
      <c r="AM568" s="322"/>
      <c r="AN568" s="194"/>
      <c r="AO568" s="194"/>
      <c r="AP568" s="323"/>
      <c r="AQ568" s="322"/>
      <c r="AR568" s="194"/>
      <c r="AS568" s="194"/>
      <c r="AT568" s="323"/>
      <c r="AU568" s="194"/>
      <c r="AV568" s="194"/>
      <c r="AW568" s="194"/>
      <c r="AX568" s="195"/>
      <c r="AY568">
        <f t="shared" si="88"/>
        <v>0</v>
      </c>
    </row>
    <row r="569" spans="1:51" ht="18.75" hidden="1" customHeight="1" x14ac:dyDescent="0.15">
      <c r="A569" s="176"/>
      <c r="B569" s="173"/>
      <c r="C569" s="167"/>
      <c r="D569" s="173"/>
      <c r="E569" s="324" t="s">
        <v>194</v>
      </c>
      <c r="F569" s="325"/>
      <c r="G569" s="326" t="s">
        <v>191</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17" t="s">
        <v>192</v>
      </c>
      <c r="AF569" s="318"/>
      <c r="AG569" s="318"/>
      <c r="AH569" s="319"/>
      <c r="AI569" s="320" t="s">
        <v>460</v>
      </c>
      <c r="AJ569" s="320"/>
      <c r="AK569" s="320"/>
      <c r="AL569" s="144"/>
      <c r="AM569" s="320" t="s">
        <v>461</v>
      </c>
      <c r="AN569" s="320"/>
      <c r="AO569" s="320"/>
      <c r="AP569" s="144"/>
      <c r="AQ569" s="144" t="s">
        <v>184</v>
      </c>
      <c r="AR569" s="119"/>
      <c r="AS569" s="119"/>
      <c r="AT569" s="120"/>
      <c r="AU569" s="125" t="s">
        <v>133</v>
      </c>
      <c r="AV569" s="125"/>
      <c r="AW569" s="125"/>
      <c r="AX569" s="126"/>
      <c r="AY569">
        <f>COUNTA($G$571)</f>
        <v>0</v>
      </c>
    </row>
    <row r="570" spans="1:51" ht="18.75" hidden="1" customHeight="1" x14ac:dyDescent="0.15">
      <c r="A570" s="176"/>
      <c r="B570" s="173"/>
      <c r="C570" s="167"/>
      <c r="D570" s="173"/>
      <c r="E570" s="324"/>
      <c r="F570" s="325"/>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185</v>
      </c>
      <c r="AH570" s="123"/>
      <c r="AI570" s="321"/>
      <c r="AJ570" s="321"/>
      <c r="AK570" s="321"/>
      <c r="AL570" s="143"/>
      <c r="AM570" s="321"/>
      <c r="AN570" s="321"/>
      <c r="AO570" s="321"/>
      <c r="AP570" s="143"/>
      <c r="AQ570" s="236"/>
      <c r="AR570" s="187"/>
      <c r="AS570" s="122" t="s">
        <v>185</v>
      </c>
      <c r="AT570" s="123"/>
      <c r="AU570" s="187"/>
      <c r="AV570" s="187"/>
      <c r="AW570" s="122" t="s">
        <v>175</v>
      </c>
      <c r="AX570" s="182"/>
      <c r="AY570">
        <f>$AY$569</f>
        <v>0</v>
      </c>
    </row>
    <row r="571" spans="1:51" ht="23.25" hidden="1" customHeight="1" x14ac:dyDescent="0.15">
      <c r="A571" s="176"/>
      <c r="B571" s="173"/>
      <c r="C571" s="167"/>
      <c r="D571" s="173"/>
      <c r="E571" s="324"/>
      <c r="F571" s="325"/>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2"/>
      <c r="AF571" s="194"/>
      <c r="AG571" s="194"/>
      <c r="AH571" s="194"/>
      <c r="AI571" s="322"/>
      <c r="AJ571" s="194"/>
      <c r="AK571" s="194"/>
      <c r="AL571" s="194"/>
      <c r="AM571" s="322"/>
      <c r="AN571" s="194"/>
      <c r="AO571" s="194"/>
      <c r="AP571" s="323"/>
      <c r="AQ571" s="322"/>
      <c r="AR571" s="194"/>
      <c r="AS571" s="194"/>
      <c r="AT571" s="323"/>
      <c r="AU571" s="194"/>
      <c r="AV571" s="194"/>
      <c r="AW571" s="194"/>
      <c r="AX571" s="195"/>
      <c r="AY571">
        <f t="shared" ref="AY571:AY573" si="89">$AY$569</f>
        <v>0</v>
      </c>
    </row>
    <row r="572" spans="1:51" ht="23.25" hidden="1" customHeight="1" x14ac:dyDescent="0.15">
      <c r="A572" s="176"/>
      <c r="B572" s="173"/>
      <c r="C572" s="167"/>
      <c r="D572" s="173"/>
      <c r="E572" s="324"/>
      <c r="F572" s="325"/>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2"/>
      <c r="AF572" s="194"/>
      <c r="AG572" s="194"/>
      <c r="AH572" s="323"/>
      <c r="AI572" s="322"/>
      <c r="AJ572" s="194"/>
      <c r="AK572" s="194"/>
      <c r="AL572" s="194"/>
      <c r="AM572" s="322"/>
      <c r="AN572" s="194"/>
      <c r="AO572" s="194"/>
      <c r="AP572" s="323"/>
      <c r="AQ572" s="322"/>
      <c r="AR572" s="194"/>
      <c r="AS572" s="194"/>
      <c r="AT572" s="323"/>
      <c r="AU572" s="194"/>
      <c r="AV572" s="194"/>
      <c r="AW572" s="194"/>
      <c r="AX572" s="195"/>
      <c r="AY572">
        <f t="shared" si="89"/>
        <v>0</v>
      </c>
    </row>
    <row r="573" spans="1:51" ht="23.25" hidden="1" customHeight="1" x14ac:dyDescent="0.15">
      <c r="A573" s="176"/>
      <c r="B573" s="173"/>
      <c r="C573" s="167"/>
      <c r="D573" s="173"/>
      <c r="E573" s="324"/>
      <c r="F573" s="325"/>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64" t="s">
        <v>14</v>
      </c>
      <c r="AC573" s="564"/>
      <c r="AD573" s="564"/>
      <c r="AE573" s="322"/>
      <c r="AF573" s="194"/>
      <c r="AG573" s="194"/>
      <c r="AH573" s="323"/>
      <c r="AI573" s="322"/>
      <c r="AJ573" s="194"/>
      <c r="AK573" s="194"/>
      <c r="AL573" s="194"/>
      <c r="AM573" s="322"/>
      <c r="AN573" s="194"/>
      <c r="AO573" s="194"/>
      <c r="AP573" s="323"/>
      <c r="AQ573" s="322"/>
      <c r="AR573" s="194"/>
      <c r="AS573" s="194"/>
      <c r="AT573" s="323"/>
      <c r="AU573" s="194"/>
      <c r="AV573" s="194"/>
      <c r="AW573" s="194"/>
      <c r="AX573" s="195"/>
      <c r="AY573">
        <f t="shared" si="89"/>
        <v>0</v>
      </c>
    </row>
    <row r="574" spans="1:51" ht="18.75" hidden="1" customHeight="1" x14ac:dyDescent="0.15">
      <c r="A574" s="176"/>
      <c r="B574" s="173"/>
      <c r="C574" s="167"/>
      <c r="D574" s="173"/>
      <c r="E574" s="324" t="s">
        <v>194</v>
      </c>
      <c r="F574" s="325"/>
      <c r="G574" s="326" t="s">
        <v>191</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17" t="s">
        <v>192</v>
      </c>
      <c r="AF574" s="318"/>
      <c r="AG574" s="318"/>
      <c r="AH574" s="319"/>
      <c r="AI574" s="320" t="s">
        <v>460</v>
      </c>
      <c r="AJ574" s="320"/>
      <c r="AK574" s="320"/>
      <c r="AL574" s="144"/>
      <c r="AM574" s="320" t="s">
        <v>461</v>
      </c>
      <c r="AN574" s="320"/>
      <c r="AO574" s="320"/>
      <c r="AP574" s="144"/>
      <c r="AQ574" s="144" t="s">
        <v>184</v>
      </c>
      <c r="AR574" s="119"/>
      <c r="AS574" s="119"/>
      <c r="AT574" s="120"/>
      <c r="AU574" s="125" t="s">
        <v>133</v>
      </c>
      <c r="AV574" s="125"/>
      <c r="AW574" s="125"/>
      <c r="AX574" s="126"/>
      <c r="AY574">
        <f>COUNTA($G$576)</f>
        <v>0</v>
      </c>
    </row>
    <row r="575" spans="1:51" ht="18.75" hidden="1" customHeight="1" x14ac:dyDescent="0.15">
      <c r="A575" s="176"/>
      <c r="B575" s="173"/>
      <c r="C575" s="167"/>
      <c r="D575" s="173"/>
      <c r="E575" s="324"/>
      <c r="F575" s="325"/>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185</v>
      </c>
      <c r="AH575" s="123"/>
      <c r="AI575" s="321"/>
      <c r="AJ575" s="321"/>
      <c r="AK575" s="321"/>
      <c r="AL575" s="143"/>
      <c r="AM575" s="321"/>
      <c r="AN575" s="321"/>
      <c r="AO575" s="321"/>
      <c r="AP575" s="143"/>
      <c r="AQ575" s="236"/>
      <c r="AR575" s="187"/>
      <c r="AS575" s="122" t="s">
        <v>185</v>
      </c>
      <c r="AT575" s="123"/>
      <c r="AU575" s="187"/>
      <c r="AV575" s="187"/>
      <c r="AW575" s="122" t="s">
        <v>175</v>
      </c>
      <c r="AX575" s="182"/>
      <c r="AY575">
        <f>$AY$574</f>
        <v>0</v>
      </c>
    </row>
    <row r="576" spans="1:51" ht="23.25" hidden="1" customHeight="1" x14ac:dyDescent="0.15">
      <c r="A576" s="176"/>
      <c r="B576" s="173"/>
      <c r="C576" s="167"/>
      <c r="D576" s="173"/>
      <c r="E576" s="324"/>
      <c r="F576" s="325"/>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2"/>
      <c r="AF576" s="194"/>
      <c r="AG576" s="194"/>
      <c r="AH576" s="194"/>
      <c r="AI576" s="322"/>
      <c r="AJ576" s="194"/>
      <c r="AK576" s="194"/>
      <c r="AL576" s="194"/>
      <c r="AM576" s="322"/>
      <c r="AN576" s="194"/>
      <c r="AO576" s="194"/>
      <c r="AP576" s="323"/>
      <c r="AQ576" s="322"/>
      <c r="AR576" s="194"/>
      <c r="AS576" s="194"/>
      <c r="AT576" s="323"/>
      <c r="AU576" s="194"/>
      <c r="AV576" s="194"/>
      <c r="AW576" s="194"/>
      <c r="AX576" s="195"/>
      <c r="AY576">
        <f t="shared" ref="AY576:AY578" si="90">$AY$574</f>
        <v>0</v>
      </c>
    </row>
    <row r="577" spans="1:51" ht="23.25" hidden="1" customHeight="1" x14ac:dyDescent="0.15">
      <c r="A577" s="176"/>
      <c r="B577" s="173"/>
      <c r="C577" s="167"/>
      <c r="D577" s="173"/>
      <c r="E577" s="324"/>
      <c r="F577" s="325"/>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2"/>
      <c r="AF577" s="194"/>
      <c r="AG577" s="194"/>
      <c r="AH577" s="323"/>
      <c r="AI577" s="322"/>
      <c r="AJ577" s="194"/>
      <c r="AK577" s="194"/>
      <c r="AL577" s="194"/>
      <c r="AM577" s="322"/>
      <c r="AN577" s="194"/>
      <c r="AO577" s="194"/>
      <c r="AP577" s="323"/>
      <c r="AQ577" s="322"/>
      <c r="AR577" s="194"/>
      <c r="AS577" s="194"/>
      <c r="AT577" s="323"/>
      <c r="AU577" s="194"/>
      <c r="AV577" s="194"/>
      <c r="AW577" s="194"/>
      <c r="AX577" s="195"/>
      <c r="AY577">
        <f t="shared" si="90"/>
        <v>0</v>
      </c>
    </row>
    <row r="578" spans="1:51" ht="23.25" hidden="1" customHeight="1" x14ac:dyDescent="0.15">
      <c r="A578" s="176"/>
      <c r="B578" s="173"/>
      <c r="C578" s="167"/>
      <c r="D578" s="173"/>
      <c r="E578" s="324"/>
      <c r="F578" s="325"/>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64" t="s">
        <v>14</v>
      </c>
      <c r="AC578" s="564"/>
      <c r="AD578" s="564"/>
      <c r="AE578" s="322"/>
      <c r="AF578" s="194"/>
      <c r="AG578" s="194"/>
      <c r="AH578" s="323"/>
      <c r="AI578" s="322"/>
      <c r="AJ578" s="194"/>
      <c r="AK578" s="194"/>
      <c r="AL578" s="194"/>
      <c r="AM578" s="322"/>
      <c r="AN578" s="194"/>
      <c r="AO578" s="194"/>
      <c r="AP578" s="323"/>
      <c r="AQ578" s="322"/>
      <c r="AR578" s="194"/>
      <c r="AS578" s="194"/>
      <c r="AT578" s="323"/>
      <c r="AU578" s="194"/>
      <c r="AV578" s="194"/>
      <c r="AW578" s="194"/>
      <c r="AX578" s="195"/>
      <c r="AY578">
        <f t="shared" si="90"/>
        <v>0</v>
      </c>
    </row>
    <row r="579" spans="1:51" ht="18.75" hidden="1" customHeight="1" x14ac:dyDescent="0.15">
      <c r="A579" s="176"/>
      <c r="B579" s="173"/>
      <c r="C579" s="167"/>
      <c r="D579" s="173"/>
      <c r="E579" s="324" t="s">
        <v>194</v>
      </c>
      <c r="F579" s="325"/>
      <c r="G579" s="326" t="s">
        <v>191</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17" t="s">
        <v>192</v>
      </c>
      <c r="AF579" s="318"/>
      <c r="AG579" s="318"/>
      <c r="AH579" s="319"/>
      <c r="AI579" s="320" t="s">
        <v>460</v>
      </c>
      <c r="AJ579" s="320"/>
      <c r="AK579" s="320"/>
      <c r="AL579" s="144"/>
      <c r="AM579" s="320" t="s">
        <v>461</v>
      </c>
      <c r="AN579" s="320"/>
      <c r="AO579" s="320"/>
      <c r="AP579" s="144"/>
      <c r="AQ579" s="144" t="s">
        <v>184</v>
      </c>
      <c r="AR579" s="119"/>
      <c r="AS579" s="119"/>
      <c r="AT579" s="120"/>
      <c r="AU579" s="125" t="s">
        <v>133</v>
      </c>
      <c r="AV579" s="125"/>
      <c r="AW579" s="125"/>
      <c r="AX579" s="126"/>
      <c r="AY579">
        <f>COUNTA($G$581)</f>
        <v>0</v>
      </c>
    </row>
    <row r="580" spans="1:51" ht="18.75" hidden="1" customHeight="1" x14ac:dyDescent="0.15">
      <c r="A580" s="176"/>
      <c r="B580" s="173"/>
      <c r="C580" s="167"/>
      <c r="D580" s="173"/>
      <c r="E580" s="324"/>
      <c r="F580" s="325"/>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185</v>
      </c>
      <c r="AH580" s="123"/>
      <c r="AI580" s="321"/>
      <c r="AJ580" s="321"/>
      <c r="AK580" s="321"/>
      <c r="AL580" s="143"/>
      <c r="AM580" s="321"/>
      <c r="AN580" s="321"/>
      <c r="AO580" s="321"/>
      <c r="AP580" s="143"/>
      <c r="AQ580" s="236"/>
      <c r="AR580" s="187"/>
      <c r="AS580" s="122" t="s">
        <v>185</v>
      </c>
      <c r="AT580" s="123"/>
      <c r="AU580" s="187"/>
      <c r="AV580" s="187"/>
      <c r="AW580" s="122" t="s">
        <v>175</v>
      </c>
      <c r="AX580" s="182"/>
      <c r="AY580">
        <f>$AY$579</f>
        <v>0</v>
      </c>
    </row>
    <row r="581" spans="1:51" ht="23.25" hidden="1" customHeight="1" x14ac:dyDescent="0.15">
      <c r="A581" s="176"/>
      <c r="B581" s="173"/>
      <c r="C581" s="167"/>
      <c r="D581" s="173"/>
      <c r="E581" s="324"/>
      <c r="F581" s="325"/>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2"/>
      <c r="AF581" s="194"/>
      <c r="AG581" s="194"/>
      <c r="AH581" s="194"/>
      <c r="AI581" s="322"/>
      <c r="AJ581" s="194"/>
      <c r="AK581" s="194"/>
      <c r="AL581" s="194"/>
      <c r="AM581" s="322"/>
      <c r="AN581" s="194"/>
      <c r="AO581" s="194"/>
      <c r="AP581" s="323"/>
      <c r="AQ581" s="322"/>
      <c r="AR581" s="194"/>
      <c r="AS581" s="194"/>
      <c r="AT581" s="323"/>
      <c r="AU581" s="194"/>
      <c r="AV581" s="194"/>
      <c r="AW581" s="194"/>
      <c r="AX581" s="195"/>
      <c r="AY581">
        <f t="shared" ref="AY581:AY583" si="91">$AY$579</f>
        <v>0</v>
      </c>
    </row>
    <row r="582" spans="1:51" ht="23.25" hidden="1" customHeight="1" x14ac:dyDescent="0.15">
      <c r="A582" s="176"/>
      <c r="B582" s="173"/>
      <c r="C582" s="167"/>
      <c r="D582" s="173"/>
      <c r="E582" s="324"/>
      <c r="F582" s="325"/>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2"/>
      <c r="AF582" s="194"/>
      <c r="AG582" s="194"/>
      <c r="AH582" s="323"/>
      <c r="AI582" s="322"/>
      <c r="AJ582" s="194"/>
      <c r="AK582" s="194"/>
      <c r="AL582" s="194"/>
      <c r="AM582" s="322"/>
      <c r="AN582" s="194"/>
      <c r="AO582" s="194"/>
      <c r="AP582" s="323"/>
      <c r="AQ582" s="322"/>
      <c r="AR582" s="194"/>
      <c r="AS582" s="194"/>
      <c r="AT582" s="323"/>
      <c r="AU582" s="194"/>
      <c r="AV582" s="194"/>
      <c r="AW582" s="194"/>
      <c r="AX582" s="195"/>
      <c r="AY582">
        <f t="shared" si="91"/>
        <v>0</v>
      </c>
    </row>
    <row r="583" spans="1:51" ht="23.25" hidden="1" customHeight="1" x14ac:dyDescent="0.15">
      <c r="A583" s="176"/>
      <c r="B583" s="173"/>
      <c r="C583" s="167"/>
      <c r="D583" s="173"/>
      <c r="E583" s="324"/>
      <c r="F583" s="325"/>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64" t="s">
        <v>14</v>
      </c>
      <c r="AC583" s="564"/>
      <c r="AD583" s="564"/>
      <c r="AE583" s="322"/>
      <c r="AF583" s="194"/>
      <c r="AG583" s="194"/>
      <c r="AH583" s="323"/>
      <c r="AI583" s="322"/>
      <c r="AJ583" s="194"/>
      <c r="AK583" s="194"/>
      <c r="AL583" s="194"/>
      <c r="AM583" s="322"/>
      <c r="AN583" s="194"/>
      <c r="AO583" s="194"/>
      <c r="AP583" s="323"/>
      <c r="AQ583" s="322"/>
      <c r="AR583" s="194"/>
      <c r="AS583" s="194"/>
      <c r="AT583" s="323"/>
      <c r="AU583" s="194"/>
      <c r="AV583" s="194"/>
      <c r="AW583" s="194"/>
      <c r="AX583" s="195"/>
      <c r="AY583">
        <f t="shared" si="91"/>
        <v>0</v>
      </c>
    </row>
    <row r="584" spans="1:51" ht="18.75" hidden="1" customHeight="1" x14ac:dyDescent="0.15">
      <c r="A584" s="176"/>
      <c r="B584" s="173"/>
      <c r="C584" s="167"/>
      <c r="D584" s="173"/>
      <c r="E584" s="324" t="s">
        <v>194</v>
      </c>
      <c r="F584" s="325"/>
      <c r="G584" s="326" t="s">
        <v>191</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17" t="s">
        <v>192</v>
      </c>
      <c r="AF584" s="318"/>
      <c r="AG584" s="318"/>
      <c r="AH584" s="319"/>
      <c r="AI584" s="320" t="s">
        <v>460</v>
      </c>
      <c r="AJ584" s="320"/>
      <c r="AK584" s="320"/>
      <c r="AL584" s="144"/>
      <c r="AM584" s="320" t="s">
        <v>461</v>
      </c>
      <c r="AN584" s="320"/>
      <c r="AO584" s="320"/>
      <c r="AP584" s="144"/>
      <c r="AQ584" s="144" t="s">
        <v>184</v>
      </c>
      <c r="AR584" s="119"/>
      <c r="AS584" s="119"/>
      <c r="AT584" s="120"/>
      <c r="AU584" s="125" t="s">
        <v>133</v>
      </c>
      <c r="AV584" s="125"/>
      <c r="AW584" s="125"/>
      <c r="AX584" s="126"/>
      <c r="AY584">
        <f>COUNTA($G$586)</f>
        <v>0</v>
      </c>
    </row>
    <row r="585" spans="1:51" ht="18.75" hidden="1" customHeight="1" x14ac:dyDescent="0.15">
      <c r="A585" s="176"/>
      <c r="B585" s="173"/>
      <c r="C585" s="167"/>
      <c r="D585" s="173"/>
      <c r="E585" s="324"/>
      <c r="F585" s="325"/>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185</v>
      </c>
      <c r="AH585" s="123"/>
      <c r="AI585" s="321"/>
      <c r="AJ585" s="321"/>
      <c r="AK585" s="321"/>
      <c r="AL585" s="143"/>
      <c r="AM585" s="321"/>
      <c r="AN585" s="321"/>
      <c r="AO585" s="321"/>
      <c r="AP585" s="143"/>
      <c r="AQ585" s="236"/>
      <c r="AR585" s="187"/>
      <c r="AS585" s="122" t="s">
        <v>185</v>
      </c>
      <c r="AT585" s="123"/>
      <c r="AU585" s="187"/>
      <c r="AV585" s="187"/>
      <c r="AW585" s="122" t="s">
        <v>175</v>
      </c>
      <c r="AX585" s="182"/>
      <c r="AY585">
        <f>$AY$584</f>
        <v>0</v>
      </c>
    </row>
    <row r="586" spans="1:51" ht="23.25" hidden="1" customHeight="1" x14ac:dyDescent="0.15">
      <c r="A586" s="176"/>
      <c r="B586" s="173"/>
      <c r="C586" s="167"/>
      <c r="D586" s="173"/>
      <c r="E586" s="324"/>
      <c r="F586" s="325"/>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2"/>
      <c r="AF586" s="194"/>
      <c r="AG586" s="194"/>
      <c r="AH586" s="194"/>
      <c r="AI586" s="322"/>
      <c r="AJ586" s="194"/>
      <c r="AK586" s="194"/>
      <c r="AL586" s="194"/>
      <c r="AM586" s="322"/>
      <c r="AN586" s="194"/>
      <c r="AO586" s="194"/>
      <c r="AP586" s="323"/>
      <c r="AQ586" s="322"/>
      <c r="AR586" s="194"/>
      <c r="AS586" s="194"/>
      <c r="AT586" s="323"/>
      <c r="AU586" s="194"/>
      <c r="AV586" s="194"/>
      <c r="AW586" s="194"/>
      <c r="AX586" s="195"/>
      <c r="AY586">
        <f t="shared" ref="AY586:AY588" si="92">$AY$584</f>
        <v>0</v>
      </c>
    </row>
    <row r="587" spans="1:51" ht="23.25" hidden="1" customHeight="1" x14ac:dyDescent="0.15">
      <c r="A587" s="176"/>
      <c r="B587" s="173"/>
      <c r="C587" s="167"/>
      <c r="D587" s="173"/>
      <c r="E587" s="324"/>
      <c r="F587" s="325"/>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2"/>
      <c r="AF587" s="194"/>
      <c r="AG587" s="194"/>
      <c r="AH587" s="323"/>
      <c r="AI587" s="322"/>
      <c r="AJ587" s="194"/>
      <c r="AK587" s="194"/>
      <c r="AL587" s="194"/>
      <c r="AM587" s="322"/>
      <c r="AN587" s="194"/>
      <c r="AO587" s="194"/>
      <c r="AP587" s="323"/>
      <c r="AQ587" s="322"/>
      <c r="AR587" s="194"/>
      <c r="AS587" s="194"/>
      <c r="AT587" s="323"/>
      <c r="AU587" s="194"/>
      <c r="AV587" s="194"/>
      <c r="AW587" s="194"/>
      <c r="AX587" s="195"/>
      <c r="AY587">
        <f t="shared" si="92"/>
        <v>0</v>
      </c>
    </row>
    <row r="588" spans="1:51" ht="23.25" hidden="1" customHeight="1" x14ac:dyDescent="0.15">
      <c r="A588" s="176"/>
      <c r="B588" s="173"/>
      <c r="C588" s="167"/>
      <c r="D588" s="173"/>
      <c r="E588" s="324"/>
      <c r="F588" s="325"/>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64" t="s">
        <v>14</v>
      </c>
      <c r="AC588" s="564"/>
      <c r="AD588" s="564"/>
      <c r="AE588" s="322"/>
      <c r="AF588" s="194"/>
      <c r="AG588" s="194"/>
      <c r="AH588" s="323"/>
      <c r="AI588" s="322"/>
      <c r="AJ588" s="194"/>
      <c r="AK588" s="194"/>
      <c r="AL588" s="194"/>
      <c r="AM588" s="322"/>
      <c r="AN588" s="194"/>
      <c r="AO588" s="194"/>
      <c r="AP588" s="323"/>
      <c r="AQ588" s="322"/>
      <c r="AR588" s="194"/>
      <c r="AS588" s="194"/>
      <c r="AT588" s="323"/>
      <c r="AU588" s="194"/>
      <c r="AV588" s="194"/>
      <c r="AW588" s="194"/>
      <c r="AX588" s="195"/>
      <c r="AY588">
        <f t="shared" si="92"/>
        <v>0</v>
      </c>
    </row>
    <row r="589" spans="1:51" ht="23.85" hidden="1" customHeight="1" x14ac:dyDescent="0.15">
      <c r="A589" s="176"/>
      <c r="B589" s="173"/>
      <c r="C589" s="167"/>
      <c r="D589" s="173"/>
      <c r="E589" s="111" t="s">
        <v>325</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15">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34.5" hidden="1" customHeight="1" x14ac:dyDescent="0.15">
      <c r="A592" s="176"/>
      <c r="B592" s="173"/>
      <c r="C592" s="167"/>
      <c r="D592" s="173"/>
      <c r="E592" s="161" t="s">
        <v>319</v>
      </c>
      <c r="F592" s="162"/>
      <c r="G592" s="880" t="s">
        <v>204</v>
      </c>
      <c r="H592" s="112"/>
      <c r="I592" s="112"/>
      <c r="J592" s="881"/>
      <c r="K592" s="882"/>
      <c r="L592" s="882"/>
      <c r="M592" s="882"/>
      <c r="N592" s="882"/>
      <c r="O592" s="882"/>
      <c r="P592" s="882"/>
      <c r="Q592" s="882"/>
      <c r="R592" s="882"/>
      <c r="S592" s="882"/>
      <c r="T592" s="883"/>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4"/>
      <c r="AY592" s="78" t="str">
        <f>IF(SUBSTITUTE($J$592,"-","")="","0","1")</f>
        <v>0</v>
      </c>
    </row>
    <row r="593" spans="1:51" ht="18.75" hidden="1" customHeight="1" x14ac:dyDescent="0.15">
      <c r="A593" s="176"/>
      <c r="B593" s="173"/>
      <c r="C593" s="167"/>
      <c r="D593" s="173"/>
      <c r="E593" s="324" t="s">
        <v>193</v>
      </c>
      <c r="F593" s="325"/>
      <c r="G593" s="326" t="s">
        <v>190</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17" t="s">
        <v>192</v>
      </c>
      <c r="AF593" s="318"/>
      <c r="AG593" s="318"/>
      <c r="AH593" s="319"/>
      <c r="AI593" s="320" t="s">
        <v>460</v>
      </c>
      <c r="AJ593" s="320"/>
      <c r="AK593" s="320"/>
      <c r="AL593" s="144"/>
      <c r="AM593" s="320" t="s">
        <v>461</v>
      </c>
      <c r="AN593" s="320"/>
      <c r="AO593" s="320"/>
      <c r="AP593" s="144"/>
      <c r="AQ593" s="144" t="s">
        <v>184</v>
      </c>
      <c r="AR593" s="119"/>
      <c r="AS593" s="119"/>
      <c r="AT593" s="120"/>
      <c r="AU593" s="125" t="s">
        <v>133</v>
      </c>
      <c r="AV593" s="125"/>
      <c r="AW593" s="125"/>
      <c r="AX593" s="126"/>
      <c r="AY593">
        <f>COUNTA($G$595)</f>
        <v>0</v>
      </c>
    </row>
    <row r="594" spans="1:51" ht="18.75" hidden="1" customHeight="1" x14ac:dyDescent="0.15">
      <c r="A594" s="176"/>
      <c r="B594" s="173"/>
      <c r="C594" s="167"/>
      <c r="D594" s="173"/>
      <c r="E594" s="324"/>
      <c r="F594" s="325"/>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185</v>
      </c>
      <c r="AH594" s="123"/>
      <c r="AI594" s="321"/>
      <c r="AJ594" s="321"/>
      <c r="AK594" s="321"/>
      <c r="AL594" s="143"/>
      <c r="AM594" s="321"/>
      <c r="AN594" s="321"/>
      <c r="AO594" s="321"/>
      <c r="AP594" s="143"/>
      <c r="AQ594" s="236"/>
      <c r="AR594" s="187"/>
      <c r="AS594" s="122" t="s">
        <v>185</v>
      </c>
      <c r="AT594" s="123"/>
      <c r="AU594" s="187"/>
      <c r="AV594" s="187"/>
      <c r="AW594" s="122" t="s">
        <v>175</v>
      </c>
      <c r="AX594" s="182"/>
      <c r="AY594">
        <f>$AY$593</f>
        <v>0</v>
      </c>
    </row>
    <row r="595" spans="1:51" ht="23.25" hidden="1" customHeight="1" x14ac:dyDescent="0.15">
      <c r="A595" s="176"/>
      <c r="B595" s="173"/>
      <c r="C595" s="167"/>
      <c r="D595" s="173"/>
      <c r="E595" s="324"/>
      <c r="F595" s="325"/>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2"/>
      <c r="AF595" s="194"/>
      <c r="AG595" s="194"/>
      <c r="AH595" s="194"/>
      <c r="AI595" s="322"/>
      <c r="AJ595" s="194"/>
      <c r="AK595" s="194"/>
      <c r="AL595" s="194"/>
      <c r="AM595" s="322"/>
      <c r="AN595" s="194"/>
      <c r="AO595" s="194"/>
      <c r="AP595" s="323"/>
      <c r="AQ595" s="322"/>
      <c r="AR595" s="194"/>
      <c r="AS595" s="194"/>
      <c r="AT595" s="323"/>
      <c r="AU595" s="194"/>
      <c r="AV595" s="194"/>
      <c r="AW595" s="194"/>
      <c r="AX595" s="195"/>
      <c r="AY595">
        <f t="shared" ref="AY595:AY597" si="93">$AY$593</f>
        <v>0</v>
      </c>
    </row>
    <row r="596" spans="1:51" ht="23.25" hidden="1" customHeight="1" x14ac:dyDescent="0.15">
      <c r="A596" s="176"/>
      <c r="B596" s="173"/>
      <c r="C596" s="167"/>
      <c r="D596" s="173"/>
      <c r="E596" s="324"/>
      <c r="F596" s="325"/>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2"/>
      <c r="AF596" s="194"/>
      <c r="AG596" s="194"/>
      <c r="AH596" s="323"/>
      <c r="AI596" s="322"/>
      <c r="AJ596" s="194"/>
      <c r="AK596" s="194"/>
      <c r="AL596" s="194"/>
      <c r="AM596" s="322"/>
      <c r="AN596" s="194"/>
      <c r="AO596" s="194"/>
      <c r="AP596" s="323"/>
      <c r="AQ596" s="322"/>
      <c r="AR596" s="194"/>
      <c r="AS596" s="194"/>
      <c r="AT596" s="323"/>
      <c r="AU596" s="194"/>
      <c r="AV596" s="194"/>
      <c r="AW596" s="194"/>
      <c r="AX596" s="195"/>
      <c r="AY596">
        <f t="shared" si="93"/>
        <v>0</v>
      </c>
    </row>
    <row r="597" spans="1:51" ht="23.25" hidden="1" customHeight="1" x14ac:dyDescent="0.15">
      <c r="A597" s="176"/>
      <c r="B597" s="173"/>
      <c r="C597" s="167"/>
      <c r="D597" s="173"/>
      <c r="E597" s="324"/>
      <c r="F597" s="325"/>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64" t="s">
        <v>176</v>
      </c>
      <c r="AC597" s="564"/>
      <c r="AD597" s="564"/>
      <c r="AE597" s="322"/>
      <c r="AF597" s="194"/>
      <c r="AG597" s="194"/>
      <c r="AH597" s="323"/>
      <c r="AI597" s="322"/>
      <c r="AJ597" s="194"/>
      <c r="AK597" s="194"/>
      <c r="AL597" s="194"/>
      <c r="AM597" s="322"/>
      <c r="AN597" s="194"/>
      <c r="AO597" s="194"/>
      <c r="AP597" s="323"/>
      <c r="AQ597" s="322"/>
      <c r="AR597" s="194"/>
      <c r="AS597" s="194"/>
      <c r="AT597" s="323"/>
      <c r="AU597" s="194"/>
      <c r="AV597" s="194"/>
      <c r="AW597" s="194"/>
      <c r="AX597" s="195"/>
      <c r="AY597">
        <f t="shared" si="93"/>
        <v>0</v>
      </c>
    </row>
    <row r="598" spans="1:51" ht="18.75" hidden="1" customHeight="1" x14ac:dyDescent="0.15">
      <c r="A598" s="176"/>
      <c r="B598" s="173"/>
      <c r="C598" s="167"/>
      <c r="D598" s="173"/>
      <c r="E598" s="324" t="s">
        <v>193</v>
      </c>
      <c r="F598" s="325"/>
      <c r="G598" s="326" t="s">
        <v>190</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17" t="s">
        <v>192</v>
      </c>
      <c r="AF598" s="318"/>
      <c r="AG598" s="318"/>
      <c r="AH598" s="319"/>
      <c r="AI598" s="320" t="s">
        <v>460</v>
      </c>
      <c r="AJ598" s="320"/>
      <c r="AK598" s="320"/>
      <c r="AL598" s="144"/>
      <c r="AM598" s="320" t="s">
        <v>461</v>
      </c>
      <c r="AN598" s="320"/>
      <c r="AO598" s="320"/>
      <c r="AP598" s="144"/>
      <c r="AQ598" s="144" t="s">
        <v>184</v>
      </c>
      <c r="AR598" s="119"/>
      <c r="AS598" s="119"/>
      <c r="AT598" s="120"/>
      <c r="AU598" s="125" t="s">
        <v>133</v>
      </c>
      <c r="AV598" s="125"/>
      <c r="AW598" s="125"/>
      <c r="AX598" s="126"/>
      <c r="AY598">
        <f>COUNTA($G$600)</f>
        <v>0</v>
      </c>
    </row>
    <row r="599" spans="1:51" ht="18.75" hidden="1" customHeight="1" x14ac:dyDescent="0.15">
      <c r="A599" s="176"/>
      <c r="B599" s="173"/>
      <c r="C599" s="167"/>
      <c r="D599" s="173"/>
      <c r="E599" s="324"/>
      <c r="F599" s="325"/>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185</v>
      </c>
      <c r="AH599" s="123"/>
      <c r="AI599" s="321"/>
      <c r="AJ599" s="321"/>
      <c r="AK599" s="321"/>
      <c r="AL599" s="143"/>
      <c r="AM599" s="321"/>
      <c r="AN599" s="321"/>
      <c r="AO599" s="321"/>
      <c r="AP599" s="143"/>
      <c r="AQ599" s="236"/>
      <c r="AR599" s="187"/>
      <c r="AS599" s="122" t="s">
        <v>185</v>
      </c>
      <c r="AT599" s="123"/>
      <c r="AU599" s="187"/>
      <c r="AV599" s="187"/>
      <c r="AW599" s="122" t="s">
        <v>175</v>
      </c>
      <c r="AX599" s="182"/>
      <c r="AY599">
        <f>$AY$598</f>
        <v>0</v>
      </c>
    </row>
    <row r="600" spans="1:51" ht="23.25" hidden="1" customHeight="1" x14ac:dyDescent="0.15">
      <c r="A600" s="176"/>
      <c r="B600" s="173"/>
      <c r="C600" s="167"/>
      <c r="D600" s="173"/>
      <c r="E600" s="324"/>
      <c r="F600" s="325"/>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2"/>
      <c r="AF600" s="194"/>
      <c r="AG600" s="194"/>
      <c r="AH600" s="194"/>
      <c r="AI600" s="322"/>
      <c r="AJ600" s="194"/>
      <c r="AK600" s="194"/>
      <c r="AL600" s="194"/>
      <c r="AM600" s="322"/>
      <c r="AN600" s="194"/>
      <c r="AO600" s="194"/>
      <c r="AP600" s="323"/>
      <c r="AQ600" s="322"/>
      <c r="AR600" s="194"/>
      <c r="AS600" s="194"/>
      <c r="AT600" s="323"/>
      <c r="AU600" s="194"/>
      <c r="AV600" s="194"/>
      <c r="AW600" s="194"/>
      <c r="AX600" s="195"/>
      <c r="AY600">
        <f t="shared" ref="AY600:AY602" si="94">$AY$598</f>
        <v>0</v>
      </c>
    </row>
    <row r="601" spans="1:51" ht="23.25" hidden="1" customHeight="1" x14ac:dyDescent="0.15">
      <c r="A601" s="176"/>
      <c r="B601" s="173"/>
      <c r="C601" s="167"/>
      <c r="D601" s="173"/>
      <c r="E601" s="324"/>
      <c r="F601" s="325"/>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2"/>
      <c r="AF601" s="194"/>
      <c r="AG601" s="194"/>
      <c r="AH601" s="323"/>
      <c r="AI601" s="322"/>
      <c r="AJ601" s="194"/>
      <c r="AK601" s="194"/>
      <c r="AL601" s="194"/>
      <c r="AM601" s="322"/>
      <c r="AN601" s="194"/>
      <c r="AO601" s="194"/>
      <c r="AP601" s="323"/>
      <c r="AQ601" s="322"/>
      <c r="AR601" s="194"/>
      <c r="AS601" s="194"/>
      <c r="AT601" s="323"/>
      <c r="AU601" s="194"/>
      <c r="AV601" s="194"/>
      <c r="AW601" s="194"/>
      <c r="AX601" s="195"/>
      <c r="AY601">
        <f t="shared" si="94"/>
        <v>0</v>
      </c>
    </row>
    <row r="602" spans="1:51" ht="23.25" hidden="1" customHeight="1" x14ac:dyDescent="0.15">
      <c r="A602" s="176"/>
      <c r="B602" s="173"/>
      <c r="C602" s="167"/>
      <c r="D602" s="173"/>
      <c r="E602" s="324"/>
      <c r="F602" s="325"/>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64" t="s">
        <v>176</v>
      </c>
      <c r="AC602" s="564"/>
      <c r="AD602" s="564"/>
      <c r="AE602" s="322"/>
      <c r="AF602" s="194"/>
      <c r="AG602" s="194"/>
      <c r="AH602" s="323"/>
      <c r="AI602" s="322"/>
      <c r="AJ602" s="194"/>
      <c r="AK602" s="194"/>
      <c r="AL602" s="194"/>
      <c r="AM602" s="322"/>
      <c r="AN602" s="194"/>
      <c r="AO602" s="194"/>
      <c r="AP602" s="323"/>
      <c r="AQ602" s="322"/>
      <c r="AR602" s="194"/>
      <c r="AS602" s="194"/>
      <c r="AT602" s="323"/>
      <c r="AU602" s="194"/>
      <c r="AV602" s="194"/>
      <c r="AW602" s="194"/>
      <c r="AX602" s="195"/>
      <c r="AY602">
        <f t="shared" si="94"/>
        <v>0</v>
      </c>
    </row>
    <row r="603" spans="1:51" ht="18.75" hidden="1" customHeight="1" x14ac:dyDescent="0.15">
      <c r="A603" s="176"/>
      <c r="B603" s="173"/>
      <c r="C603" s="167"/>
      <c r="D603" s="173"/>
      <c r="E603" s="324" t="s">
        <v>193</v>
      </c>
      <c r="F603" s="325"/>
      <c r="G603" s="326" t="s">
        <v>190</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17" t="s">
        <v>192</v>
      </c>
      <c r="AF603" s="318"/>
      <c r="AG603" s="318"/>
      <c r="AH603" s="319"/>
      <c r="AI603" s="320" t="s">
        <v>460</v>
      </c>
      <c r="AJ603" s="320"/>
      <c r="AK603" s="320"/>
      <c r="AL603" s="144"/>
      <c r="AM603" s="320" t="s">
        <v>461</v>
      </c>
      <c r="AN603" s="320"/>
      <c r="AO603" s="320"/>
      <c r="AP603" s="144"/>
      <c r="AQ603" s="144" t="s">
        <v>184</v>
      </c>
      <c r="AR603" s="119"/>
      <c r="AS603" s="119"/>
      <c r="AT603" s="120"/>
      <c r="AU603" s="125" t="s">
        <v>133</v>
      </c>
      <c r="AV603" s="125"/>
      <c r="AW603" s="125"/>
      <c r="AX603" s="126"/>
      <c r="AY603">
        <f>COUNTA($G$605)</f>
        <v>0</v>
      </c>
    </row>
    <row r="604" spans="1:51" ht="18.75" hidden="1" customHeight="1" x14ac:dyDescent="0.15">
      <c r="A604" s="176"/>
      <c r="B604" s="173"/>
      <c r="C604" s="167"/>
      <c r="D604" s="173"/>
      <c r="E604" s="324"/>
      <c r="F604" s="325"/>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185</v>
      </c>
      <c r="AH604" s="123"/>
      <c r="AI604" s="321"/>
      <c r="AJ604" s="321"/>
      <c r="AK604" s="321"/>
      <c r="AL604" s="143"/>
      <c r="AM604" s="321"/>
      <c r="AN604" s="321"/>
      <c r="AO604" s="321"/>
      <c r="AP604" s="143"/>
      <c r="AQ604" s="236"/>
      <c r="AR604" s="187"/>
      <c r="AS604" s="122" t="s">
        <v>185</v>
      </c>
      <c r="AT604" s="123"/>
      <c r="AU604" s="187"/>
      <c r="AV604" s="187"/>
      <c r="AW604" s="122" t="s">
        <v>175</v>
      </c>
      <c r="AX604" s="182"/>
      <c r="AY604">
        <f>$AY$603</f>
        <v>0</v>
      </c>
    </row>
    <row r="605" spans="1:51" ht="23.25" hidden="1" customHeight="1" x14ac:dyDescent="0.15">
      <c r="A605" s="176"/>
      <c r="B605" s="173"/>
      <c r="C605" s="167"/>
      <c r="D605" s="173"/>
      <c r="E605" s="324"/>
      <c r="F605" s="325"/>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2"/>
      <c r="AF605" s="194"/>
      <c r="AG605" s="194"/>
      <c r="AH605" s="194"/>
      <c r="AI605" s="322"/>
      <c r="AJ605" s="194"/>
      <c r="AK605" s="194"/>
      <c r="AL605" s="194"/>
      <c r="AM605" s="322"/>
      <c r="AN605" s="194"/>
      <c r="AO605" s="194"/>
      <c r="AP605" s="323"/>
      <c r="AQ605" s="322"/>
      <c r="AR605" s="194"/>
      <c r="AS605" s="194"/>
      <c r="AT605" s="323"/>
      <c r="AU605" s="194"/>
      <c r="AV605" s="194"/>
      <c r="AW605" s="194"/>
      <c r="AX605" s="195"/>
      <c r="AY605">
        <f t="shared" ref="AY605:AY607" si="95">$AY$603</f>
        <v>0</v>
      </c>
    </row>
    <row r="606" spans="1:51" ht="23.25" hidden="1" customHeight="1" x14ac:dyDescent="0.15">
      <c r="A606" s="176"/>
      <c r="B606" s="173"/>
      <c r="C606" s="167"/>
      <c r="D606" s="173"/>
      <c r="E606" s="324"/>
      <c r="F606" s="325"/>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2"/>
      <c r="AF606" s="194"/>
      <c r="AG606" s="194"/>
      <c r="AH606" s="323"/>
      <c r="AI606" s="322"/>
      <c r="AJ606" s="194"/>
      <c r="AK606" s="194"/>
      <c r="AL606" s="194"/>
      <c r="AM606" s="322"/>
      <c r="AN606" s="194"/>
      <c r="AO606" s="194"/>
      <c r="AP606" s="323"/>
      <c r="AQ606" s="322"/>
      <c r="AR606" s="194"/>
      <c r="AS606" s="194"/>
      <c r="AT606" s="323"/>
      <c r="AU606" s="194"/>
      <c r="AV606" s="194"/>
      <c r="AW606" s="194"/>
      <c r="AX606" s="195"/>
      <c r="AY606">
        <f t="shared" si="95"/>
        <v>0</v>
      </c>
    </row>
    <row r="607" spans="1:51" ht="23.25" hidden="1" customHeight="1" x14ac:dyDescent="0.15">
      <c r="A607" s="176"/>
      <c r="B607" s="173"/>
      <c r="C607" s="167"/>
      <c r="D607" s="173"/>
      <c r="E607" s="324"/>
      <c r="F607" s="325"/>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64" t="s">
        <v>176</v>
      </c>
      <c r="AC607" s="564"/>
      <c r="AD607" s="564"/>
      <c r="AE607" s="322"/>
      <c r="AF607" s="194"/>
      <c r="AG607" s="194"/>
      <c r="AH607" s="323"/>
      <c r="AI607" s="322"/>
      <c r="AJ607" s="194"/>
      <c r="AK607" s="194"/>
      <c r="AL607" s="194"/>
      <c r="AM607" s="322"/>
      <c r="AN607" s="194"/>
      <c r="AO607" s="194"/>
      <c r="AP607" s="323"/>
      <c r="AQ607" s="322"/>
      <c r="AR607" s="194"/>
      <c r="AS607" s="194"/>
      <c r="AT607" s="323"/>
      <c r="AU607" s="194"/>
      <c r="AV607" s="194"/>
      <c r="AW607" s="194"/>
      <c r="AX607" s="195"/>
      <c r="AY607">
        <f t="shared" si="95"/>
        <v>0</v>
      </c>
    </row>
    <row r="608" spans="1:51" ht="18.75" hidden="1" customHeight="1" x14ac:dyDescent="0.15">
      <c r="A608" s="176"/>
      <c r="B608" s="173"/>
      <c r="C608" s="167"/>
      <c r="D608" s="173"/>
      <c r="E608" s="324" t="s">
        <v>193</v>
      </c>
      <c r="F608" s="325"/>
      <c r="G608" s="326" t="s">
        <v>190</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17" t="s">
        <v>192</v>
      </c>
      <c r="AF608" s="318"/>
      <c r="AG608" s="318"/>
      <c r="AH608" s="319"/>
      <c r="AI608" s="320" t="s">
        <v>460</v>
      </c>
      <c r="AJ608" s="320"/>
      <c r="AK608" s="320"/>
      <c r="AL608" s="144"/>
      <c r="AM608" s="320" t="s">
        <v>461</v>
      </c>
      <c r="AN608" s="320"/>
      <c r="AO608" s="320"/>
      <c r="AP608" s="144"/>
      <c r="AQ608" s="144" t="s">
        <v>184</v>
      </c>
      <c r="AR608" s="119"/>
      <c r="AS608" s="119"/>
      <c r="AT608" s="120"/>
      <c r="AU608" s="125" t="s">
        <v>133</v>
      </c>
      <c r="AV608" s="125"/>
      <c r="AW608" s="125"/>
      <c r="AX608" s="126"/>
      <c r="AY608">
        <f>COUNTA($G$610)</f>
        <v>0</v>
      </c>
    </row>
    <row r="609" spans="1:51" ht="18.75" hidden="1" customHeight="1" x14ac:dyDescent="0.15">
      <c r="A609" s="176"/>
      <c r="B609" s="173"/>
      <c r="C609" s="167"/>
      <c r="D609" s="173"/>
      <c r="E609" s="324"/>
      <c r="F609" s="325"/>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185</v>
      </c>
      <c r="AH609" s="123"/>
      <c r="AI609" s="321"/>
      <c r="AJ609" s="321"/>
      <c r="AK609" s="321"/>
      <c r="AL609" s="143"/>
      <c r="AM609" s="321"/>
      <c r="AN609" s="321"/>
      <c r="AO609" s="321"/>
      <c r="AP609" s="143"/>
      <c r="AQ609" s="236"/>
      <c r="AR609" s="187"/>
      <c r="AS609" s="122" t="s">
        <v>185</v>
      </c>
      <c r="AT609" s="123"/>
      <c r="AU609" s="187"/>
      <c r="AV609" s="187"/>
      <c r="AW609" s="122" t="s">
        <v>175</v>
      </c>
      <c r="AX609" s="182"/>
      <c r="AY609">
        <f>$AY$608</f>
        <v>0</v>
      </c>
    </row>
    <row r="610" spans="1:51" ht="23.25" hidden="1" customHeight="1" x14ac:dyDescent="0.15">
      <c r="A610" s="176"/>
      <c r="B610" s="173"/>
      <c r="C610" s="167"/>
      <c r="D610" s="173"/>
      <c r="E610" s="324"/>
      <c r="F610" s="325"/>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2"/>
      <c r="AF610" s="194"/>
      <c r="AG610" s="194"/>
      <c r="AH610" s="194"/>
      <c r="AI610" s="322"/>
      <c r="AJ610" s="194"/>
      <c r="AK610" s="194"/>
      <c r="AL610" s="194"/>
      <c r="AM610" s="322"/>
      <c r="AN610" s="194"/>
      <c r="AO610" s="194"/>
      <c r="AP610" s="323"/>
      <c r="AQ610" s="322"/>
      <c r="AR610" s="194"/>
      <c r="AS610" s="194"/>
      <c r="AT610" s="323"/>
      <c r="AU610" s="194"/>
      <c r="AV610" s="194"/>
      <c r="AW610" s="194"/>
      <c r="AX610" s="195"/>
      <c r="AY610">
        <f t="shared" ref="AY610:AY612" si="96">$AY$608</f>
        <v>0</v>
      </c>
    </row>
    <row r="611" spans="1:51" ht="23.25" hidden="1" customHeight="1" x14ac:dyDescent="0.15">
      <c r="A611" s="176"/>
      <c r="B611" s="173"/>
      <c r="C611" s="167"/>
      <c r="D611" s="173"/>
      <c r="E611" s="324"/>
      <c r="F611" s="325"/>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2"/>
      <c r="AF611" s="194"/>
      <c r="AG611" s="194"/>
      <c r="AH611" s="323"/>
      <c r="AI611" s="322"/>
      <c r="AJ611" s="194"/>
      <c r="AK611" s="194"/>
      <c r="AL611" s="194"/>
      <c r="AM611" s="322"/>
      <c r="AN611" s="194"/>
      <c r="AO611" s="194"/>
      <c r="AP611" s="323"/>
      <c r="AQ611" s="322"/>
      <c r="AR611" s="194"/>
      <c r="AS611" s="194"/>
      <c r="AT611" s="323"/>
      <c r="AU611" s="194"/>
      <c r="AV611" s="194"/>
      <c r="AW611" s="194"/>
      <c r="AX611" s="195"/>
      <c r="AY611">
        <f t="shared" si="96"/>
        <v>0</v>
      </c>
    </row>
    <row r="612" spans="1:51" ht="23.25" hidden="1" customHeight="1" x14ac:dyDescent="0.15">
      <c r="A612" s="176"/>
      <c r="B612" s="173"/>
      <c r="C612" s="167"/>
      <c r="D612" s="173"/>
      <c r="E612" s="324"/>
      <c r="F612" s="325"/>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64" t="s">
        <v>176</v>
      </c>
      <c r="AC612" s="564"/>
      <c r="AD612" s="564"/>
      <c r="AE612" s="322"/>
      <c r="AF612" s="194"/>
      <c r="AG612" s="194"/>
      <c r="AH612" s="323"/>
      <c r="AI612" s="322"/>
      <c r="AJ612" s="194"/>
      <c r="AK612" s="194"/>
      <c r="AL612" s="194"/>
      <c r="AM612" s="322"/>
      <c r="AN612" s="194"/>
      <c r="AO612" s="194"/>
      <c r="AP612" s="323"/>
      <c r="AQ612" s="322"/>
      <c r="AR612" s="194"/>
      <c r="AS612" s="194"/>
      <c r="AT612" s="323"/>
      <c r="AU612" s="194"/>
      <c r="AV612" s="194"/>
      <c r="AW612" s="194"/>
      <c r="AX612" s="195"/>
      <c r="AY612">
        <f t="shared" si="96"/>
        <v>0</v>
      </c>
    </row>
    <row r="613" spans="1:51" ht="18.75" hidden="1" customHeight="1" x14ac:dyDescent="0.15">
      <c r="A613" s="176"/>
      <c r="B613" s="173"/>
      <c r="C613" s="167"/>
      <c r="D613" s="173"/>
      <c r="E613" s="324" t="s">
        <v>193</v>
      </c>
      <c r="F613" s="325"/>
      <c r="G613" s="326" t="s">
        <v>190</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17" t="s">
        <v>192</v>
      </c>
      <c r="AF613" s="318"/>
      <c r="AG613" s="318"/>
      <c r="AH613" s="319"/>
      <c r="AI613" s="320" t="s">
        <v>460</v>
      </c>
      <c r="AJ613" s="320"/>
      <c r="AK613" s="320"/>
      <c r="AL613" s="144"/>
      <c r="AM613" s="320" t="s">
        <v>461</v>
      </c>
      <c r="AN613" s="320"/>
      <c r="AO613" s="320"/>
      <c r="AP613" s="144"/>
      <c r="AQ613" s="144" t="s">
        <v>184</v>
      </c>
      <c r="AR613" s="119"/>
      <c r="AS613" s="119"/>
      <c r="AT613" s="120"/>
      <c r="AU613" s="125" t="s">
        <v>133</v>
      </c>
      <c r="AV613" s="125"/>
      <c r="AW613" s="125"/>
      <c r="AX613" s="126"/>
      <c r="AY613">
        <f>COUNTA($G$615)</f>
        <v>0</v>
      </c>
    </row>
    <row r="614" spans="1:51" ht="18.75" hidden="1" customHeight="1" x14ac:dyDescent="0.15">
      <c r="A614" s="176"/>
      <c r="B614" s="173"/>
      <c r="C614" s="167"/>
      <c r="D614" s="173"/>
      <c r="E614" s="324"/>
      <c r="F614" s="325"/>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185</v>
      </c>
      <c r="AH614" s="123"/>
      <c r="AI614" s="321"/>
      <c r="AJ614" s="321"/>
      <c r="AK614" s="321"/>
      <c r="AL614" s="143"/>
      <c r="AM614" s="321"/>
      <c r="AN614" s="321"/>
      <c r="AO614" s="321"/>
      <c r="AP614" s="143"/>
      <c r="AQ614" s="236"/>
      <c r="AR614" s="187"/>
      <c r="AS614" s="122" t="s">
        <v>185</v>
      </c>
      <c r="AT614" s="123"/>
      <c r="AU614" s="187"/>
      <c r="AV614" s="187"/>
      <c r="AW614" s="122" t="s">
        <v>175</v>
      </c>
      <c r="AX614" s="182"/>
      <c r="AY614">
        <f>$AY$613</f>
        <v>0</v>
      </c>
    </row>
    <row r="615" spans="1:51" ht="23.25" hidden="1" customHeight="1" x14ac:dyDescent="0.15">
      <c r="A615" s="176"/>
      <c r="B615" s="173"/>
      <c r="C615" s="167"/>
      <c r="D615" s="173"/>
      <c r="E615" s="324"/>
      <c r="F615" s="325"/>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2"/>
      <c r="AF615" s="194"/>
      <c r="AG615" s="194"/>
      <c r="AH615" s="194"/>
      <c r="AI615" s="322"/>
      <c r="AJ615" s="194"/>
      <c r="AK615" s="194"/>
      <c r="AL615" s="194"/>
      <c r="AM615" s="322"/>
      <c r="AN615" s="194"/>
      <c r="AO615" s="194"/>
      <c r="AP615" s="323"/>
      <c r="AQ615" s="322"/>
      <c r="AR615" s="194"/>
      <c r="AS615" s="194"/>
      <c r="AT615" s="323"/>
      <c r="AU615" s="194"/>
      <c r="AV615" s="194"/>
      <c r="AW615" s="194"/>
      <c r="AX615" s="195"/>
      <c r="AY615">
        <f t="shared" ref="AY615:AY617" si="97">$AY$613</f>
        <v>0</v>
      </c>
    </row>
    <row r="616" spans="1:51" ht="23.25" hidden="1" customHeight="1" x14ac:dyDescent="0.15">
      <c r="A616" s="176"/>
      <c r="B616" s="173"/>
      <c r="C616" s="167"/>
      <c r="D616" s="173"/>
      <c r="E616" s="324"/>
      <c r="F616" s="325"/>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2"/>
      <c r="AF616" s="194"/>
      <c r="AG616" s="194"/>
      <c r="AH616" s="323"/>
      <c r="AI616" s="322"/>
      <c r="AJ616" s="194"/>
      <c r="AK616" s="194"/>
      <c r="AL616" s="194"/>
      <c r="AM616" s="322"/>
      <c r="AN616" s="194"/>
      <c r="AO616" s="194"/>
      <c r="AP616" s="323"/>
      <c r="AQ616" s="322"/>
      <c r="AR616" s="194"/>
      <c r="AS616" s="194"/>
      <c r="AT616" s="323"/>
      <c r="AU616" s="194"/>
      <c r="AV616" s="194"/>
      <c r="AW616" s="194"/>
      <c r="AX616" s="195"/>
      <c r="AY616">
        <f t="shared" si="97"/>
        <v>0</v>
      </c>
    </row>
    <row r="617" spans="1:51" ht="23.25" hidden="1" customHeight="1" x14ac:dyDescent="0.15">
      <c r="A617" s="176"/>
      <c r="B617" s="173"/>
      <c r="C617" s="167"/>
      <c r="D617" s="173"/>
      <c r="E617" s="324"/>
      <c r="F617" s="325"/>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64" t="s">
        <v>176</v>
      </c>
      <c r="AC617" s="564"/>
      <c r="AD617" s="564"/>
      <c r="AE617" s="322"/>
      <c r="AF617" s="194"/>
      <c r="AG617" s="194"/>
      <c r="AH617" s="323"/>
      <c r="AI617" s="322"/>
      <c r="AJ617" s="194"/>
      <c r="AK617" s="194"/>
      <c r="AL617" s="194"/>
      <c r="AM617" s="322"/>
      <c r="AN617" s="194"/>
      <c r="AO617" s="194"/>
      <c r="AP617" s="323"/>
      <c r="AQ617" s="322"/>
      <c r="AR617" s="194"/>
      <c r="AS617" s="194"/>
      <c r="AT617" s="323"/>
      <c r="AU617" s="194"/>
      <c r="AV617" s="194"/>
      <c r="AW617" s="194"/>
      <c r="AX617" s="195"/>
      <c r="AY617">
        <f t="shared" si="97"/>
        <v>0</v>
      </c>
    </row>
    <row r="618" spans="1:51" ht="18.75" hidden="1" customHeight="1" x14ac:dyDescent="0.15">
      <c r="A618" s="176"/>
      <c r="B618" s="173"/>
      <c r="C618" s="167"/>
      <c r="D618" s="173"/>
      <c r="E618" s="324" t="s">
        <v>194</v>
      </c>
      <c r="F618" s="325"/>
      <c r="G618" s="326" t="s">
        <v>191</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17" t="s">
        <v>192</v>
      </c>
      <c r="AF618" s="318"/>
      <c r="AG618" s="318"/>
      <c r="AH618" s="319"/>
      <c r="AI618" s="320" t="s">
        <v>460</v>
      </c>
      <c r="AJ618" s="320"/>
      <c r="AK618" s="320"/>
      <c r="AL618" s="144"/>
      <c r="AM618" s="320" t="s">
        <v>461</v>
      </c>
      <c r="AN618" s="320"/>
      <c r="AO618" s="320"/>
      <c r="AP618" s="144"/>
      <c r="AQ618" s="144" t="s">
        <v>184</v>
      </c>
      <c r="AR618" s="119"/>
      <c r="AS618" s="119"/>
      <c r="AT618" s="120"/>
      <c r="AU618" s="125" t="s">
        <v>133</v>
      </c>
      <c r="AV618" s="125"/>
      <c r="AW618" s="125"/>
      <c r="AX618" s="126"/>
      <c r="AY618">
        <f>COUNTA($G$620)</f>
        <v>0</v>
      </c>
    </row>
    <row r="619" spans="1:51" ht="18.75" hidden="1" customHeight="1" x14ac:dyDescent="0.15">
      <c r="A619" s="176"/>
      <c r="B619" s="173"/>
      <c r="C619" s="167"/>
      <c r="D619" s="173"/>
      <c r="E619" s="324"/>
      <c r="F619" s="325"/>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185</v>
      </c>
      <c r="AH619" s="123"/>
      <c r="AI619" s="321"/>
      <c r="AJ619" s="321"/>
      <c r="AK619" s="321"/>
      <c r="AL619" s="143"/>
      <c r="AM619" s="321"/>
      <c r="AN619" s="321"/>
      <c r="AO619" s="321"/>
      <c r="AP619" s="143"/>
      <c r="AQ619" s="236"/>
      <c r="AR619" s="187"/>
      <c r="AS619" s="122" t="s">
        <v>185</v>
      </c>
      <c r="AT619" s="123"/>
      <c r="AU619" s="187"/>
      <c r="AV619" s="187"/>
      <c r="AW619" s="122" t="s">
        <v>175</v>
      </c>
      <c r="AX619" s="182"/>
      <c r="AY619">
        <f>$AY$618</f>
        <v>0</v>
      </c>
    </row>
    <row r="620" spans="1:51" ht="23.25" hidden="1" customHeight="1" x14ac:dyDescent="0.15">
      <c r="A620" s="176"/>
      <c r="B620" s="173"/>
      <c r="C620" s="167"/>
      <c r="D620" s="173"/>
      <c r="E620" s="324"/>
      <c r="F620" s="325"/>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2"/>
      <c r="AF620" s="194"/>
      <c r="AG620" s="194"/>
      <c r="AH620" s="194"/>
      <c r="AI620" s="322"/>
      <c r="AJ620" s="194"/>
      <c r="AK620" s="194"/>
      <c r="AL620" s="194"/>
      <c r="AM620" s="322"/>
      <c r="AN620" s="194"/>
      <c r="AO620" s="194"/>
      <c r="AP620" s="323"/>
      <c r="AQ620" s="322"/>
      <c r="AR620" s="194"/>
      <c r="AS620" s="194"/>
      <c r="AT620" s="323"/>
      <c r="AU620" s="194"/>
      <c r="AV620" s="194"/>
      <c r="AW620" s="194"/>
      <c r="AX620" s="195"/>
      <c r="AY620">
        <f t="shared" ref="AY620:AY622" si="98">$AY$618</f>
        <v>0</v>
      </c>
    </row>
    <row r="621" spans="1:51" ht="23.25" hidden="1" customHeight="1" x14ac:dyDescent="0.15">
      <c r="A621" s="176"/>
      <c r="B621" s="173"/>
      <c r="C621" s="167"/>
      <c r="D621" s="173"/>
      <c r="E621" s="324"/>
      <c r="F621" s="325"/>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2"/>
      <c r="AF621" s="194"/>
      <c r="AG621" s="194"/>
      <c r="AH621" s="323"/>
      <c r="AI621" s="322"/>
      <c r="AJ621" s="194"/>
      <c r="AK621" s="194"/>
      <c r="AL621" s="194"/>
      <c r="AM621" s="322"/>
      <c r="AN621" s="194"/>
      <c r="AO621" s="194"/>
      <c r="AP621" s="323"/>
      <c r="AQ621" s="322"/>
      <c r="AR621" s="194"/>
      <c r="AS621" s="194"/>
      <c r="AT621" s="323"/>
      <c r="AU621" s="194"/>
      <c r="AV621" s="194"/>
      <c r="AW621" s="194"/>
      <c r="AX621" s="195"/>
      <c r="AY621">
        <f t="shared" si="98"/>
        <v>0</v>
      </c>
    </row>
    <row r="622" spans="1:51" ht="23.25" hidden="1" customHeight="1" x14ac:dyDescent="0.15">
      <c r="A622" s="176"/>
      <c r="B622" s="173"/>
      <c r="C622" s="167"/>
      <c r="D622" s="173"/>
      <c r="E622" s="324"/>
      <c r="F622" s="325"/>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64" t="s">
        <v>14</v>
      </c>
      <c r="AC622" s="564"/>
      <c r="AD622" s="564"/>
      <c r="AE622" s="322"/>
      <c r="AF622" s="194"/>
      <c r="AG622" s="194"/>
      <c r="AH622" s="323"/>
      <c r="AI622" s="322"/>
      <c r="AJ622" s="194"/>
      <c r="AK622" s="194"/>
      <c r="AL622" s="194"/>
      <c r="AM622" s="322"/>
      <c r="AN622" s="194"/>
      <c r="AO622" s="194"/>
      <c r="AP622" s="323"/>
      <c r="AQ622" s="322"/>
      <c r="AR622" s="194"/>
      <c r="AS622" s="194"/>
      <c r="AT622" s="323"/>
      <c r="AU622" s="194"/>
      <c r="AV622" s="194"/>
      <c r="AW622" s="194"/>
      <c r="AX622" s="195"/>
      <c r="AY622">
        <f t="shared" si="98"/>
        <v>0</v>
      </c>
    </row>
    <row r="623" spans="1:51" ht="18.75" hidden="1" customHeight="1" x14ac:dyDescent="0.15">
      <c r="A623" s="176"/>
      <c r="B623" s="173"/>
      <c r="C623" s="167"/>
      <c r="D623" s="173"/>
      <c r="E623" s="324" t="s">
        <v>194</v>
      </c>
      <c r="F623" s="325"/>
      <c r="G623" s="326" t="s">
        <v>191</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17" t="s">
        <v>192</v>
      </c>
      <c r="AF623" s="318"/>
      <c r="AG623" s="318"/>
      <c r="AH623" s="319"/>
      <c r="AI623" s="320" t="s">
        <v>460</v>
      </c>
      <c r="AJ623" s="320"/>
      <c r="AK623" s="320"/>
      <c r="AL623" s="144"/>
      <c r="AM623" s="320" t="s">
        <v>461</v>
      </c>
      <c r="AN623" s="320"/>
      <c r="AO623" s="320"/>
      <c r="AP623" s="144"/>
      <c r="AQ623" s="144" t="s">
        <v>184</v>
      </c>
      <c r="AR623" s="119"/>
      <c r="AS623" s="119"/>
      <c r="AT623" s="120"/>
      <c r="AU623" s="125" t="s">
        <v>133</v>
      </c>
      <c r="AV623" s="125"/>
      <c r="AW623" s="125"/>
      <c r="AX623" s="126"/>
      <c r="AY623">
        <f>COUNTA($G$625)</f>
        <v>0</v>
      </c>
    </row>
    <row r="624" spans="1:51" ht="18.75" hidden="1" customHeight="1" x14ac:dyDescent="0.15">
      <c r="A624" s="176"/>
      <c r="B624" s="173"/>
      <c r="C624" s="167"/>
      <c r="D624" s="173"/>
      <c r="E624" s="324"/>
      <c r="F624" s="325"/>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185</v>
      </c>
      <c r="AH624" s="123"/>
      <c r="AI624" s="321"/>
      <c r="AJ624" s="321"/>
      <c r="AK624" s="321"/>
      <c r="AL624" s="143"/>
      <c r="AM624" s="321"/>
      <c r="AN624" s="321"/>
      <c r="AO624" s="321"/>
      <c r="AP624" s="143"/>
      <c r="AQ624" s="236"/>
      <c r="AR624" s="187"/>
      <c r="AS624" s="122" t="s">
        <v>185</v>
      </c>
      <c r="AT624" s="123"/>
      <c r="AU624" s="187"/>
      <c r="AV624" s="187"/>
      <c r="AW624" s="122" t="s">
        <v>175</v>
      </c>
      <c r="AX624" s="182"/>
      <c r="AY624">
        <f>$AY$623</f>
        <v>0</v>
      </c>
    </row>
    <row r="625" spans="1:51" ht="23.25" hidden="1" customHeight="1" x14ac:dyDescent="0.15">
      <c r="A625" s="176"/>
      <c r="B625" s="173"/>
      <c r="C625" s="167"/>
      <c r="D625" s="173"/>
      <c r="E625" s="324"/>
      <c r="F625" s="325"/>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2"/>
      <c r="AF625" s="194"/>
      <c r="AG625" s="194"/>
      <c r="AH625" s="194"/>
      <c r="AI625" s="322"/>
      <c r="AJ625" s="194"/>
      <c r="AK625" s="194"/>
      <c r="AL625" s="194"/>
      <c r="AM625" s="322"/>
      <c r="AN625" s="194"/>
      <c r="AO625" s="194"/>
      <c r="AP625" s="323"/>
      <c r="AQ625" s="322"/>
      <c r="AR625" s="194"/>
      <c r="AS625" s="194"/>
      <c r="AT625" s="323"/>
      <c r="AU625" s="194"/>
      <c r="AV625" s="194"/>
      <c r="AW625" s="194"/>
      <c r="AX625" s="195"/>
      <c r="AY625">
        <f t="shared" ref="AY625:AY627" si="99">$AY$623</f>
        <v>0</v>
      </c>
    </row>
    <row r="626" spans="1:51" ht="23.25" hidden="1" customHeight="1" x14ac:dyDescent="0.15">
      <c r="A626" s="176"/>
      <c r="B626" s="173"/>
      <c r="C626" s="167"/>
      <c r="D626" s="173"/>
      <c r="E626" s="324"/>
      <c r="F626" s="325"/>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2"/>
      <c r="AF626" s="194"/>
      <c r="AG626" s="194"/>
      <c r="AH626" s="323"/>
      <c r="AI626" s="322"/>
      <c r="AJ626" s="194"/>
      <c r="AK626" s="194"/>
      <c r="AL626" s="194"/>
      <c r="AM626" s="322"/>
      <c r="AN626" s="194"/>
      <c r="AO626" s="194"/>
      <c r="AP626" s="323"/>
      <c r="AQ626" s="322"/>
      <c r="AR626" s="194"/>
      <c r="AS626" s="194"/>
      <c r="AT626" s="323"/>
      <c r="AU626" s="194"/>
      <c r="AV626" s="194"/>
      <c r="AW626" s="194"/>
      <c r="AX626" s="195"/>
      <c r="AY626">
        <f t="shared" si="99"/>
        <v>0</v>
      </c>
    </row>
    <row r="627" spans="1:51" ht="23.25" hidden="1" customHeight="1" x14ac:dyDescent="0.15">
      <c r="A627" s="176"/>
      <c r="B627" s="173"/>
      <c r="C627" s="167"/>
      <c r="D627" s="173"/>
      <c r="E627" s="324"/>
      <c r="F627" s="325"/>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64" t="s">
        <v>14</v>
      </c>
      <c r="AC627" s="564"/>
      <c r="AD627" s="564"/>
      <c r="AE627" s="322"/>
      <c r="AF627" s="194"/>
      <c r="AG627" s="194"/>
      <c r="AH627" s="323"/>
      <c r="AI627" s="322"/>
      <c r="AJ627" s="194"/>
      <c r="AK627" s="194"/>
      <c r="AL627" s="194"/>
      <c r="AM627" s="322"/>
      <c r="AN627" s="194"/>
      <c r="AO627" s="194"/>
      <c r="AP627" s="323"/>
      <c r="AQ627" s="322"/>
      <c r="AR627" s="194"/>
      <c r="AS627" s="194"/>
      <c r="AT627" s="323"/>
      <c r="AU627" s="194"/>
      <c r="AV627" s="194"/>
      <c r="AW627" s="194"/>
      <c r="AX627" s="195"/>
      <c r="AY627">
        <f t="shared" si="99"/>
        <v>0</v>
      </c>
    </row>
    <row r="628" spans="1:51" ht="18.75" hidden="1" customHeight="1" x14ac:dyDescent="0.15">
      <c r="A628" s="176"/>
      <c r="B628" s="173"/>
      <c r="C628" s="167"/>
      <c r="D628" s="173"/>
      <c r="E628" s="324" t="s">
        <v>194</v>
      </c>
      <c r="F628" s="325"/>
      <c r="G628" s="326" t="s">
        <v>191</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17" t="s">
        <v>192</v>
      </c>
      <c r="AF628" s="318"/>
      <c r="AG628" s="318"/>
      <c r="AH628" s="319"/>
      <c r="AI628" s="320" t="s">
        <v>460</v>
      </c>
      <c r="AJ628" s="320"/>
      <c r="AK628" s="320"/>
      <c r="AL628" s="144"/>
      <c r="AM628" s="320" t="s">
        <v>461</v>
      </c>
      <c r="AN628" s="320"/>
      <c r="AO628" s="320"/>
      <c r="AP628" s="144"/>
      <c r="AQ628" s="144" t="s">
        <v>184</v>
      </c>
      <c r="AR628" s="119"/>
      <c r="AS628" s="119"/>
      <c r="AT628" s="120"/>
      <c r="AU628" s="125" t="s">
        <v>133</v>
      </c>
      <c r="AV628" s="125"/>
      <c r="AW628" s="125"/>
      <c r="AX628" s="126"/>
      <c r="AY628">
        <f>COUNTA($G$630)</f>
        <v>0</v>
      </c>
    </row>
    <row r="629" spans="1:51" ht="18.75" hidden="1" customHeight="1" x14ac:dyDescent="0.15">
      <c r="A629" s="176"/>
      <c r="B629" s="173"/>
      <c r="C629" s="167"/>
      <c r="D629" s="173"/>
      <c r="E629" s="324"/>
      <c r="F629" s="325"/>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185</v>
      </c>
      <c r="AH629" s="123"/>
      <c r="AI629" s="321"/>
      <c r="AJ629" s="321"/>
      <c r="AK629" s="321"/>
      <c r="AL629" s="143"/>
      <c r="AM629" s="321"/>
      <c r="AN629" s="321"/>
      <c r="AO629" s="321"/>
      <c r="AP629" s="143"/>
      <c r="AQ629" s="236"/>
      <c r="AR629" s="187"/>
      <c r="AS629" s="122" t="s">
        <v>185</v>
      </c>
      <c r="AT629" s="123"/>
      <c r="AU629" s="187"/>
      <c r="AV629" s="187"/>
      <c r="AW629" s="122" t="s">
        <v>175</v>
      </c>
      <c r="AX629" s="182"/>
      <c r="AY629">
        <f>$AY$628</f>
        <v>0</v>
      </c>
    </row>
    <row r="630" spans="1:51" ht="23.25" hidden="1" customHeight="1" x14ac:dyDescent="0.15">
      <c r="A630" s="176"/>
      <c r="B630" s="173"/>
      <c r="C630" s="167"/>
      <c r="D630" s="173"/>
      <c r="E630" s="324"/>
      <c r="F630" s="325"/>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2"/>
      <c r="AF630" s="194"/>
      <c r="AG630" s="194"/>
      <c r="AH630" s="194"/>
      <c r="AI630" s="322"/>
      <c r="AJ630" s="194"/>
      <c r="AK630" s="194"/>
      <c r="AL630" s="194"/>
      <c r="AM630" s="322"/>
      <c r="AN630" s="194"/>
      <c r="AO630" s="194"/>
      <c r="AP630" s="323"/>
      <c r="AQ630" s="322"/>
      <c r="AR630" s="194"/>
      <c r="AS630" s="194"/>
      <c r="AT630" s="323"/>
      <c r="AU630" s="194"/>
      <c r="AV630" s="194"/>
      <c r="AW630" s="194"/>
      <c r="AX630" s="195"/>
      <c r="AY630">
        <f t="shared" ref="AY630:AY632" si="100">$AY$628</f>
        <v>0</v>
      </c>
    </row>
    <row r="631" spans="1:51" ht="23.25" hidden="1" customHeight="1" x14ac:dyDescent="0.15">
      <c r="A631" s="176"/>
      <c r="B631" s="173"/>
      <c r="C631" s="167"/>
      <c r="D631" s="173"/>
      <c r="E631" s="324"/>
      <c r="F631" s="325"/>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2"/>
      <c r="AF631" s="194"/>
      <c r="AG631" s="194"/>
      <c r="AH631" s="323"/>
      <c r="AI631" s="322"/>
      <c r="AJ631" s="194"/>
      <c r="AK631" s="194"/>
      <c r="AL631" s="194"/>
      <c r="AM631" s="322"/>
      <c r="AN631" s="194"/>
      <c r="AO631" s="194"/>
      <c r="AP631" s="323"/>
      <c r="AQ631" s="322"/>
      <c r="AR631" s="194"/>
      <c r="AS631" s="194"/>
      <c r="AT631" s="323"/>
      <c r="AU631" s="194"/>
      <c r="AV631" s="194"/>
      <c r="AW631" s="194"/>
      <c r="AX631" s="195"/>
      <c r="AY631">
        <f t="shared" si="100"/>
        <v>0</v>
      </c>
    </row>
    <row r="632" spans="1:51" ht="23.25" hidden="1" customHeight="1" x14ac:dyDescent="0.15">
      <c r="A632" s="176"/>
      <c r="B632" s="173"/>
      <c r="C632" s="167"/>
      <c r="D632" s="173"/>
      <c r="E632" s="324"/>
      <c r="F632" s="325"/>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64" t="s">
        <v>14</v>
      </c>
      <c r="AC632" s="564"/>
      <c r="AD632" s="564"/>
      <c r="AE632" s="322"/>
      <c r="AF632" s="194"/>
      <c r="AG632" s="194"/>
      <c r="AH632" s="323"/>
      <c r="AI632" s="322"/>
      <c r="AJ632" s="194"/>
      <c r="AK632" s="194"/>
      <c r="AL632" s="194"/>
      <c r="AM632" s="322"/>
      <c r="AN632" s="194"/>
      <c r="AO632" s="194"/>
      <c r="AP632" s="323"/>
      <c r="AQ632" s="322"/>
      <c r="AR632" s="194"/>
      <c r="AS632" s="194"/>
      <c r="AT632" s="323"/>
      <c r="AU632" s="194"/>
      <c r="AV632" s="194"/>
      <c r="AW632" s="194"/>
      <c r="AX632" s="195"/>
      <c r="AY632">
        <f t="shared" si="100"/>
        <v>0</v>
      </c>
    </row>
    <row r="633" spans="1:51" ht="18.75" hidden="1" customHeight="1" x14ac:dyDescent="0.15">
      <c r="A633" s="176"/>
      <c r="B633" s="173"/>
      <c r="C633" s="167"/>
      <c r="D633" s="173"/>
      <c r="E633" s="324" t="s">
        <v>194</v>
      </c>
      <c r="F633" s="325"/>
      <c r="G633" s="326" t="s">
        <v>191</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17" t="s">
        <v>192</v>
      </c>
      <c r="AF633" s="318"/>
      <c r="AG633" s="318"/>
      <c r="AH633" s="319"/>
      <c r="AI633" s="320" t="s">
        <v>460</v>
      </c>
      <c r="AJ633" s="320"/>
      <c r="AK633" s="320"/>
      <c r="AL633" s="144"/>
      <c r="AM633" s="320" t="s">
        <v>461</v>
      </c>
      <c r="AN633" s="320"/>
      <c r="AO633" s="320"/>
      <c r="AP633" s="144"/>
      <c r="AQ633" s="144" t="s">
        <v>184</v>
      </c>
      <c r="AR633" s="119"/>
      <c r="AS633" s="119"/>
      <c r="AT633" s="120"/>
      <c r="AU633" s="125" t="s">
        <v>133</v>
      </c>
      <c r="AV633" s="125"/>
      <c r="AW633" s="125"/>
      <c r="AX633" s="126"/>
      <c r="AY633">
        <f>COUNTA($G$635)</f>
        <v>0</v>
      </c>
    </row>
    <row r="634" spans="1:51" ht="18.75" hidden="1" customHeight="1" x14ac:dyDescent="0.15">
      <c r="A634" s="176"/>
      <c r="B634" s="173"/>
      <c r="C634" s="167"/>
      <c r="D634" s="173"/>
      <c r="E634" s="324"/>
      <c r="F634" s="325"/>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185</v>
      </c>
      <c r="AH634" s="123"/>
      <c r="AI634" s="321"/>
      <c r="AJ634" s="321"/>
      <c r="AK634" s="321"/>
      <c r="AL634" s="143"/>
      <c r="AM634" s="321"/>
      <c r="AN634" s="321"/>
      <c r="AO634" s="321"/>
      <c r="AP634" s="143"/>
      <c r="AQ634" s="236"/>
      <c r="AR634" s="187"/>
      <c r="AS634" s="122" t="s">
        <v>185</v>
      </c>
      <c r="AT634" s="123"/>
      <c r="AU634" s="187"/>
      <c r="AV634" s="187"/>
      <c r="AW634" s="122" t="s">
        <v>175</v>
      </c>
      <c r="AX634" s="182"/>
      <c r="AY634">
        <f>$AY$633</f>
        <v>0</v>
      </c>
    </row>
    <row r="635" spans="1:51" ht="23.25" hidden="1" customHeight="1" x14ac:dyDescent="0.15">
      <c r="A635" s="176"/>
      <c r="B635" s="173"/>
      <c r="C635" s="167"/>
      <c r="D635" s="173"/>
      <c r="E635" s="324"/>
      <c r="F635" s="325"/>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2"/>
      <c r="AF635" s="194"/>
      <c r="AG635" s="194"/>
      <c r="AH635" s="194"/>
      <c r="AI635" s="322"/>
      <c r="AJ635" s="194"/>
      <c r="AK635" s="194"/>
      <c r="AL635" s="194"/>
      <c r="AM635" s="322"/>
      <c r="AN635" s="194"/>
      <c r="AO635" s="194"/>
      <c r="AP635" s="323"/>
      <c r="AQ635" s="322"/>
      <c r="AR635" s="194"/>
      <c r="AS635" s="194"/>
      <c r="AT635" s="323"/>
      <c r="AU635" s="194"/>
      <c r="AV635" s="194"/>
      <c r="AW635" s="194"/>
      <c r="AX635" s="195"/>
      <c r="AY635">
        <f t="shared" ref="AY635:AY637" si="101">$AY$633</f>
        <v>0</v>
      </c>
    </row>
    <row r="636" spans="1:51" ht="23.25" hidden="1" customHeight="1" x14ac:dyDescent="0.15">
      <c r="A636" s="176"/>
      <c r="B636" s="173"/>
      <c r="C636" s="167"/>
      <c r="D636" s="173"/>
      <c r="E636" s="324"/>
      <c r="F636" s="325"/>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2"/>
      <c r="AF636" s="194"/>
      <c r="AG636" s="194"/>
      <c r="AH636" s="323"/>
      <c r="AI636" s="322"/>
      <c r="AJ636" s="194"/>
      <c r="AK636" s="194"/>
      <c r="AL636" s="194"/>
      <c r="AM636" s="322"/>
      <c r="AN636" s="194"/>
      <c r="AO636" s="194"/>
      <c r="AP636" s="323"/>
      <c r="AQ636" s="322"/>
      <c r="AR636" s="194"/>
      <c r="AS636" s="194"/>
      <c r="AT636" s="323"/>
      <c r="AU636" s="194"/>
      <c r="AV636" s="194"/>
      <c r="AW636" s="194"/>
      <c r="AX636" s="195"/>
      <c r="AY636">
        <f t="shared" si="101"/>
        <v>0</v>
      </c>
    </row>
    <row r="637" spans="1:51" ht="23.25" hidden="1" customHeight="1" x14ac:dyDescent="0.15">
      <c r="A637" s="176"/>
      <c r="B637" s="173"/>
      <c r="C637" s="167"/>
      <c r="D637" s="173"/>
      <c r="E637" s="324"/>
      <c r="F637" s="325"/>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64" t="s">
        <v>14</v>
      </c>
      <c r="AC637" s="564"/>
      <c r="AD637" s="564"/>
      <c r="AE637" s="322"/>
      <c r="AF637" s="194"/>
      <c r="AG637" s="194"/>
      <c r="AH637" s="323"/>
      <c r="AI637" s="322"/>
      <c r="AJ637" s="194"/>
      <c r="AK637" s="194"/>
      <c r="AL637" s="194"/>
      <c r="AM637" s="322"/>
      <c r="AN637" s="194"/>
      <c r="AO637" s="194"/>
      <c r="AP637" s="323"/>
      <c r="AQ637" s="322"/>
      <c r="AR637" s="194"/>
      <c r="AS637" s="194"/>
      <c r="AT637" s="323"/>
      <c r="AU637" s="194"/>
      <c r="AV637" s="194"/>
      <c r="AW637" s="194"/>
      <c r="AX637" s="195"/>
      <c r="AY637">
        <f t="shared" si="101"/>
        <v>0</v>
      </c>
    </row>
    <row r="638" spans="1:51" ht="18.75" hidden="1" customHeight="1" x14ac:dyDescent="0.15">
      <c r="A638" s="176"/>
      <c r="B638" s="173"/>
      <c r="C638" s="167"/>
      <c r="D638" s="173"/>
      <c r="E638" s="324" t="s">
        <v>194</v>
      </c>
      <c r="F638" s="325"/>
      <c r="G638" s="326" t="s">
        <v>191</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17" t="s">
        <v>192</v>
      </c>
      <c r="AF638" s="318"/>
      <c r="AG638" s="318"/>
      <c r="AH638" s="319"/>
      <c r="AI638" s="320" t="s">
        <v>460</v>
      </c>
      <c r="AJ638" s="320"/>
      <c r="AK638" s="320"/>
      <c r="AL638" s="144"/>
      <c r="AM638" s="320" t="s">
        <v>461</v>
      </c>
      <c r="AN638" s="320"/>
      <c r="AO638" s="320"/>
      <c r="AP638" s="144"/>
      <c r="AQ638" s="144" t="s">
        <v>184</v>
      </c>
      <c r="AR638" s="119"/>
      <c r="AS638" s="119"/>
      <c r="AT638" s="120"/>
      <c r="AU638" s="125" t="s">
        <v>133</v>
      </c>
      <c r="AV638" s="125"/>
      <c r="AW638" s="125"/>
      <c r="AX638" s="126"/>
      <c r="AY638">
        <f>COUNTA($G$640)</f>
        <v>0</v>
      </c>
    </row>
    <row r="639" spans="1:51" ht="18.75" hidden="1" customHeight="1" x14ac:dyDescent="0.15">
      <c r="A639" s="176"/>
      <c r="B639" s="173"/>
      <c r="C639" s="167"/>
      <c r="D639" s="173"/>
      <c r="E639" s="324"/>
      <c r="F639" s="325"/>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185</v>
      </c>
      <c r="AH639" s="123"/>
      <c r="AI639" s="321"/>
      <c r="AJ639" s="321"/>
      <c r="AK639" s="321"/>
      <c r="AL639" s="143"/>
      <c r="AM639" s="321"/>
      <c r="AN639" s="321"/>
      <c r="AO639" s="321"/>
      <c r="AP639" s="143"/>
      <c r="AQ639" s="236"/>
      <c r="AR639" s="187"/>
      <c r="AS639" s="122" t="s">
        <v>185</v>
      </c>
      <c r="AT639" s="123"/>
      <c r="AU639" s="187"/>
      <c r="AV639" s="187"/>
      <c r="AW639" s="122" t="s">
        <v>175</v>
      </c>
      <c r="AX639" s="182"/>
      <c r="AY639">
        <f>$AY$638</f>
        <v>0</v>
      </c>
    </row>
    <row r="640" spans="1:51" ht="23.25" hidden="1" customHeight="1" x14ac:dyDescent="0.15">
      <c r="A640" s="176"/>
      <c r="B640" s="173"/>
      <c r="C640" s="167"/>
      <c r="D640" s="173"/>
      <c r="E640" s="324"/>
      <c r="F640" s="325"/>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2"/>
      <c r="AF640" s="194"/>
      <c r="AG640" s="194"/>
      <c r="AH640" s="194"/>
      <c r="AI640" s="322"/>
      <c r="AJ640" s="194"/>
      <c r="AK640" s="194"/>
      <c r="AL640" s="194"/>
      <c r="AM640" s="322"/>
      <c r="AN640" s="194"/>
      <c r="AO640" s="194"/>
      <c r="AP640" s="323"/>
      <c r="AQ640" s="322"/>
      <c r="AR640" s="194"/>
      <c r="AS640" s="194"/>
      <c r="AT640" s="323"/>
      <c r="AU640" s="194"/>
      <c r="AV640" s="194"/>
      <c r="AW640" s="194"/>
      <c r="AX640" s="195"/>
      <c r="AY640">
        <f t="shared" ref="AY640:AY642" si="102">$AY$638</f>
        <v>0</v>
      </c>
    </row>
    <row r="641" spans="1:51" ht="23.25" hidden="1" customHeight="1" x14ac:dyDescent="0.15">
      <c r="A641" s="176"/>
      <c r="B641" s="173"/>
      <c r="C641" s="167"/>
      <c r="D641" s="173"/>
      <c r="E641" s="324"/>
      <c r="F641" s="325"/>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2"/>
      <c r="AF641" s="194"/>
      <c r="AG641" s="194"/>
      <c r="AH641" s="323"/>
      <c r="AI641" s="322"/>
      <c r="AJ641" s="194"/>
      <c r="AK641" s="194"/>
      <c r="AL641" s="194"/>
      <c r="AM641" s="322"/>
      <c r="AN641" s="194"/>
      <c r="AO641" s="194"/>
      <c r="AP641" s="323"/>
      <c r="AQ641" s="322"/>
      <c r="AR641" s="194"/>
      <c r="AS641" s="194"/>
      <c r="AT641" s="323"/>
      <c r="AU641" s="194"/>
      <c r="AV641" s="194"/>
      <c r="AW641" s="194"/>
      <c r="AX641" s="195"/>
      <c r="AY641">
        <f t="shared" si="102"/>
        <v>0</v>
      </c>
    </row>
    <row r="642" spans="1:51" ht="23.25" hidden="1" customHeight="1" x14ac:dyDescent="0.15">
      <c r="A642" s="176"/>
      <c r="B642" s="173"/>
      <c r="C642" s="167"/>
      <c r="D642" s="173"/>
      <c r="E642" s="324"/>
      <c r="F642" s="325"/>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64" t="s">
        <v>14</v>
      </c>
      <c r="AC642" s="564"/>
      <c r="AD642" s="564"/>
      <c r="AE642" s="322"/>
      <c r="AF642" s="194"/>
      <c r="AG642" s="194"/>
      <c r="AH642" s="323"/>
      <c r="AI642" s="322"/>
      <c r="AJ642" s="194"/>
      <c r="AK642" s="194"/>
      <c r="AL642" s="194"/>
      <c r="AM642" s="322"/>
      <c r="AN642" s="194"/>
      <c r="AO642" s="194"/>
      <c r="AP642" s="323"/>
      <c r="AQ642" s="322"/>
      <c r="AR642" s="194"/>
      <c r="AS642" s="194"/>
      <c r="AT642" s="323"/>
      <c r="AU642" s="194"/>
      <c r="AV642" s="194"/>
      <c r="AW642" s="194"/>
      <c r="AX642" s="195"/>
      <c r="AY642">
        <f t="shared" si="102"/>
        <v>0</v>
      </c>
    </row>
    <row r="643" spans="1:51" ht="23.85" hidden="1" customHeight="1" x14ac:dyDescent="0.15">
      <c r="A643" s="176"/>
      <c r="B643" s="173"/>
      <c r="C643" s="167"/>
      <c r="D643" s="173"/>
      <c r="E643" s="111" t="s">
        <v>325</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15">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34.5" hidden="1" customHeight="1" x14ac:dyDescent="0.15">
      <c r="A646" s="176"/>
      <c r="B646" s="173"/>
      <c r="C646" s="167"/>
      <c r="D646" s="173"/>
      <c r="E646" s="161" t="s">
        <v>320</v>
      </c>
      <c r="F646" s="162"/>
      <c r="G646" s="880" t="s">
        <v>204</v>
      </c>
      <c r="H646" s="112"/>
      <c r="I646" s="112"/>
      <c r="J646" s="881"/>
      <c r="K646" s="882"/>
      <c r="L646" s="882"/>
      <c r="M646" s="882"/>
      <c r="N646" s="882"/>
      <c r="O646" s="882"/>
      <c r="P646" s="882"/>
      <c r="Q646" s="882"/>
      <c r="R646" s="882"/>
      <c r="S646" s="882"/>
      <c r="T646" s="883"/>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4"/>
      <c r="AY646" s="78" t="str">
        <f>IF(SUBSTITUTE($J$646,"-","")="","0","1")</f>
        <v>0</v>
      </c>
    </row>
    <row r="647" spans="1:51" ht="18.75" hidden="1" customHeight="1" x14ac:dyDescent="0.15">
      <c r="A647" s="176"/>
      <c r="B647" s="173"/>
      <c r="C647" s="167"/>
      <c r="D647" s="173"/>
      <c r="E647" s="324" t="s">
        <v>193</v>
      </c>
      <c r="F647" s="325"/>
      <c r="G647" s="326" t="s">
        <v>190</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17" t="s">
        <v>192</v>
      </c>
      <c r="AF647" s="318"/>
      <c r="AG647" s="318"/>
      <c r="AH647" s="319"/>
      <c r="AI647" s="320" t="s">
        <v>460</v>
      </c>
      <c r="AJ647" s="320"/>
      <c r="AK647" s="320"/>
      <c r="AL647" s="144"/>
      <c r="AM647" s="320" t="s">
        <v>461</v>
      </c>
      <c r="AN647" s="320"/>
      <c r="AO647" s="320"/>
      <c r="AP647" s="144"/>
      <c r="AQ647" s="144" t="s">
        <v>184</v>
      </c>
      <c r="AR647" s="119"/>
      <c r="AS647" s="119"/>
      <c r="AT647" s="120"/>
      <c r="AU647" s="125" t="s">
        <v>133</v>
      </c>
      <c r="AV647" s="125"/>
      <c r="AW647" s="125"/>
      <c r="AX647" s="126"/>
      <c r="AY647">
        <f>COUNTA($G$649)</f>
        <v>0</v>
      </c>
    </row>
    <row r="648" spans="1:51" ht="18.75" hidden="1" customHeight="1" x14ac:dyDescent="0.15">
      <c r="A648" s="176"/>
      <c r="B648" s="173"/>
      <c r="C648" s="167"/>
      <c r="D648" s="173"/>
      <c r="E648" s="324"/>
      <c r="F648" s="325"/>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185</v>
      </c>
      <c r="AH648" s="123"/>
      <c r="AI648" s="321"/>
      <c r="AJ648" s="321"/>
      <c r="AK648" s="321"/>
      <c r="AL648" s="143"/>
      <c r="AM648" s="321"/>
      <c r="AN648" s="321"/>
      <c r="AO648" s="321"/>
      <c r="AP648" s="143"/>
      <c r="AQ648" s="236"/>
      <c r="AR648" s="187"/>
      <c r="AS648" s="122" t="s">
        <v>185</v>
      </c>
      <c r="AT648" s="123"/>
      <c r="AU648" s="187"/>
      <c r="AV648" s="187"/>
      <c r="AW648" s="122" t="s">
        <v>175</v>
      </c>
      <c r="AX648" s="182"/>
      <c r="AY648">
        <f>$AY$647</f>
        <v>0</v>
      </c>
    </row>
    <row r="649" spans="1:51" ht="23.25" hidden="1" customHeight="1" x14ac:dyDescent="0.15">
      <c r="A649" s="176"/>
      <c r="B649" s="173"/>
      <c r="C649" s="167"/>
      <c r="D649" s="173"/>
      <c r="E649" s="324"/>
      <c r="F649" s="325"/>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2"/>
      <c r="AF649" s="194"/>
      <c r="AG649" s="194"/>
      <c r="AH649" s="194"/>
      <c r="AI649" s="322"/>
      <c r="AJ649" s="194"/>
      <c r="AK649" s="194"/>
      <c r="AL649" s="194"/>
      <c r="AM649" s="322"/>
      <c r="AN649" s="194"/>
      <c r="AO649" s="194"/>
      <c r="AP649" s="323"/>
      <c r="AQ649" s="322"/>
      <c r="AR649" s="194"/>
      <c r="AS649" s="194"/>
      <c r="AT649" s="323"/>
      <c r="AU649" s="194"/>
      <c r="AV649" s="194"/>
      <c r="AW649" s="194"/>
      <c r="AX649" s="195"/>
      <c r="AY649">
        <f t="shared" ref="AY649:AY651" si="103">$AY$647</f>
        <v>0</v>
      </c>
    </row>
    <row r="650" spans="1:51" ht="23.25" hidden="1" customHeight="1" x14ac:dyDescent="0.15">
      <c r="A650" s="176"/>
      <c r="B650" s="173"/>
      <c r="C650" s="167"/>
      <c r="D650" s="173"/>
      <c r="E650" s="324"/>
      <c r="F650" s="325"/>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2"/>
      <c r="AF650" s="194"/>
      <c r="AG650" s="194"/>
      <c r="AH650" s="323"/>
      <c r="AI650" s="322"/>
      <c r="AJ650" s="194"/>
      <c r="AK650" s="194"/>
      <c r="AL650" s="194"/>
      <c r="AM650" s="322"/>
      <c r="AN650" s="194"/>
      <c r="AO650" s="194"/>
      <c r="AP650" s="323"/>
      <c r="AQ650" s="322"/>
      <c r="AR650" s="194"/>
      <c r="AS650" s="194"/>
      <c r="AT650" s="323"/>
      <c r="AU650" s="194"/>
      <c r="AV650" s="194"/>
      <c r="AW650" s="194"/>
      <c r="AX650" s="195"/>
      <c r="AY650">
        <f t="shared" si="103"/>
        <v>0</v>
      </c>
    </row>
    <row r="651" spans="1:51" ht="23.25" hidden="1" customHeight="1" x14ac:dyDescent="0.15">
      <c r="A651" s="176"/>
      <c r="B651" s="173"/>
      <c r="C651" s="167"/>
      <c r="D651" s="173"/>
      <c r="E651" s="324"/>
      <c r="F651" s="325"/>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64" t="s">
        <v>176</v>
      </c>
      <c r="AC651" s="564"/>
      <c r="AD651" s="564"/>
      <c r="AE651" s="322"/>
      <c r="AF651" s="194"/>
      <c r="AG651" s="194"/>
      <c r="AH651" s="323"/>
      <c r="AI651" s="322"/>
      <c r="AJ651" s="194"/>
      <c r="AK651" s="194"/>
      <c r="AL651" s="194"/>
      <c r="AM651" s="322"/>
      <c r="AN651" s="194"/>
      <c r="AO651" s="194"/>
      <c r="AP651" s="323"/>
      <c r="AQ651" s="322"/>
      <c r="AR651" s="194"/>
      <c r="AS651" s="194"/>
      <c r="AT651" s="323"/>
      <c r="AU651" s="194"/>
      <c r="AV651" s="194"/>
      <c r="AW651" s="194"/>
      <c r="AX651" s="195"/>
      <c r="AY651">
        <f t="shared" si="103"/>
        <v>0</v>
      </c>
    </row>
    <row r="652" spans="1:51" ht="18.75" hidden="1" customHeight="1" x14ac:dyDescent="0.15">
      <c r="A652" s="176"/>
      <c r="B652" s="173"/>
      <c r="C652" s="167"/>
      <c r="D652" s="173"/>
      <c r="E652" s="324" t="s">
        <v>193</v>
      </c>
      <c r="F652" s="325"/>
      <c r="G652" s="326" t="s">
        <v>190</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17" t="s">
        <v>192</v>
      </c>
      <c r="AF652" s="318"/>
      <c r="AG652" s="318"/>
      <c r="AH652" s="319"/>
      <c r="AI652" s="320" t="s">
        <v>460</v>
      </c>
      <c r="AJ652" s="320"/>
      <c r="AK652" s="320"/>
      <c r="AL652" s="144"/>
      <c r="AM652" s="320" t="s">
        <v>461</v>
      </c>
      <c r="AN652" s="320"/>
      <c r="AO652" s="320"/>
      <c r="AP652" s="144"/>
      <c r="AQ652" s="144" t="s">
        <v>184</v>
      </c>
      <c r="AR652" s="119"/>
      <c r="AS652" s="119"/>
      <c r="AT652" s="120"/>
      <c r="AU652" s="125" t="s">
        <v>133</v>
      </c>
      <c r="AV652" s="125"/>
      <c r="AW652" s="125"/>
      <c r="AX652" s="126"/>
      <c r="AY652">
        <f>COUNTA($G$654)</f>
        <v>0</v>
      </c>
    </row>
    <row r="653" spans="1:51" ht="18.75" hidden="1" customHeight="1" x14ac:dyDescent="0.15">
      <c r="A653" s="176"/>
      <c r="B653" s="173"/>
      <c r="C653" s="167"/>
      <c r="D653" s="173"/>
      <c r="E653" s="324"/>
      <c r="F653" s="325"/>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185</v>
      </c>
      <c r="AH653" s="123"/>
      <c r="AI653" s="321"/>
      <c r="AJ653" s="321"/>
      <c r="AK653" s="321"/>
      <c r="AL653" s="143"/>
      <c r="AM653" s="321"/>
      <c r="AN653" s="321"/>
      <c r="AO653" s="321"/>
      <c r="AP653" s="143"/>
      <c r="AQ653" s="236"/>
      <c r="AR653" s="187"/>
      <c r="AS653" s="122" t="s">
        <v>185</v>
      </c>
      <c r="AT653" s="123"/>
      <c r="AU653" s="187"/>
      <c r="AV653" s="187"/>
      <c r="AW653" s="122" t="s">
        <v>175</v>
      </c>
      <c r="AX653" s="182"/>
      <c r="AY653">
        <f>$AY$652</f>
        <v>0</v>
      </c>
    </row>
    <row r="654" spans="1:51" ht="23.25" hidden="1" customHeight="1" x14ac:dyDescent="0.15">
      <c r="A654" s="176"/>
      <c r="B654" s="173"/>
      <c r="C654" s="167"/>
      <c r="D654" s="173"/>
      <c r="E654" s="324"/>
      <c r="F654" s="325"/>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2"/>
      <c r="AF654" s="194"/>
      <c r="AG654" s="194"/>
      <c r="AH654" s="194"/>
      <c r="AI654" s="322"/>
      <c r="AJ654" s="194"/>
      <c r="AK654" s="194"/>
      <c r="AL654" s="194"/>
      <c r="AM654" s="322"/>
      <c r="AN654" s="194"/>
      <c r="AO654" s="194"/>
      <c r="AP654" s="323"/>
      <c r="AQ654" s="322"/>
      <c r="AR654" s="194"/>
      <c r="AS654" s="194"/>
      <c r="AT654" s="323"/>
      <c r="AU654" s="194"/>
      <c r="AV654" s="194"/>
      <c r="AW654" s="194"/>
      <c r="AX654" s="195"/>
      <c r="AY654">
        <f t="shared" ref="AY654:AY656" si="104">$AY$652</f>
        <v>0</v>
      </c>
    </row>
    <row r="655" spans="1:51" ht="23.25" hidden="1" customHeight="1" x14ac:dyDescent="0.15">
      <c r="A655" s="176"/>
      <c r="B655" s="173"/>
      <c r="C655" s="167"/>
      <c r="D655" s="173"/>
      <c r="E655" s="324"/>
      <c r="F655" s="325"/>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2"/>
      <c r="AF655" s="194"/>
      <c r="AG655" s="194"/>
      <c r="AH655" s="323"/>
      <c r="AI655" s="322"/>
      <c r="AJ655" s="194"/>
      <c r="AK655" s="194"/>
      <c r="AL655" s="194"/>
      <c r="AM655" s="322"/>
      <c r="AN655" s="194"/>
      <c r="AO655" s="194"/>
      <c r="AP655" s="323"/>
      <c r="AQ655" s="322"/>
      <c r="AR655" s="194"/>
      <c r="AS655" s="194"/>
      <c r="AT655" s="323"/>
      <c r="AU655" s="194"/>
      <c r="AV655" s="194"/>
      <c r="AW655" s="194"/>
      <c r="AX655" s="195"/>
      <c r="AY655">
        <f t="shared" si="104"/>
        <v>0</v>
      </c>
    </row>
    <row r="656" spans="1:51" ht="23.25" hidden="1" customHeight="1" x14ac:dyDescent="0.15">
      <c r="A656" s="176"/>
      <c r="B656" s="173"/>
      <c r="C656" s="167"/>
      <c r="D656" s="173"/>
      <c r="E656" s="324"/>
      <c r="F656" s="325"/>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64" t="s">
        <v>176</v>
      </c>
      <c r="AC656" s="564"/>
      <c r="AD656" s="564"/>
      <c r="AE656" s="322"/>
      <c r="AF656" s="194"/>
      <c r="AG656" s="194"/>
      <c r="AH656" s="323"/>
      <c r="AI656" s="322"/>
      <c r="AJ656" s="194"/>
      <c r="AK656" s="194"/>
      <c r="AL656" s="194"/>
      <c r="AM656" s="322"/>
      <c r="AN656" s="194"/>
      <c r="AO656" s="194"/>
      <c r="AP656" s="323"/>
      <c r="AQ656" s="322"/>
      <c r="AR656" s="194"/>
      <c r="AS656" s="194"/>
      <c r="AT656" s="323"/>
      <c r="AU656" s="194"/>
      <c r="AV656" s="194"/>
      <c r="AW656" s="194"/>
      <c r="AX656" s="195"/>
      <c r="AY656">
        <f t="shared" si="104"/>
        <v>0</v>
      </c>
    </row>
    <row r="657" spans="1:51" ht="18.75" hidden="1" customHeight="1" x14ac:dyDescent="0.15">
      <c r="A657" s="176"/>
      <c r="B657" s="173"/>
      <c r="C657" s="167"/>
      <c r="D657" s="173"/>
      <c r="E657" s="324" t="s">
        <v>193</v>
      </c>
      <c r="F657" s="325"/>
      <c r="G657" s="326" t="s">
        <v>190</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17" t="s">
        <v>192</v>
      </c>
      <c r="AF657" s="318"/>
      <c r="AG657" s="318"/>
      <c r="AH657" s="319"/>
      <c r="AI657" s="320" t="s">
        <v>460</v>
      </c>
      <c r="AJ657" s="320"/>
      <c r="AK657" s="320"/>
      <c r="AL657" s="144"/>
      <c r="AM657" s="320" t="s">
        <v>461</v>
      </c>
      <c r="AN657" s="320"/>
      <c r="AO657" s="320"/>
      <c r="AP657" s="144"/>
      <c r="AQ657" s="144" t="s">
        <v>184</v>
      </c>
      <c r="AR657" s="119"/>
      <c r="AS657" s="119"/>
      <c r="AT657" s="120"/>
      <c r="AU657" s="125" t="s">
        <v>133</v>
      </c>
      <c r="AV657" s="125"/>
      <c r="AW657" s="125"/>
      <c r="AX657" s="126"/>
      <c r="AY657">
        <f>COUNTA($G$659)</f>
        <v>0</v>
      </c>
    </row>
    <row r="658" spans="1:51" ht="18.75" hidden="1" customHeight="1" x14ac:dyDescent="0.15">
      <c r="A658" s="176"/>
      <c r="B658" s="173"/>
      <c r="C658" s="167"/>
      <c r="D658" s="173"/>
      <c r="E658" s="324"/>
      <c r="F658" s="325"/>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185</v>
      </c>
      <c r="AH658" s="123"/>
      <c r="AI658" s="321"/>
      <c r="AJ658" s="321"/>
      <c r="AK658" s="321"/>
      <c r="AL658" s="143"/>
      <c r="AM658" s="321"/>
      <c r="AN658" s="321"/>
      <c r="AO658" s="321"/>
      <c r="AP658" s="143"/>
      <c r="AQ658" s="236"/>
      <c r="AR658" s="187"/>
      <c r="AS658" s="122" t="s">
        <v>185</v>
      </c>
      <c r="AT658" s="123"/>
      <c r="AU658" s="187"/>
      <c r="AV658" s="187"/>
      <c r="AW658" s="122" t="s">
        <v>175</v>
      </c>
      <c r="AX658" s="182"/>
      <c r="AY658">
        <f>$AY$657</f>
        <v>0</v>
      </c>
    </row>
    <row r="659" spans="1:51" ht="23.25" hidden="1" customHeight="1" x14ac:dyDescent="0.15">
      <c r="A659" s="176"/>
      <c r="B659" s="173"/>
      <c r="C659" s="167"/>
      <c r="D659" s="173"/>
      <c r="E659" s="324"/>
      <c r="F659" s="325"/>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2"/>
      <c r="AF659" s="194"/>
      <c r="AG659" s="194"/>
      <c r="AH659" s="194"/>
      <c r="AI659" s="322"/>
      <c r="AJ659" s="194"/>
      <c r="AK659" s="194"/>
      <c r="AL659" s="194"/>
      <c r="AM659" s="322"/>
      <c r="AN659" s="194"/>
      <c r="AO659" s="194"/>
      <c r="AP659" s="323"/>
      <c r="AQ659" s="322"/>
      <c r="AR659" s="194"/>
      <c r="AS659" s="194"/>
      <c r="AT659" s="323"/>
      <c r="AU659" s="194"/>
      <c r="AV659" s="194"/>
      <c r="AW659" s="194"/>
      <c r="AX659" s="195"/>
      <c r="AY659">
        <f t="shared" ref="AY659:AY661" si="105">$AY$657</f>
        <v>0</v>
      </c>
    </row>
    <row r="660" spans="1:51" ht="23.25" hidden="1" customHeight="1" x14ac:dyDescent="0.15">
      <c r="A660" s="176"/>
      <c r="B660" s="173"/>
      <c r="C660" s="167"/>
      <c r="D660" s="173"/>
      <c r="E660" s="324"/>
      <c r="F660" s="325"/>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2"/>
      <c r="AF660" s="194"/>
      <c r="AG660" s="194"/>
      <c r="AH660" s="323"/>
      <c r="AI660" s="322"/>
      <c r="AJ660" s="194"/>
      <c r="AK660" s="194"/>
      <c r="AL660" s="194"/>
      <c r="AM660" s="322"/>
      <c r="AN660" s="194"/>
      <c r="AO660" s="194"/>
      <c r="AP660" s="323"/>
      <c r="AQ660" s="322"/>
      <c r="AR660" s="194"/>
      <c r="AS660" s="194"/>
      <c r="AT660" s="323"/>
      <c r="AU660" s="194"/>
      <c r="AV660" s="194"/>
      <c r="AW660" s="194"/>
      <c r="AX660" s="195"/>
      <c r="AY660">
        <f t="shared" si="105"/>
        <v>0</v>
      </c>
    </row>
    <row r="661" spans="1:51" ht="23.25" hidden="1" customHeight="1" x14ac:dyDescent="0.15">
      <c r="A661" s="176"/>
      <c r="B661" s="173"/>
      <c r="C661" s="167"/>
      <c r="D661" s="173"/>
      <c r="E661" s="324"/>
      <c r="F661" s="325"/>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64" t="s">
        <v>176</v>
      </c>
      <c r="AC661" s="564"/>
      <c r="AD661" s="564"/>
      <c r="AE661" s="322"/>
      <c r="AF661" s="194"/>
      <c r="AG661" s="194"/>
      <c r="AH661" s="323"/>
      <c r="AI661" s="322"/>
      <c r="AJ661" s="194"/>
      <c r="AK661" s="194"/>
      <c r="AL661" s="194"/>
      <c r="AM661" s="322"/>
      <c r="AN661" s="194"/>
      <c r="AO661" s="194"/>
      <c r="AP661" s="323"/>
      <c r="AQ661" s="322"/>
      <c r="AR661" s="194"/>
      <c r="AS661" s="194"/>
      <c r="AT661" s="323"/>
      <c r="AU661" s="194"/>
      <c r="AV661" s="194"/>
      <c r="AW661" s="194"/>
      <c r="AX661" s="195"/>
      <c r="AY661">
        <f t="shared" si="105"/>
        <v>0</v>
      </c>
    </row>
    <row r="662" spans="1:51" ht="18.75" hidden="1" customHeight="1" x14ac:dyDescent="0.15">
      <c r="A662" s="176"/>
      <c r="B662" s="173"/>
      <c r="C662" s="167"/>
      <c r="D662" s="173"/>
      <c r="E662" s="324" t="s">
        <v>193</v>
      </c>
      <c r="F662" s="325"/>
      <c r="G662" s="326" t="s">
        <v>190</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17" t="s">
        <v>192</v>
      </c>
      <c r="AF662" s="318"/>
      <c r="AG662" s="318"/>
      <c r="AH662" s="319"/>
      <c r="AI662" s="320" t="s">
        <v>460</v>
      </c>
      <c r="AJ662" s="320"/>
      <c r="AK662" s="320"/>
      <c r="AL662" s="144"/>
      <c r="AM662" s="320" t="s">
        <v>461</v>
      </c>
      <c r="AN662" s="320"/>
      <c r="AO662" s="320"/>
      <c r="AP662" s="144"/>
      <c r="AQ662" s="144" t="s">
        <v>184</v>
      </c>
      <c r="AR662" s="119"/>
      <c r="AS662" s="119"/>
      <c r="AT662" s="120"/>
      <c r="AU662" s="125" t="s">
        <v>133</v>
      </c>
      <c r="AV662" s="125"/>
      <c r="AW662" s="125"/>
      <c r="AX662" s="126"/>
      <c r="AY662">
        <f>COUNTA($G$664)</f>
        <v>0</v>
      </c>
    </row>
    <row r="663" spans="1:51" ht="18.75" hidden="1" customHeight="1" x14ac:dyDescent="0.15">
      <c r="A663" s="176"/>
      <c r="B663" s="173"/>
      <c r="C663" s="167"/>
      <c r="D663" s="173"/>
      <c r="E663" s="324"/>
      <c r="F663" s="325"/>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185</v>
      </c>
      <c r="AH663" s="123"/>
      <c r="AI663" s="321"/>
      <c r="AJ663" s="321"/>
      <c r="AK663" s="321"/>
      <c r="AL663" s="143"/>
      <c r="AM663" s="321"/>
      <c r="AN663" s="321"/>
      <c r="AO663" s="321"/>
      <c r="AP663" s="143"/>
      <c r="AQ663" s="236"/>
      <c r="AR663" s="187"/>
      <c r="AS663" s="122" t="s">
        <v>185</v>
      </c>
      <c r="AT663" s="123"/>
      <c r="AU663" s="187"/>
      <c r="AV663" s="187"/>
      <c r="AW663" s="122" t="s">
        <v>175</v>
      </c>
      <c r="AX663" s="182"/>
      <c r="AY663">
        <f>$AY$662</f>
        <v>0</v>
      </c>
    </row>
    <row r="664" spans="1:51" ht="23.25" hidden="1" customHeight="1" x14ac:dyDescent="0.15">
      <c r="A664" s="176"/>
      <c r="B664" s="173"/>
      <c r="C664" s="167"/>
      <c r="D664" s="173"/>
      <c r="E664" s="324"/>
      <c r="F664" s="325"/>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2"/>
      <c r="AF664" s="194"/>
      <c r="AG664" s="194"/>
      <c r="AH664" s="194"/>
      <c r="AI664" s="322"/>
      <c r="AJ664" s="194"/>
      <c r="AK664" s="194"/>
      <c r="AL664" s="194"/>
      <c r="AM664" s="322"/>
      <c r="AN664" s="194"/>
      <c r="AO664" s="194"/>
      <c r="AP664" s="323"/>
      <c r="AQ664" s="322"/>
      <c r="AR664" s="194"/>
      <c r="AS664" s="194"/>
      <c r="AT664" s="323"/>
      <c r="AU664" s="194"/>
      <c r="AV664" s="194"/>
      <c r="AW664" s="194"/>
      <c r="AX664" s="195"/>
      <c r="AY664">
        <f t="shared" ref="AY664:AY666" si="106">$AY$662</f>
        <v>0</v>
      </c>
    </row>
    <row r="665" spans="1:51" ht="23.25" hidden="1" customHeight="1" x14ac:dyDescent="0.15">
      <c r="A665" s="176"/>
      <c r="B665" s="173"/>
      <c r="C665" s="167"/>
      <c r="D665" s="173"/>
      <c r="E665" s="324"/>
      <c r="F665" s="325"/>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2"/>
      <c r="AF665" s="194"/>
      <c r="AG665" s="194"/>
      <c r="AH665" s="323"/>
      <c r="AI665" s="322"/>
      <c r="AJ665" s="194"/>
      <c r="AK665" s="194"/>
      <c r="AL665" s="194"/>
      <c r="AM665" s="322"/>
      <c r="AN665" s="194"/>
      <c r="AO665" s="194"/>
      <c r="AP665" s="323"/>
      <c r="AQ665" s="322"/>
      <c r="AR665" s="194"/>
      <c r="AS665" s="194"/>
      <c r="AT665" s="323"/>
      <c r="AU665" s="194"/>
      <c r="AV665" s="194"/>
      <c r="AW665" s="194"/>
      <c r="AX665" s="195"/>
      <c r="AY665">
        <f t="shared" si="106"/>
        <v>0</v>
      </c>
    </row>
    <row r="666" spans="1:51" ht="23.25" hidden="1" customHeight="1" x14ac:dyDescent="0.15">
      <c r="A666" s="176"/>
      <c r="B666" s="173"/>
      <c r="C666" s="167"/>
      <c r="D666" s="173"/>
      <c r="E666" s="324"/>
      <c r="F666" s="325"/>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64" t="s">
        <v>176</v>
      </c>
      <c r="AC666" s="564"/>
      <c r="AD666" s="564"/>
      <c r="AE666" s="322"/>
      <c r="AF666" s="194"/>
      <c r="AG666" s="194"/>
      <c r="AH666" s="323"/>
      <c r="AI666" s="322"/>
      <c r="AJ666" s="194"/>
      <c r="AK666" s="194"/>
      <c r="AL666" s="194"/>
      <c r="AM666" s="322"/>
      <c r="AN666" s="194"/>
      <c r="AO666" s="194"/>
      <c r="AP666" s="323"/>
      <c r="AQ666" s="322"/>
      <c r="AR666" s="194"/>
      <c r="AS666" s="194"/>
      <c r="AT666" s="323"/>
      <c r="AU666" s="194"/>
      <c r="AV666" s="194"/>
      <c r="AW666" s="194"/>
      <c r="AX666" s="195"/>
      <c r="AY666">
        <f t="shared" si="106"/>
        <v>0</v>
      </c>
    </row>
    <row r="667" spans="1:51" ht="18.75" hidden="1" customHeight="1" x14ac:dyDescent="0.15">
      <c r="A667" s="176"/>
      <c r="B667" s="173"/>
      <c r="C667" s="167"/>
      <c r="D667" s="173"/>
      <c r="E667" s="324" t="s">
        <v>193</v>
      </c>
      <c r="F667" s="325"/>
      <c r="G667" s="326" t="s">
        <v>190</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17" t="s">
        <v>192</v>
      </c>
      <c r="AF667" s="318"/>
      <c r="AG667" s="318"/>
      <c r="AH667" s="319"/>
      <c r="AI667" s="320" t="s">
        <v>460</v>
      </c>
      <c r="AJ667" s="320"/>
      <c r="AK667" s="320"/>
      <c r="AL667" s="144"/>
      <c r="AM667" s="320" t="s">
        <v>461</v>
      </c>
      <c r="AN667" s="320"/>
      <c r="AO667" s="320"/>
      <c r="AP667" s="144"/>
      <c r="AQ667" s="144" t="s">
        <v>184</v>
      </c>
      <c r="AR667" s="119"/>
      <c r="AS667" s="119"/>
      <c r="AT667" s="120"/>
      <c r="AU667" s="125" t="s">
        <v>133</v>
      </c>
      <c r="AV667" s="125"/>
      <c r="AW667" s="125"/>
      <c r="AX667" s="126"/>
      <c r="AY667">
        <f>COUNTA($G$669)</f>
        <v>0</v>
      </c>
    </row>
    <row r="668" spans="1:51" ht="18.75" hidden="1" customHeight="1" x14ac:dyDescent="0.15">
      <c r="A668" s="176"/>
      <c r="B668" s="173"/>
      <c r="C668" s="167"/>
      <c r="D668" s="173"/>
      <c r="E668" s="324"/>
      <c r="F668" s="325"/>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185</v>
      </c>
      <c r="AH668" s="123"/>
      <c r="AI668" s="321"/>
      <c r="AJ668" s="321"/>
      <c r="AK668" s="321"/>
      <c r="AL668" s="143"/>
      <c r="AM668" s="321"/>
      <c r="AN668" s="321"/>
      <c r="AO668" s="321"/>
      <c r="AP668" s="143"/>
      <c r="AQ668" s="236"/>
      <c r="AR668" s="187"/>
      <c r="AS668" s="122" t="s">
        <v>185</v>
      </c>
      <c r="AT668" s="123"/>
      <c r="AU668" s="187"/>
      <c r="AV668" s="187"/>
      <c r="AW668" s="122" t="s">
        <v>175</v>
      </c>
      <c r="AX668" s="182"/>
      <c r="AY668">
        <f>$AY$667</f>
        <v>0</v>
      </c>
    </row>
    <row r="669" spans="1:51" ht="23.25" hidden="1" customHeight="1" x14ac:dyDescent="0.15">
      <c r="A669" s="176"/>
      <c r="B669" s="173"/>
      <c r="C669" s="167"/>
      <c r="D669" s="173"/>
      <c r="E669" s="324"/>
      <c r="F669" s="325"/>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2"/>
      <c r="AF669" s="194"/>
      <c r="AG669" s="194"/>
      <c r="AH669" s="194"/>
      <c r="AI669" s="322"/>
      <c r="AJ669" s="194"/>
      <c r="AK669" s="194"/>
      <c r="AL669" s="194"/>
      <c r="AM669" s="322"/>
      <c r="AN669" s="194"/>
      <c r="AO669" s="194"/>
      <c r="AP669" s="323"/>
      <c r="AQ669" s="322"/>
      <c r="AR669" s="194"/>
      <c r="AS669" s="194"/>
      <c r="AT669" s="323"/>
      <c r="AU669" s="194"/>
      <c r="AV669" s="194"/>
      <c r="AW669" s="194"/>
      <c r="AX669" s="195"/>
      <c r="AY669">
        <f t="shared" ref="AY669:AY671" si="107">$AY$667</f>
        <v>0</v>
      </c>
    </row>
    <row r="670" spans="1:51" ht="23.25" hidden="1" customHeight="1" x14ac:dyDescent="0.15">
      <c r="A670" s="176"/>
      <c r="B670" s="173"/>
      <c r="C670" s="167"/>
      <c r="D670" s="173"/>
      <c r="E670" s="324"/>
      <c r="F670" s="325"/>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2"/>
      <c r="AF670" s="194"/>
      <c r="AG670" s="194"/>
      <c r="AH670" s="323"/>
      <c r="AI670" s="322"/>
      <c r="AJ670" s="194"/>
      <c r="AK670" s="194"/>
      <c r="AL670" s="194"/>
      <c r="AM670" s="322"/>
      <c r="AN670" s="194"/>
      <c r="AO670" s="194"/>
      <c r="AP670" s="323"/>
      <c r="AQ670" s="322"/>
      <c r="AR670" s="194"/>
      <c r="AS670" s="194"/>
      <c r="AT670" s="323"/>
      <c r="AU670" s="194"/>
      <c r="AV670" s="194"/>
      <c r="AW670" s="194"/>
      <c r="AX670" s="195"/>
      <c r="AY670">
        <f t="shared" si="107"/>
        <v>0</v>
      </c>
    </row>
    <row r="671" spans="1:51" ht="23.25" hidden="1" customHeight="1" x14ac:dyDescent="0.15">
      <c r="A671" s="176"/>
      <c r="B671" s="173"/>
      <c r="C671" s="167"/>
      <c r="D671" s="173"/>
      <c r="E671" s="324"/>
      <c r="F671" s="325"/>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64" t="s">
        <v>176</v>
      </c>
      <c r="AC671" s="564"/>
      <c r="AD671" s="564"/>
      <c r="AE671" s="322"/>
      <c r="AF671" s="194"/>
      <c r="AG671" s="194"/>
      <c r="AH671" s="323"/>
      <c r="AI671" s="322"/>
      <c r="AJ671" s="194"/>
      <c r="AK671" s="194"/>
      <c r="AL671" s="194"/>
      <c r="AM671" s="322"/>
      <c r="AN671" s="194"/>
      <c r="AO671" s="194"/>
      <c r="AP671" s="323"/>
      <c r="AQ671" s="322"/>
      <c r="AR671" s="194"/>
      <c r="AS671" s="194"/>
      <c r="AT671" s="323"/>
      <c r="AU671" s="194"/>
      <c r="AV671" s="194"/>
      <c r="AW671" s="194"/>
      <c r="AX671" s="195"/>
      <c r="AY671">
        <f t="shared" si="107"/>
        <v>0</v>
      </c>
    </row>
    <row r="672" spans="1:51" ht="18.75" hidden="1" customHeight="1" x14ac:dyDescent="0.15">
      <c r="A672" s="176"/>
      <c r="B672" s="173"/>
      <c r="C672" s="167"/>
      <c r="D672" s="173"/>
      <c r="E672" s="324" t="s">
        <v>194</v>
      </c>
      <c r="F672" s="325"/>
      <c r="G672" s="326" t="s">
        <v>191</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17" t="s">
        <v>192</v>
      </c>
      <c r="AF672" s="318"/>
      <c r="AG672" s="318"/>
      <c r="AH672" s="319"/>
      <c r="AI672" s="320" t="s">
        <v>460</v>
      </c>
      <c r="AJ672" s="320"/>
      <c r="AK672" s="320"/>
      <c r="AL672" s="144"/>
      <c r="AM672" s="320" t="s">
        <v>461</v>
      </c>
      <c r="AN672" s="320"/>
      <c r="AO672" s="320"/>
      <c r="AP672" s="144"/>
      <c r="AQ672" s="144" t="s">
        <v>184</v>
      </c>
      <c r="AR672" s="119"/>
      <c r="AS672" s="119"/>
      <c r="AT672" s="120"/>
      <c r="AU672" s="125" t="s">
        <v>133</v>
      </c>
      <c r="AV672" s="125"/>
      <c r="AW672" s="125"/>
      <c r="AX672" s="126"/>
      <c r="AY672">
        <f>COUNTA($G$674)</f>
        <v>0</v>
      </c>
    </row>
    <row r="673" spans="1:51" ht="18.75" hidden="1" customHeight="1" x14ac:dyDescent="0.15">
      <c r="A673" s="176"/>
      <c r="B673" s="173"/>
      <c r="C673" s="167"/>
      <c r="D673" s="173"/>
      <c r="E673" s="324"/>
      <c r="F673" s="325"/>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185</v>
      </c>
      <c r="AH673" s="123"/>
      <c r="AI673" s="321"/>
      <c r="AJ673" s="321"/>
      <c r="AK673" s="321"/>
      <c r="AL673" s="143"/>
      <c r="AM673" s="321"/>
      <c r="AN673" s="321"/>
      <c r="AO673" s="321"/>
      <c r="AP673" s="143"/>
      <c r="AQ673" s="236"/>
      <c r="AR673" s="187"/>
      <c r="AS673" s="122" t="s">
        <v>185</v>
      </c>
      <c r="AT673" s="123"/>
      <c r="AU673" s="187"/>
      <c r="AV673" s="187"/>
      <c r="AW673" s="122" t="s">
        <v>175</v>
      </c>
      <c r="AX673" s="182"/>
      <c r="AY673">
        <f>$AY$672</f>
        <v>0</v>
      </c>
    </row>
    <row r="674" spans="1:51" ht="23.25" hidden="1" customHeight="1" x14ac:dyDescent="0.15">
      <c r="A674" s="176"/>
      <c r="B674" s="173"/>
      <c r="C674" s="167"/>
      <c r="D674" s="173"/>
      <c r="E674" s="324"/>
      <c r="F674" s="325"/>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2"/>
      <c r="AF674" s="194"/>
      <c r="AG674" s="194"/>
      <c r="AH674" s="194"/>
      <c r="AI674" s="322"/>
      <c r="AJ674" s="194"/>
      <c r="AK674" s="194"/>
      <c r="AL674" s="194"/>
      <c r="AM674" s="322"/>
      <c r="AN674" s="194"/>
      <c r="AO674" s="194"/>
      <c r="AP674" s="323"/>
      <c r="AQ674" s="322"/>
      <c r="AR674" s="194"/>
      <c r="AS674" s="194"/>
      <c r="AT674" s="323"/>
      <c r="AU674" s="194"/>
      <c r="AV674" s="194"/>
      <c r="AW674" s="194"/>
      <c r="AX674" s="195"/>
      <c r="AY674">
        <f t="shared" ref="AY674:AY676" si="108">$AY$672</f>
        <v>0</v>
      </c>
    </row>
    <row r="675" spans="1:51" ht="23.25" hidden="1" customHeight="1" x14ac:dyDescent="0.15">
      <c r="A675" s="176"/>
      <c r="B675" s="173"/>
      <c r="C675" s="167"/>
      <c r="D675" s="173"/>
      <c r="E675" s="324"/>
      <c r="F675" s="325"/>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2"/>
      <c r="AF675" s="194"/>
      <c r="AG675" s="194"/>
      <c r="AH675" s="323"/>
      <c r="AI675" s="322"/>
      <c r="AJ675" s="194"/>
      <c r="AK675" s="194"/>
      <c r="AL675" s="194"/>
      <c r="AM675" s="322"/>
      <c r="AN675" s="194"/>
      <c r="AO675" s="194"/>
      <c r="AP675" s="323"/>
      <c r="AQ675" s="322"/>
      <c r="AR675" s="194"/>
      <c r="AS675" s="194"/>
      <c r="AT675" s="323"/>
      <c r="AU675" s="194"/>
      <c r="AV675" s="194"/>
      <c r="AW675" s="194"/>
      <c r="AX675" s="195"/>
      <c r="AY675">
        <f t="shared" si="108"/>
        <v>0</v>
      </c>
    </row>
    <row r="676" spans="1:51" ht="23.25" hidden="1" customHeight="1" x14ac:dyDescent="0.15">
      <c r="A676" s="176"/>
      <c r="B676" s="173"/>
      <c r="C676" s="167"/>
      <c r="D676" s="173"/>
      <c r="E676" s="324"/>
      <c r="F676" s="325"/>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64" t="s">
        <v>14</v>
      </c>
      <c r="AC676" s="564"/>
      <c r="AD676" s="564"/>
      <c r="AE676" s="322"/>
      <c r="AF676" s="194"/>
      <c r="AG676" s="194"/>
      <c r="AH676" s="323"/>
      <c r="AI676" s="322"/>
      <c r="AJ676" s="194"/>
      <c r="AK676" s="194"/>
      <c r="AL676" s="194"/>
      <c r="AM676" s="322"/>
      <c r="AN676" s="194"/>
      <c r="AO676" s="194"/>
      <c r="AP676" s="323"/>
      <c r="AQ676" s="322"/>
      <c r="AR676" s="194"/>
      <c r="AS676" s="194"/>
      <c r="AT676" s="323"/>
      <c r="AU676" s="194"/>
      <c r="AV676" s="194"/>
      <c r="AW676" s="194"/>
      <c r="AX676" s="195"/>
      <c r="AY676">
        <f t="shared" si="108"/>
        <v>0</v>
      </c>
    </row>
    <row r="677" spans="1:51" ht="18.75" hidden="1" customHeight="1" x14ac:dyDescent="0.15">
      <c r="A677" s="176"/>
      <c r="B677" s="173"/>
      <c r="C677" s="167"/>
      <c r="D677" s="173"/>
      <c r="E677" s="324" t="s">
        <v>194</v>
      </c>
      <c r="F677" s="325"/>
      <c r="G677" s="326" t="s">
        <v>191</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17" t="s">
        <v>192</v>
      </c>
      <c r="AF677" s="318"/>
      <c r="AG677" s="318"/>
      <c r="AH677" s="319"/>
      <c r="AI677" s="320" t="s">
        <v>460</v>
      </c>
      <c r="AJ677" s="320"/>
      <c r="AK677" s="320"/>
      <c r="AL677" s="144"/>
      <c r="AM677" s="320" t="s">
        <v>461</v>
      </c>
      <c r="AN677" s="320"/>
      <c r="AO677" s="320"/>
      <c r="AP677" s="144"/>
      <c r="AQ677" s="144" t="s">
        <v>184</v>
      </c>
      <c r="AR677" s="119"/>
      <c r="AS677" s="119"/>
      <c r="AT677" s="120"/>
      <c r="AU677" s="125" t="s">
        <v>133</v>
      </c>
      <c r="AV677" s="125"/>
      <c r="AW677" s="125"/>
      <c r="AX677" s="126"/>
      <c r="AY677">
        <f>COUNTA($G$679)</f>
        <v>0</v>
      </c>
    </row>
    <row r="678" spans="1:51" ht="18.75" hidden="1" customHeight="1" x14ac:dyDescent="0.15">
      <c r="A678" s="176"/>
      <c r="B678" s="173"/>
      <c r="C678" s="167"/>
      <c r="D678" s="173"/>
      <c r="E678" s="324"/>
      <c r="F678" s="325"/>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185</v>
      </c>
      <c r="AH678" s="123"/>
      <c r="AI678" s="321"/>
      <c r="AJ678" s="321"/>
      <c r="AK678" s="321"/>
      <c r="AL678" s="143"/>
      <c r="AM678" s="321"/>
      <c r="AN678" s="321"/>
      <c r="AO678" s="321"/>
      <c r="AP678" s="143"/>
      <c r="AQ678" s="236"/>
      <c r="AR678" s="187"/>
      <c r="AS678" s="122" t="s">
        <v>185</v>
      </c>
      <c r="AT678" s="123"/>
      <c r="AU678" s="187"/>
      <c r="AV678" s="187"/>
      <c r="AW678" s="122" t="s">
        <v>175</v>
      </c>
      <c r="AX678" s="182"/>
      <c r="AY678">
        <f>$AY$677</f>
        <v>0</v>
      </c>
    </row>
    <row r="679" spans="1:51" ht="23.25" hidden="1" customHeight="1" x14ac:dyDescent="0.15">
      <c r="A679" s="176"/>
      <c r="B679" s="173"/>
      <c r="C679" s="167"/>
      <c r="D679" s="173"/>
      <c r="E679" s="324"/>
      <c r="F679" s="325"/>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2"/>
      <c r="AF679" s="194"/>
      <c r="AG679" s="194"/>
      <c r="AH679" s="194"/>
      <c r="AI679" s="322"/>
      <c r="AJ679" s="194"/>
      <c r="AK679" s="194"/>
      <c r="AL679" s="194"/>
      <c r="AM679" s="322"/>
      <c r="AN679" s="194"/>
      <c r="AO679" s="194"/>
      <c r="AP679" s="323"/>
      <c r="AQ679" s="322"/>
      <c r="AR679" s="194"/>
      <c r="AS679" s="194"/>
      <c r="AT679" s="323"/>
      <c r="AU679" s="194"/>
      <c r="AV679" s="194"/>
      <c r="AW679" s="194"/>
      <c r="AX679" s="195"/>
      <c r="AY679">
        <f t="shared" ref="AY679:AY681" si="109">$AY$677</f>
        <v>0</v>
      </c>
    </row>
    <row r="680" spans="1:51" ht="23.25" hidden="1" customHeight="1" x14ac:dyDescent="0.15">
      <c r="A680" s="176"/>
      <c r="B680" s="173"/>
      <c r="C680" s="167"/>
      <c r="D680" s="173"/>
      <c r="E680" s="324"/>
      <c r="F680" s="325"/>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2"/>
      <c r="AF680" s="194"/>
      <c r="AG680" s="194"/>
      <c r="AH680" s="323"/>
      <c r="AI680" s="322"/>
      <c r="AJ680" s="194"/>
      <c r="AK680" s="194"/>
      <c r="AL680" s="194"/>
      <c r="AM680" s="322"/>
      <c r="AN680" s="194"/>
      <c r="AO680" s="194"/>
      <c r="AP680" s="323"/>
      <c r="AQ680" s="322"/>
      <c r="AR680" s="194"/>
      <c r="AS680" s="194"/>
      <c r="AT680" s="323"/>
      <c r="AU680" s="194"/>
      <c r="AV680" s="194"/>
      <c r="AW680" s="194"/>
      <c r="AX680" s="195"/>
      <c r="AY680">
        <f t="shared" si="109"/>
        <v>0</v>
      </c>
    </row>
    <row r="681" spans="1:51" ht="23.25" hidden="1" customHeight="1" x14ac:dyDescent="0.15">
      <c r="A681" s="176"/>
      <c r="B681" s="173"/>
      <c r="C681" s="167"/>
      <c r="D681" s="173"/>
      <c r="E681" s="324"/>
      <c r="F681" s="325"/>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64" t="s">
        <v>14</v>
      </c>
      <c r="AC681" s="564"/>
      <c r="AD681" s="564"/>
      <c r="AE681" s="322"/>
      <c r="AF681" s="194"/>
      <c r="AG681" s="194"/>
      <c r="AH681" s="323"/>
      <c r="AI681" s="322"/>
      <c r="AJ681" s="194"/>
      <c r="AK681" s="194"/>
      <c r="AL681" s="194"/>
      <c r="AM681" s="322"/>
      <c r="AN681" s="194"/>
      <c r="AO681" s="194"/>
      <c r="AP681" s="323"/>
      <c r="AQ681" s="322"/>
      <c r="AR681" s="194"/>
      <c r="AS681" s="194"/>
      <c r="AT681" s="323"/>
      <c r="AU681" s="194"/>
      <c r="AV681" s="194"/>
      <c r="AW681" s="194"/>
      <c r="AX681" s="195"/>
      <c r="AY681">
        <f t="shared" si="109"/>
        <v>0</v>
      </c>
    </row>
    <row r="682" spans="1:51" ht="18.75" hidden="1" customHeight="1" x14ac:dyDescent="0.15">
      <c r="A682" s="176"/>
      <c r="B682" s="173"/>
      <c r="C682" s="167"/>
      <c r="D682" s="173"/>
      <c r="E682" s="324" t="s">
        <v>194</v>
      </c>
      <c r="F682" s="325"/>
      <c r="G682" s="326" t="s">
        <v>191</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17" t="s">
        <v>192</v>
      </c>
      <c r="AF682" s="318"/>
      <c r="AG682" s="318"/>
      <c r="AH682" s="319"/>
      <c r="AI682" s="320" t="s">
        <v>460</v>
      </c>
      <c r="AJ682" s="320"/>
      <c r="AK682" s="320"/>
      <c r="AL682" s="144"/>
      <c r="AM682" s="320" t="s">
        <v>461</v>
      </c>
      <c r="AN682" s="320"/>
      <c r="AO682" s="320"/>
      <c r="AP682" s="144"/>
      <c r="AQ682" s="144" t="s">
        <v>184</v>
      </c>
      <c r="AR682" s="119"/>
      <c r="AS682" s="119"/>
      <c r="AT682" s="120"/>
      <c r="AU682" s="125" t="s">
        <v>133</v>
      </c>
      <c r="AV682" s="125"/>
      <c r="AW682" s="125"/>
      <c r="AX682" s="126"/>
      <c r="AY682">
        <f>COUNTA($G$684)</f>
        <v>0</v>
      </c>
    </row>
    <row r="683" spans="1:51" ht="18.75" hidden="1" customHeight="1" x14ac:dyDescent="0.15">
      <c r="A683" s="176"/>
      <c r="B683" s="173"/>
      <c r="C683" s="167"/>
      <c r="D683" s="173"/>
      <c r="E683" s="324"/>
      <c r="F683" s="325"/>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185</v>
      </c>
      <c r="AH683" s="123"/>
      <c r="AI683" s="321"/>
      <c r="AJ683" s="321"/>
      <c r="AK683" s="321"/>
      <c r="AL683" s="143"/>
      <c r="AM683" s="321"/>
      <c r="AN683" s="321"/>
      <c r="AO683" s="321"/>
      <c r="AP683" s="143"/>
      <c r="AQ683" s="236"/>
      <c r="AR683" s="187"/>
      <c r="AS683" s="122" t="s">
        <v>185</v>
      </c>
      <c r="AT683" s="123"/>
      <c r="AU683" s="187"/>
      <c r="AV683" s="187"/>
      <c r="AW683" s="122" t="s">
        <v>175</v>
      </c>
      <c r="AX683" s="182"/>
      <c r="AY683">
        <f>$AY$682</f>
        <v>0</v>
      </c>
    </row>
    <row r="684" spans="1:51" ht="23.25" hidden="1" customHeight="1" x14ac:dyDescent="0.15">
      <c r="A684" s="176"/>
      <c r="B684" s="173"/>
      <c r="C684" s="167"/>
      <c r="D684" s="173"/>
      <c r="E684" s="324"/>
      <c r="F684" s="325"/>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2"/>
      <c r="AF684" s="194"/>
      <c r="AG684" s="194"/>
      <c r="AH684" s="194"/>
      <c r="AI684" s="322"/>
      <c r="AJ684" s="194"/>
      <c r="AK684" s="194"/>
      <c r="AL684" s="194"/>
      <c r="AM684" s="322"/>
      <c r="AN684" s="194"/>
      <c r="AO684" s="194"/>
      <c r="AP684" s="323"/>
      <c r="AQ684" s="322"/>
      <c r="AR684" s="194"/>
      <c r="AS684" s="194"/>
      <c r="AT684" s="323"/>
      <c r="AU684" s="194"/>
      <c r="AV684" s="194"/>
      <c r="AW684" s="194"/>
      <c r="AX684" s="195"/>
      <c r="AY684">
        <f t="shared" ref="AY684:AY686" si="110">$AY$682</f>
        <v>0</v>
      </c>
    </row>
    <row r="685" spans="1:51" ht="23.25" hidden="1" customHeight="1" x14ac:dyDescent="0.15">
      <c r="A685" s="176"/>
      <c r="B685" s="173"/>
      <c r="C685" s="167"/>
      <c r="D685" s="173"/>
      <c r="E685" s="324"/>
      <c r="F685" s="325"/>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2"/>
      <c r="AF685" s="194"/>
      <c r="AG685" s="194"/>
      <c r="AH685" s="323"/>
      <c r="AI685" s="322"/>
      <c r="AJ685" s="194"/>
      <c r="AK685" s="194"/>
      <c r="AL685" s="194"/>
      <c r="AM685" s="322"/>
      <c r="AN685" s="194"/>
      <c r="AO685" s="194"/>
      <c r="AP685" s="323"/>
      <c r="AQ685" s="322"/>
      <c r="AR685" s="194"/>
      <c r="AS685" s="194"/>
      <c r="AT685" s="323"/>
      <c r="AU685" s="194"/>
      <c r="AV685" s="194"/>
      <c r="AW685" s="194"/>
      <c r="AX685" s="195"/>
      <c r="AY685">
        <f t="shared" si="110"/>
        <v>0</v>
      </c>
    </row>
    <row r="686" spans="1:51" ht="23.25" hidden="1" customHeight="1" x14ac:dyDescent="0.15">
      <c r="A686" s="176"/>
      <c r="B686" s="173"/>
      <c r="C686" s="167"/>
      <c r="D686" s="173"/>
      <c r="E686" s="324"/>
      <c r="F686" s="325"/>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64" t="s">
        <v>14</v>
      </c>
      <c r="AC686" s="564"/>
      <c r="AD686" s="564"/>
      <c r="AE686" s="322"/>
      <c r="AF686" s="194"/>
      <c r="AG686" s="194"/>
      <c r="AH686" s="323"/>
      <c r="AI686" s="322"/>
      <c r="AJ686" s="194"/>
      <c r="AK686" s="194"/>
      <c r="AL686" s="194"/>
      <c r="AM686" s="322"/>
      <c r="AN686" s="194"/>
      <c r="AO686" s="194"/>
      <c r="AP686" s="323"/>
      <c r="AQ686" s="322"/>
      <c r="AR686" s="194"/>
      <c r="AS686" s="194"/>
      <c r="AT686" s="323"/>
      <c r="AU686" s="194"/>
      <c r="AV686" s="194"/>
      <c r="AW686" s="194"/>
      <c r="AX686" s="195"/>
      <c r="AY686">
        <f t="shared" si="110"/>
        <v>0</v>
      </c>
    </row>
    <row r="687" spans="1:51" ht="18.75" hidden="1" customHeight="1" x14ac:dyDescent="0.15">
      <c r="A687" s="176"/>
      <c r="B687" s="173"/>
      <c r="C687" s="167"/>
      <c r="D687" s="173"/>
      <c r="E687" s="324" t="s">
        <v>194</v>
      </c>
      <c r="F687" s="325"/>
      <c r="G687" s="326" t="s">
        <v>191</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17" t="s">
        <v>192</v>
      </c>
      <c r="AF687" s="318"/>
      <c r="AG687" s="318"/>
      <c r="AH687" s="319"/>
      <c r="AI687" s="320" t="s">
        <v>460</v>
      </c>
      <c r="AJ687" s="320"/>
      <c r="AK687" s="320"/>
      <c r="AL687" s="144"/>
      <c r="AM687" s="320" t="s">
        <v>461</v>
      </c>
      <c r="AN687" s="320"/>
      <c r="AO687" s="320"/>
      <c r="AP687" s="144"/>
      <c r="AQ687" s="144" t="s">
        <v>184</v>
      </c>
      <c r="AR687" s="119"/>
      <c r="AS687" s="119"/>
      <c r="AT687" s="120"/>
      <c r="AU687" s="125" t="s">
        <v>133</v>
      </c>
      <c r="AV687" s="125"/>
      <c r="AW687" s="125"/>
      <c r="AX687" s="126"/>
      <c r="AY687">
        <f>COUNTA($G$689)</f>
        <v>0</v>
      </c>
    </row>
    <row r="688" spans="1:51" ht="18.75" hidden="1" customHeight="1" x14ac:dyDescent="0.15">
      <c r="A688" s="176"/>
      <c r="B688" s="173"/>
      <c r="C688" s="167"/>
      <c r="D688" s="173"/>
      <c r="E688" s="324"/>
      <c r="F688" s="325"/>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185</v>
      </c>
      <c r="AH688" s="123"/>
      <c r="AI688" s="321"/>
      <c r="AJ688" s="321"/>
      <c r="AK688" s="321"/>
      <c r="AL688" s="143"/>
      <c r="AM688" s="321"/>
      <c r="AN688" s="321"/>
      <c r="AO688" s="321"/>
      <c r="AP688" s="143"/>
      <c r="AQ688" s="236"/>
      <c r="AR688" s="187"/>
      <c r="AS688" s="122" t="s">
        <v>185</v>
      </c>
      <c r="AT688" s="123"/>
      <c r="AU688" s="187"/>
      <c r="AV688" s="187"/>
      <c r="AW688" s="122" t="s">
        <v>175</v>
      </c>
      <c r="AX688" s="182"/>
      <c r="AY688">
        <f>$AY$687</f>
        <v>0</v>
      </c>
    </row>
    <row r="689" spans="1:51" ht="23.25" hidden="1" customHeight="1" x14ac:dyDescent="0.15">
      <c r="A689" s="176"/>
      <c r="B689" s="173"/>
      <c r="C689" s="167"/>
      <c r="D689" s="173"/>
      <c r="E689" s="324"/>
      <c r="F689" s="325"/>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2"/>
      <c r="AF689" s="194"/>
      <c r="AG689" s="194"/>
      <c r="AH689" s="194"/>
      <c r="AI689" s="322"/>
      <c r="AJ689" s="194"/>
      <c r="AK689" s="194"/>
      <c r="AL689" s="194"/>
      <c r="AM689" s="322"/>
      <c r="AN689" s="194"/>
      <c r="AO689" s="194"/>
      <c r="AP689" s="323"/>
      <c r="AQ689" s="322"/>
      <c r="AR689" s="194"/>
      <c r="AS689" s="194"/>
      <c r="AT689" s="323"/>
      <c r="AU689" s="194"/>
      <c r="AV689" s="194"/>
      <c r="AW689" s="194"/>
      <c r="AX689" s="195"/>
      <c r="AY689">
        <f t="shared" ref="AY689:AY691" si="111">$AY$687</f>
        <v>0</v>
      </c>
    </row>
    <row r="690" spans="1:51" ht="23.25" hidden="1" customHeight="1" x14ac:dyDescent="0.15">
      <c r="A690" s="176"/>
      <c r="B690" s="173"/>
      <c r="C690" s="167"/>
      <c r="D690" s="173"/>
      <c r="E690" s="324"/>
      <c r="F690" s="325"/>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2"/>
      <c r="AF690" s="194"/>
      <c r="AG690" s="194"/>
      <c r="AH690" s="323"/>
      <c r="AI690" s="322"/>
      <c r="AJ690" s="194"/>
      <c r="AK690" s="194"/>
      <c r="AL690" s="194"/>
      <c r="AM690" s="322"/>
      <c r="AN690" s="194"/>
      <c r="AO690" s="194"/>
      <c r="AP690" s="323"/>
      <c r="AQ690" s="322"/>
      <c r="AR690" s="194"/>
      <c r="AS690" s="194"/>
      <c r="AT690" s="323"/>
      <c r="AU690" s="194"/>
      <c r="AV690" s="194"/>
      <c r="AW690" s="194"/>
      <c r="AX690" s="195"/>
      <c r="AY690">
        <f t="shared" si="111"/>
        <v>0</v>
      </c>
    </row>
    <row r="691" spans="1:51" ht="23.25" hidden="1" customHeight="1" x14ac:dyDescent="0.15">
      <c r="A691" s="176"/>
      <c r="B691" s="173"/>
      <c r="C691" s="167"/>
      <c r="D691" s="173"/>
      <c r="E691" s="324"/>
      <c r="F691" s="325"/>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64" t="s">
        <v>14</v>
      </c>
      <c r="AC691" s="564"/>
      <c r="AD691" s="564"/>
      <c r="AE691" s="322"/>
      <c r="AF691" s="194"/>
      <c r="AG691" s="194"/>
      <c r="AH691" s="323"/>
      <c r="AI691" s="322"/>
      <c r="AJ691" s="194"/>
      <c r="AK691" s="194"/>
      <c r="AL691" s="194"/>
      <c r="AM691" s="322"/>
      <c r="AN691" s="194"/>
      <c r="AO691" s="194"/>
      <c r="AP691" s="323"/>
      <c r="AQ691" s="322"/>
      <c r="AR691" s="194"/>
      <c r="AS691" s="194"/>
      <c r="AT691" s="323"/>
      <c r="AU691" s="194"/>
      <c r="AV691" s="194"/>
      <c r="AW691" s="194"/>
      <c r="AX691" s="195"/>
      <c r="AY691">
        <f t="shared" si="111"/>
        <v>0</v>
      </c>
    </row>
    <row r="692" spans="1:51" ht="18.75" hidden="1" customHeight="1" x14ac:dyDescent="0.15">
      <c r="A692" s="176"/>
      <c r="B692" s="173"/>
      <c r="C692" s="167"/>
      <c r="D692" s="173"/>
      <c r="E692" s="324" t="s">
        <v>194</v>
      </c>
      <c r="F692" s="325"/>
      <c r="G692" s="326" t="s">
        <v>191</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17" t="s">
        <v>192</v>
      </c>
      <c r="AF692" s="318"/>
      <c r="AG692" s="318"/>
      <c r="AH692" s="319"/>
      <c r="AI692" s="320" t="s">
        <v>460</v>
      </c>
      <c r="AJ692" s="320"/>
      <c r="AK692" s="320"/>
      <c r="AL692" s="144"/>
      <c r="AM692" s="320" t="s">
        <v>461</v>
      </c>
      <c r="AN692" s="320"/>
      <c r="AO692" s="320"/>
      <c r="AP692" s="144"/>
      <c r="AQ692" s="144" t="s">
        <v>184</v>
      </c>
      <c r="AR692" s="119"/>
      <c r="AS692" s="119"/>
      <c r="AT692" s="120"/>
      <c r="AU692" s="125" t="s">
        <v>133</v>
      </c>
      <c r="AV692" s="125"/>
      <c r="AW692" s="125"/>
      <c r="AX692" s="126"/>
      <c r="AY692">
        <f>COUNTA($G$694)</f>
        <v>0</v>
      </c>
    </row>
    <row r="693" spans="1:51" ht="18.75" hidden="1" customHeight="1" x14ac:dyDescent="0.15">
      <c r="A693" s="176"/>
      <c r="B693" s="173"/>
      <c r="C693" s="167"/>
      <c r="D693" s="173"/>
      <c r="E693" s="324"/>
      <c r="F693" s="325"/>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185</v>
      </c>
      <c r="AH693" s="123"/>
      <c r="AI693" s="321"/>
      <c r="AJ693" s="321"/>
      <c r="AK693" s="321"/>
      <c r="AL693" s="143"/>
      <c r="AM693" s="321"/>
      <c r="AN693" s="321"/>
      <c r="AO693" s="321"/>
      <c r="AP693" s="143"/>
      <c r="AQ693" s="236"/>
      <c r="AR693" s="187"/>
      <c r="AS693" s="122" t="s">
        <v>185</v>
      </c>
      <c r="AT693" s="123"/>
      <c r="AU693" s="187"/>
      <c r="AV693" s="187"/>
      <c r="AW693" s="122" t="s">
        <v>175</v>
      </c>
      <c r="AX693" s="182"/>
      <c r="AY693">
        <f>$AY$692</f>
        <v>0</v>
      </c>
    </row>
    <row r="694" spans="1:51" ht="23.25" hidden="1" customHeight="1" x14ac:dyDescent="0.15">
      <c r="A694" s="176"/>
      <c r="B694" s="173"/>
      <c r="C694" s="167"/>
      <c r="D694" s="173"/>
      <c r="E694" s="324"/>
      <c r="F694" s="325"/>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2"/>
      <c r="AF694" s="194"/>
      <c r="AG694" s="194"/>
      <c r="AH694" s="194"/>
      <c r="AI694" s="322"/>
      <c r="AJ694" s="194"/>
      <c r="AK694" s="194"/>
      <c r="AL694" s="194"/>
      <c r="AM694" s="322"/>
      <c r="AN694" s="194"/>
      <c r="AO694" s="194"/>
      <c r="AP694" s="323"/>
      <c r="AQ694" s="322"/>
      <c r="AR694" s="194"/>
      <c r="AS694" s="194"/>
      <c r="AT694" s="323"/>
      <c r="AU694" s="194"/>
      <c r="AV694" s="194"/>
      <c r="AW694" s="194"/>
      <c r="AX694" s="195"/>
      <c r="AY694">
        <f t="shared" ref="AY694:AY696" si="112">$AY$692</f>
        <v>0</v>
      </c>
    </row>
    <row r="695" spans="1:51" ht="23.25" hidden="1" customHeight="1" x14ac:dyDescent="0.15">
      <c r="A695" s="176"/>
      <c r="B695" s="173"/>
      <c r="C695" s="167"/>
      <c r="D695" s="173"/>
      <c r="E695" s="324"/>
      <c r="F695" s="325"/>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2"/>
      <c r="AF695" s="194"/>
      <c r="AG695" s="194"/>
      <c r="AH695" s="323"/>
      <c r="AI695" s="322"/>
      <c r="AJ695" s="194"/>
      <c r="AK695" s="194"/>
      <c r="AL695" s="194"/>
      <c r="AM695" s="322"/>
      <c r="AN695" s="194"/>
      <c r="AO695" s="194"/>
      <c r="AP695" s="323"/>
      <c r="AQ695" s="322"/>
      <c r="AR695" s="194"/>
      <c r="AS695" s="194"/>
      <c r="AT695" s="323"/>
      <c r="AU695" s="194"/>
      <c r="AV695" s="194"/>
      <c r="AW695" s="194"/>
      <c r="AX695" s="195"/>
      <c r="AY695">
        <f t="shared" si="112"/>
        <v>0</v>
      </c>
    </row>
    <row r="696" spans="1:51" ht="23.25" hidden="1" customHeight="1" x14ac:dyDescent="0.15">
      <c r="A696" s="176"/>
      <c r="B696" s="173"/>
      <c r="C696" s="167"/>
      <c r="D696" s="173"/>
      <c r="E696" s="324"/>
      <c r="F696" s="325"/>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64" t="s">
        <v>14</v>
      </c>
      <c r="AC696" s="564"/>
      <c r="AD696" s="564"/>
      <c r="AE696" s="322"/>
      <c r="AF696" s="194"/>
      <c r="AG696" s="194"/>
      <c r="AH696" s="323"/>
      <c r="AI696" s="322"/>
      <c r="AJ696" s="194"/>
      <c r="AK696" s="194"/>
      <c r="AL696" s="194"/>
      <c r="AM696" s="322"/>
      <c r="AN696" s="194"/>
      <c r="AO696" s="194"/>
      <c r="AP696" s="323"/>
      <c r="AQ696" s="322"/>
      <c r="AR696" s="194"/>
      <c r="AS696" s="194"/>
      <c r="AT696" s="323"/>
      <c r="AU696" s="194"/>
      <c r="AV696" s="194"/>
      <c r="AW696" s="194"/>
      <c r="AX696" s="195"/>
      <c r="AY696">
        <f t="shared" si="112"/>
        <v>0</v>
      </c>
    </row>
    <row r="697" spans="1:51" ht="23.85" hidden="1" customHeight="1" x14ac:dyDescent="0.15">
      <c r="A697" s="176"/>
      <c r="B697" s="173"/>
      <c r="C697" s="167"/>
      <c r="D697" s="173"/>
      <c r="E697" s="111" t="s">
        <v>325</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0</v>
      </c>
    </row>
    <row r="698" spans="1:51" ht="24.75" hidden="1" customHeight="1" x14ac:dyDescent="0.15">
      <c r="A698" s="176"/>
      <c r="B698" s="173"/>
      <c r="C698" s="167"/>
      <c r="D698" s="173"/>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0</v>
      </c>
    </row>
    <row r="699" spans="1:51" ht="24.75" hidden="1" customHeight="1" thickBot="1" x14ac:dyDescent="0.2">
      <c r="A699" s="177"/>
      <c r="B699" s="178"/>
      <c r="C699" s="918"/>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1" ht="27" customHeight="1" x14ac:dyDescent="0.15">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805" t="s">
        <v>30</v>
      </c>
      <c r="AH701" s="362"/>
      <c r="AI701" s="362"/>
      <c r="AJ701" s="362"/>
      <c r="AK701" s="362"/>
      <c r="AL701" s="362"/>
      <c r="AM701" s="362"/>
      <c r="AN701" s="362"/>
      <c r="AO701" s="362"/>
      <c r="AP701" s="362"/>
      <c r="AQ701" s="362"/>
      <c r="AR701" s="362"/>
      <c r="AS701" s="362"/>
      <c r="AT701" s="362"/>
      <c r="AU701" s="362"/>
      <c r="AV701" s="362"/>
      <c r="AW701" s="362"/>
      <c r="AX701" s="806"/>
    </row>
    <row r="702" spans="1:51" ht="36.6" customHeight="1" x14ac:dyDescent="0.15">
      <c r="A702" s="851" t="s">
        <v>139</v>
      </c>
      <c r="B702" s="852"/>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7" t="s">
        <v>660</v>
      </c>
      <c r="AE702" s="328"/>
      <c r="AF702" s="328"/>
      <c r="AG702" s="365" t="s">
        <v>670</v>
      </c>
      <c r="AH702" s="366"/>
      <c r="AI702" s="366"/>
      <c r="AJ702" s="366"/>
      <c r="AK702" s="366"/>
      <c r="AL702" s="366"/>
      <c r="AM702" s="366"/>
      <c r="AN702" s="366"/>
      <c r="AO702" s="366"/>
      <c r="AP702" s="366"/>
      <c r="AQ702" s="366"/>
      <c r="AR702" s="366"/>
      <c r="AS702" s="366"/>
      <c r="AT702" s="366"/>
      <c r="AU702" s="366"/>
      <c r="AV702" s="366"/>
      <c r="AW702" s="366"/>
      <c r="AX702" s="367"/>
    </row>
    <row r="703" spans="1:51" ht="33.6" customHeight="1" x14ac:dyDescent="0.15">
      <c r="A703" s="853"/>
      <c r="B703" s="854"/>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2"/>
      <c r="AD703" s="308" t="s">
        <v>660</v>
      </c>
      <c r="AE703" s="309"/>
      <c r="AF703" s="309"/>
      <c r="AG703" s="90" t="s">
        <v>671</v>
      </c>
      <c r="AH703" s="91"/>
      <c r="AI703" s="91"/>
      <c r="AJ703" s="91"/>
      <c r="AK703" s="91"/>
      <c r="AL703" s="91"/>
      <c r="AM703" s="91"/>
      <c r="AN703" s="91"/>
      <c r="AO703" s="91"/>
      <c r="AP703" s="91"/>
      <c r="AQ703" s="91"/>
      <c r="AR703" s="91"/>
      <c r="AS703" s="91"/>
      <c r="AT703" s="91"/>
      <c r="AU703" s="91"/>
      <c r="AV703" s="91"/>
      <c r="AW703" s="91"/>
      <c r="AX703" s="92"/>
    </row>
    <row r="704" spans="1:51" ht="45" customHeight="1" x14ac:dyDescent="0.15">
      <c r="A704" s="855"/>
      <c r="B704" s="856"/>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6" t="s">
        <v>660</v>
      </c>
      <c r="AE704" s="767"/>
      <c r="AF704" s="767"/>
      <c r="AG704" s="154" t="s">
        <v>672</v>
      </c>
      <c r="AH704" s="97"/>
      <c r="AI704" s="97"/>
      <c r="AJ704" s="97"/>
      <c r="AK704" s="97"/>
      <c r="AL704" s="97"/>
      <c r="AM704" s="97"/>
      <c r="AN704" s="97"/>
      <c r="AO704" s="97"/>
      <c r="AP704" s="97"/>
      <c r="AQ704" s="97"/>
      <c r="AR704" s="97"/>
      <c r="AS704" s="97"/>
      <c r="AT704" s="97"/>
      <c r="AU704" s="97"/>
      <c r="AV704" s="97"/>
      <c r="AW704" s="97"/>
      <c r="AX704" s="155"/>
    </row>
    <row r="705" spans="1:50" ht="116.45" customHeight="1" x14ac:dyDescent="0.15">
      <c r="A705" s="624" t="s">
        <v>38</v>
      </c>
      <c r="B705" s="625"/>
      <c r="C705" s="802" t="s">
        <v>40</v>
      </c>
      <c r="D705" s="803"/>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4"/>
      <c r="AD705" s="698" t="s">
        <v>660</v>
      </c>
      <c r="AE705" s="699"/>
      <c r="AF705" s="699"/>
      <c r="AG705" s="114" t="s">
        <v>673</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26"/>
      <c r="B706" s="627"/>
      <c r="C706" s="778"/>
      <c r="D706" s="779"/>
      <c r="E706" s="714" t="s">
        <v>299</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8" t="s">
        <v>668</v>
      </c>
      <c r="AE706" s="309"/>
      <c r="AF706" s="647"/>
      <c r="AG706" s="154"/>
      <c r="AH706" s="97"/>
      <c r="AI706" s="97"/>
      <c r="AJ706" s="97"/>
      <c r="AK706" s="97"/>
      <c r="AL706" s="97"/>
      <c r="AM706" s="97"/>
      <c r="AN706" s="97"/>
      <c r="AO706" s="97"/>
      <c r="AP706" s="97"/>
      <c r="AQ706" s="97"/>
      <c r="AR706" s="97"/>
      <c r="AS706" s="97"/>
      <c r="AT706" s="97"/>
      <c r="AU706" s="97"/>
      <c r="AV706" s="97"/>
      <c r="AW706" s="97"/>
      <c r="AX706" s="155"/>
    </row>
    <row r="707" spans="1:50" ht="26.25" customHeight="1" x14ac:dyDescent="0.15">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6" t="s">
        <v>669</v>
      </c>
      <c r="AE707" s="817"/>
      <c r="AF707" s="817"/>
      <c r="AG707" s="154"/>
      <c r="AH707" s="97"/>
      <c r="AI707" s="97"/>
      <c r="AJ707" s="97"/>
      <c r="AK707" s="97"/>
      <c r="AL707" s="97"/>
      <c r="AM707" s="97"/>
      <c r="AN707" s="97"/>
      <c r="AO707" s="97"/>
      <c r="AP707" s="97"/>
      <c r="AQ707" s="97"/>
      <c r="AR707" s="97"/>
      <c r="AS707" s="97"/>
      <c r="AT707" s="97"/>
      <c r="AU707" s="97"/>
      <c r="AV707" s="97"/>
      <c r="AW707" s="97"/>
      <c r="AX707" s="155"/>
    </row>
    <row r="708" spans="1:50" ht="26.25" customHeight="1" x14ac:dyDescent="0.15">
      <c r="A708" s="626"/>
      <c r="B708" s="628"/>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8" t="s">
        <v>674</v>
      </c>
      <c r="AE708" s="589"/>
      <c r="AF708" s="589"/>
      <c r="AG708" s="726"/>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6"/>
      <c r="B709" s="628"/>
      <c r="C709" s="371" t="s">
        <v>142</v>
      </c>
      <c r="D709" s="372"/>
      <c r="E709" s="372"/>
      <c r="F709" s="372"/>
      <c r="G709" s="372"/>
      <c r="H709" s="372"/>
      <c r="I709" s="372"/>
      <c r="J709" s="372"/>
      <c r="K709" s="372"/>
      <c r="L709" s="372"/>
      <c r="M709" s="372"/>
      <c r="N709" s="372"/>
      <c r="O709" s="372"/>
      <c r="P709" s="372"/>
      <c r="Q709" s="372"/>
      <c r="R709" s="372"/>
      <c r="S709" s="372"/>
      <c r="T709" s="372"/>
      <c r="U709" s="372"/>
      <c r="V709" s="372"/>
      <c r="W709" s="372"/>
      <c r="X709" s="372"/>
      <c r="Y709" s="372"/>
      <c r="Z709" s="372"/>
      <c r="AA709" s="372"/>
      <c r="AB709" s="372"/>
      <c r="AC709" s="372"/>
      <c r="AD709" s="308" t="s">
        <v>660</v>
      </c>
      <c r="AE709" s="309"/>
      <c r="AF709" s="309"/>
      <c r="AG709" s="90" t="s">
        <v>675</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26"/>
      <c r="B710" s="628"/>
      <c r="C710" s="371" t="s">
        <v>37</v>
      </c>
      <c r="D710" s="372"/>
      <c r="E710" s="372"/>
      <c r="F710" s="372"/>
      <c r="G710" s="372"/>
      <c r="H710" s="372"/>
      <c r="I710" s="372"/>
      <c r="J710" s="372"/>
      <c r="K710" s="372"/>
      <c r="L710" s="372"/>
      <c r="M710" s="372"/>
      <c r="N710" s="372"/>
      <c r="O710" s="372"/>
      <c r="P710" s="372"/>
      <c r="Q710" s="372"/>
      <c r="R710" s="372"/>
      <c r="S710" s="372"/>
      <c r="T710" s="372"/>
      <c r="U710" s="372"/>
      <c r="V710" s="372"/>
      <c r="W710" s="372"/>
      <c r="X710" s="372"/>
      <c r="Y710" s="372"/>
      <c r="Z710" s="372"/>
      <c r="AA710" s="372"/>
      <c r="AB710" s="372"/>
      <c r="AC710" s="372"/>
      <c r="AD710" s="308" t="s">
        <v>674</v>
      </c>
      <c r="AE710" s="309"/>
      <c r="AF710" s="309"/>
      <c r="AG710" s="90"/>
      <c r="AH710" s="91"/>
      <c r="AI710" s="91"/>
      <c r="AJ710" s="91"/>
      <c r="AK710" s="91"/>
      <c r="AL710" s="91"/>
      <c r="AM710" s="91"/>
      <c r="AN710" s="91"/>
      <c r="AO710" s="91"/>
      <c r="AP710" s="91"/>
      <c r="AQ710" s="91"/>
      <c r="AR710" s="91"/>
      <c r="AS710" s="91"/>
      <c r="AT710" s="91"/>
      <c r="AU710" s="91"/>
      <c r="AV710" s="91"/>
      <c r="AW710" s="91"/>
      <c r="AX710" s="92"/>
    </row>
    <row r="711" spans="1:50" ht="26.25" customHeight="1" x14ac:dyDescent="0.15">
      <c r="A711" s="626"/>
      <c r="B711" s="628"/>
      <c r="C711" s="371" t="s">
        <v>42</v>
      </c>
      <c r="D711" s="372"/>
      <c r="E711" s="372"/>
      <c r="F711" s="372"/>
      <c r="G711" s="372"/>
      <c r="H711" s="372"/>
      <c r="I711" s="372"/>
      <c r="J711" s="372"/>
      <c r="K711" s="372"/>
      <c r="L711" s="372"/>
      <c r="M711" s="372"/>
      <c r="N711" s="372"/>
      <c r="O711" s="372"/>
      <c r="P711" s="372"/>
      <c r="Q711" s="372"/>
      <c r="R711" s="372"/>
      <c r="S711" s="372"/>
      <c r="T711" s="372"/>
      <c r="U711" s="372"/>
      <c r="V711" s="372"/>
      <c r="W711" s="372"/>
      <c r="X711" s="372"/>
      <c r="Y711" s="372"/>
      <c r="Z711" s="372"/>
      <c r="AA711" s="372"/>
      <c r="AB711" s="372"/>
      <c r="AC711" s="597"/>
      <c r="AD711" s="308" t="s">
        <v>660</v>
      </c>
      <c r="AE711" s="309"/>
      <c r="AF711" s="309"/>
      <c r="AG711" s="90" t="s">
        <v>676</v>
      </c>
      <c r="AH711" s="91"/>
      <c r="AI711" s="91"/>
      <c r="AJ711" s="91"/>
      <c r="AK711" s="91"/>
      <c r="AL711" s="91"/>
      <c r="AM711" s="91"/>
      <c r="AN711" s="91"/>
      <c r="AO711" s="91"/>
      <c r="AP711" s="91"/>
      <c r="AQ711" s="91"/>
      <c r="AR711" s="91"/>
      <c r="AS711" s="91"/>
      <c r="AT711" s="91"/>
      <c r="AU711" s="91"/>
      <c r="AV711" s="91"/>
      <c r="AW711" s="91"/>
      <c r="AX711" s="92"/>
    </row>
    <row r="712" spans="1:50" ht="26.25" customHeight="1" x14ac:dyDescent="0.15">
      <c r="A712" s="626"/>
      <c r="B712" s="628"/>
      <c r="C712" s="371" t="s">
        <v>267</v>
      </c>
      <c r="D712" s="372"/>
      <c r="E712" s="372"/>
      <c r="F712" s="372"/>
      <c r="G712" s="372"/>
      <c r="H712" s="372"/>
      <c r="I712" s="372"/>
      <c r="J712" s="372"/>
      <c r="K712" s="372"/>
      <c r="L712" s="372"/>
      <c r="M712" s="372"/>
      <c r="N712" s="372"/>
      <c r="O712" s="372"/>
      <c r="P712" s="372"/>
      <c r="Q712" s="372"/>
      <c r="R712" s="372"/>
      <c r="S712" s="372"/>
      <c r="T712" s="372"/>
      <c r="U712" s="372"/>
      <c r="V712" s="372"/>
      <c r="W712" s="372"/>
      <c r="X712" s="372"/>
      <c r="Y712" s="372"/>
      <c r="Z712" s="372"/>
      <c r="AA712" s="372"/>
      <c r="AB712" s="372"/>
      <c r="AC712" s="597"/>
      <c r="AD712" s="766" t="s">
        <v>674</v>
      </c>
      <c r="AE712" s="767"/>
      <c r="AF712" s="767"/>
      <c r="AG712" s="791"/>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6"/>
      <c r="B713" s="628"/>
      <c r="C713" s="933" t="s">
        <v>268</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08" t="s">
        <v>660</v>
      </c>
      <c r="AE713" s="309"/>
      <c r="AF713" s="647"/>
      <c r="AG713" s="90" t="s">
        <v>709</v>
      </c>
      <c r="AH713" s="91"/>
      <c r="AI713" s="91"/>
      <c r="AJ713" s="91"/>
      <c r="AK713" s="91"/>
      <c r="AL713" s="91"/>
      <c r="AM713" s="91"/>
      <c r="AN713" s="91"/>
      <c r="AO713" s="91"/>
      <c r="AP713" s="91"/>
      <c r="AQ713" s="91"/>
      <c r="AR713" s="91"/>
      <c r="AS713" s="91"/>
      <c r="AT713" s="91"/>
      <c r="AU713" s="91"/>
      <c r="AV713" s="91"/>
      <c r="AW713" s="91"/>
      <c r="AX713" s="92"/>
    </row>
    <row r="714" spans="1:50" ht="26.2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8" t="s">
        <v>660</v>
      </c>
      <c r="AE714" s="789"/>
      <c r="AF714" s="790"/>
      <c r="AG714" s="720" t="s">
        <v>677</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660</v>
      </c>
      <c r="AE715" s="589"/>
      <c r="AF715" s="640"/>
      <c r="AG715" s="726" t="s">
        <v>698</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660</v>
      </c>
      <c r="AE716" s="611"/>
      <c r="AF716" s="611"/>
      <c r="AG716" s="90" t="s">
        <v>678</v>
      </c>
      <c r="AH716" s="91"/>
      <c r="AI716" s="91"/>
      <c r="AJ716" s="91"/>
      <c r="AK716" s="91"/>
      <c r="AL716" s="91"/>
      <c r="AM716" s="91"/>
      <c r="AN716" s="91"/>
      <c r="AO716" s="91"/>
      <c r="AP716" s="91"/>
      <c r="AQ716" s="91"/>
      <c r="AR716" s="91"/>
      <c r="AS716" s="91"/>
      <c r="AT716" s="91"/>
      <c r="AU716" s="91"/>
      <c r="AV716" s="91"/>
      <c r="AW716" s="91"/>
      <c r="AX716" s="92"/>
    </row>
    <row r="717" spans="1:50" ht="27" customHeight="1" x14ac:dyDescent="0.15">
      <c r="A717" s="626"/>
      <c r="B717" s="628"/>
      <c r="C717" s="371" t="s">
        <v>195</v>
      </c>
      <c r="D717" s="372"/>
      <c r="E717" s="372"/>
      <c r="F717" s="372"/>
      <c r="G717" s="372"/>
      <c r="H717" s="372"/>
      <c r="I717" s="372"/>
      <c r="J717" s="372"/>
      <c r="K717" s="372"/>
      <c r="L717" s="372"/>
      <c r="M717" s="372"/>
      <c r="N717" s="372"/>
      <c r="O717" s="372"/>
      <c r="P717" s="372"/>
      <c r="Q717" s="372"/>
      <c r="R717" s="372"/>
      <c r="S717" s="372"/>
      <c r="T717" s="372"/>
      <c r="U717" s="372"/>
      <c r="V717" s="372"/>
      <c r="W717" s="372"/>
      <c r="X717" s="372"/>
      <c r="Y717" s="372"/>
      <c r="Z717" s="372"/>
      <c r="AA717" s="372"/>
      <c r="AB717" s="372"/>
      <c r="AC717" s="372"/>
      <c r="AD717" s="308" t="s">
        <v>660</v>
      </c>
      <c r="AE717" s="309"/>
      <c r="AF717" s="309"/>
      <c r="AG717" s="90" t="s">
        <v>679</v>
      </c>
      <c r="AH717" s="91"/>
      <c r="AI717" s="91"/>
      <c r="AJ717" s="91"/>
      <c r="AK717" s="91"/>
      <c r="AL717" s="91"/>
      <c r="AM717" s="91"/>
      <c r="AN717" s="91"/>
      <c r="AO717" s="91"/>
      <c r="AP717" s="91"/>
      <c r="AQ717" s="91"/>
      <c r="AR717" s="91"/>
      <c r="AS717" s="91"/>
      <c r="AT717" s="91"/>
      <c r="AU717" s="91"/>
      <c r="AV717" s="91"/>
      <c r="AW717" s="91"/>
      <c r="AX717" s="92"/>
    </row>
    <row r="718" spans="1:50" ht="27" customHeight="1" x14ac:dyDescent="0.15">
      <c r="A718" s="629"/>
      <c r="B718" s="630"/>
      <c r="C718" s="371" t="s">
        <v>43</v>
      </c>
      <c r="D718" s="372"/>
      <c r="E718" s="372"/>
      <c r="F718" s="372"/>
      <c r="G718" s="372"/>
      <c r="H718" s="372"/>
      <c r="I718" s="372"/>
      <c r="J718" s="372"/>
      <c r="K718" s="372"/>
      <c r="L718" s="372"/>
      <c r="M718" s="372"/>
      <c r="N718" s="372"/>
      <c r="O718" s="372"/>
      <c r="P718" s="372"/>
      <c r="Q718" s="372"/>
      <c r="R718" s="372"/>
      <c r="S718" s="372"/>
      <c r="T718" s="372"/>
      <c r="U718" s="372"/>
      <c r="V718" s="372"/>
      <c r="W718" s="372"/>
      <c r="X718" s="372"/>
      <c r="Y718" s="372"/>
      <c r="Z718" s="372"/>
      <c r="AA718" s="372"/>
      <c r="AB718" s="372"/>
      <c r="AC718" s="372"/>
      <c r="AD718" s="308" t="s">
        <v>660</v>
      </c>
      <c r="AE718" s="309"/>
      <c r="AF718" s="309"/>
      <c r="AG718" s="116" t="s">
        <v>680</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674</v>
      </c>
      <c r="AE719" s="589"/>
      <c r="AF719" s="589"/>
      <c r="AG719" s="114" t="s">
        <v>666</v>
      </c>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62"/>
      <c r="B720" s="763"/>
      <c r="C720" s="285" t="s">
        <v>260</v>
      </c>
      <c r="D720" s="283"/>
      <c r="E720" s="283"/>
      <c r="F720" s="286"/>
      <c r="G720" s="282" t="s">
        <v>261</v>
      </c>
      <c r="H720" s="283"/>
      <c r="I720" s="283"/>
      <c r="J720" s="283"/>
      <c r="K720" s="283"/>
      <c r="L720" s="283"/>
      <c r="M720" s="283"/>
      <c r="N720" s="282" t="s">
        <v>264</v>
      </c>
      <c r="O720" s="283"/>
      <c r="P720" s="283"/>
      <c r="Q720" s="283"/>
      <c r="R720" s="283"/>
      <c r="S720" s="283"/>
      <c r="T720" s="283"/>
      <c r="U720" s="283"/>
      <c r="V720" s="283"/>
      <c r="W720" s="283"/>
      <c r="X720" s="283"/>
      <c r="Y720" s="283"/>
      <c r="Z720" s="283"/>
      <c r="AA720" s="283"/>
      <c r="AB720" s="283"/>
      <c r="AC720" s="283"/>
      <c r="AD720" s="283"/>
      <c r="AE720" s="283"/>
      <c r="AF720" s="284"/>
      <c r="AG720" s="154"/>
      <c r="AH720" s="97"/>
      <c r="AI720" s="97"/>
      <c r="AJ720" s="97"/>
      <c r="AK720" s="97"/>
      <c r="AL720" s="97"/>
      <c r="AM720" s="97"/>
      <c r="AN720" s="97"/>
      <c r="AO720" s="97"/>
      <c r="AP720" s="97"/>
      <c r="AQ720" s="97"/>
      <c r="AR720" s="97"/>
      <c r="AS720" s="97"/>
      <c r="AT720" s="97"/>
      <c r="AU720" s="97"/>
      <c r="AV720" s="97"/>
      <c r="AW720" s="97"/>
      <c r="AX720" s="155"/>
    </row>
    <row r="721" spans="1:52" ht="24.75" customHeight="1" x14ac:dyDescent="0.15">
      <c r="A721" s="762"/>
      <c r="B721" s="763"/>
      <c r="C721" s="279"/>
      <c r="D721" s="280"/>
      <c r="E721" s="280"/>
      <c r="F721" s="281"/>
      <c r="G721" s="270"/>
      <c r="H721" s="271"/>
      <c r="I721" s="63" t="str">
        <f>IF(OR(G721="　", G721=""), "", "-")</f>
        <v/>
      </c>
      <c r="J721" s="274"/>
      <c r="K721" s="274"/>
      <c r="L721" s="63" t="str">
        <f>IF(M721="","","-")</f>
        <v/>
      </c>
      <c r="M721" s="64"/>
      <c r="N721" s="287" t="s">
        <v>703</v>
      </c>
      <c r="O721" s="288"/>
      <c r="P721" s="288"/>
      <c r="Q721" s="288"/>
      <c r="R721" s="288"/>
      <c r="S721" s="288"/>
      <c r="T721" s="288"/>
      <c r="U721" s="288"/>
      <c r="V721" s="288"/>
      <c r="W721" s="288"/>
      <c r="X721" s="288"/>
      <c r="Y721" s="288"/>
      <c r="Z721" s="288"/>
      <c r="AA721" s="288"/>
      <c r="AB721" s="288"/>
      <c r="AC721" s="288"/>
      <c r="AD721" s="288"/>
      <c r="AE721" s="288"/>
      <c r="AF721" s="289"/>
      <c r="AG721" s="154"/>
      <c r="AH721" s="97"/>
      <c r="AI721" s="97"/>
      <c r="AJ721" s="97"/>
      <c r="AK721" s="97"/>
      <c r="AL721" s="97"/>
      <c r="AM721" s="97"/>
      <c r="AN721" s="97"/>
      <c r="AO721" s="97"/>
      <c r="AP721" s="97"/>
      <c r="AQ721" s="97"/>
      <c r="AR721" s="97"/>
      <c r="AS721" s="97"/>
      <c r="AT721" s="97"/>
      <c r="AU721" s="97"/>
      <c r="AV721" s="97"/>
      <c r="AW721" s="97"/>
      <c r="AX721" s="155"/>
    </row>
    <row r="722" spans="1:52" ht="24.75" hidden="1" customHeight="1" x14ac:dyDescent="0.15">
      <c r="A722" s="762"/>
      <c r="B722" s="763"/>
      <c r="C722" s="279"/>
      <c r="D722" s="280"/>
      <c r="E722" s="280"/>
      <c r="F722" s="281"/>
      <c r="G722" s="270"/>
      <c r="H722" s="271"/>
      <c r="I722" s="63" t="str">
        <f t="shared" ref="I722:I725" si="113">IF(OR(G722="　", G722=""), "", "-")</f>
        <v/>
      </c>
      <c r="J722" s="274"/>
      <c r="K722" s="274"/>
      <c r="L722" s="63" t="str">
        <f t="shared" ref="L722:L725" si="114">IF(M722="","","-")</f>
        <v/>
      </c>
      <c r="M722" s="64"/>
      <c r="N722" s="287"/>
      <c r="O722" s="288"/>
      <c r="P722" s="288"/>
      <c r="Q722" s="288"/>
      <c r="R722" s="288"/>
      <c r="S722" s="288"/>
      <c r="T722" s="288"/>
      <c r="U722" s="288"/>
      <c r="V722" s="288"/>
      <c r="W722" s="288"/>
      <c r="X722" s="288"/>
      <c r="Y722" s="288"/>
      <c r="Z722" s="288"/>
      <c r="AA722" s="288"/>
      <c r="AB722" s="288"/>
      <c r="AC722" s="288"/>
      <c r="AD722" s="288"/>
      <c r="AE722" s="288"/>
      <c r="AF722" s="289"/>
      <c r="AG722" s="154"/>
      <c r="AH722" s="97"/>
      <c r="AI722" s="97"/>
      <c r="AJ722" s="97"/>
      <c r="AK722" s="97"/>
      <c r="AL722" s="97"/>
      <c r="AM722" s="97"/>
      <c r="AN722" s="97"/>
      <c r="AO722" s="97"/>
      <c r="AP722" s="97"/>
      <c r="AQ722" s="97"/>
      <c r="AR722" s="97"/>
      <c r="AS722" s="97"/>
      <c r="AT722" s="97"/>
      <c r="AU722" s="97"/>
      <c r="AV722" s="97"/>
      <c r="AW722" s="97"/>
      <c r="AX722" s="155"/>
    </row>
    <row r="723" spans="1:52" ht="24.75" hidden="1" customHeight="1" x14ac:dyDescent="0.15">
      <c r="A723" s="762"/>
      <c r="B723" s="763"/>
      <c r="C723" s="279"/>
      <c r="D723" s="280"/>
      <c r="E723" s="280"/>
      <c r="F723" s="281"/>
      <c r="G723" s="270"/>
      <c r="H723" s="271"/>
      <c r="I723" s="63" t="str">
        <f t="shared" si="113"/>
        <v/>
      </c>
      <c r="J723" s="274"/>
      <c r="K723" s="274"/>
      <c r="L723" s="63" t="str">
        <f t="shared" si="114"/>
        <v/>
      </c>
      <c r="M723" s="64"/>
      <c r="N723" s="287"/>
      <c r="O723" s="288"/>
      <c r="P723" s="288"/>
      <c r="Q723" s="288"/>
      <c r="R723" s="288"/>
      <c r="S723" s="288"/>
      <c r="T723" s="288"/>
      <c r="U723" s="288"/>
      <c r="V723" s="288"/>
      <c r="W723" s="288"/>
      <c r="X723" s="288"/>
      <c r="Y723" s="288"/>
      <c r="Z723" s="288"/>
      <c r="AA723" s="288"/>
      <c r="AB723" s="288"/>
      <c r="AC723" s="288"/>
      <c r="AD723" s="288"/>
      <c r="AE723" s="288"/>
      <c r="AF723" s="289"/>
      <c r="AG723" s="154"/>
      <c r="AH723" s="97"/>
      <c r="AI723" s="97"/>
      <c r="AJ723" s="97"/>
      <c r="AK723" s="97"/>
      <c r="AL723" s="97"/>
      <c r="AM723" s="97"/>
      <c r="AN723" s="97"/>
      <c r="AO723" s="97"/>
      <c r="AP723" s="97"/>
      <c r="AQ723" s="97"/>
      <c r="AR723" s="97"/>
      <c r="AS723" s="97"/>
      <c r="AT723" s="97"/>
      <c r="AU723" s="97"/>
      <c r="AV723" s="97"/>
      <c r="AW723" s="97"/>
      <c r="AX723" s="155"/>
    </row>
    <row r="724" spans="1:52" ht="24.75" hidden="1" customHeight="1" x14ac:dyDescent="0.15">
      <c r="A724" s="762"/>
      <c r="B724" s="763"/>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4"/>
      <c r="AH724" s="97"/>
      <c r="AI724" s="97"/>
      <c r="AJ724" s="97"/>
      <c r="AK724" s="97"/>
      <c r="AL724" s="97"/>
      <c r="AM724" s="97"/>
      <c r="AN724" s="97"/>
      <c r="AO724" s="97"/>
      <c r="AP724" s="97"/>
      <c r="AQ724" s="97"/>
      <c r="AR724" s="97"/>
      <c r="AS724" s="97"/>
      <c r="AT724" s="97"/>
      <c r="AU724" s="97"/>
      <c r="AV724" s="97"/>
      <c r="AW724" s="97"/>
      <c r="AX724" s="155"/>
    </row>
    <row r="725" spans="1:52" ht="24.75" hidden="1" customHeight="1" x14ac:dyDescent="0.15">
      <c r="A725" s="764"/>
      <c r="B725" s="765"/>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2" ht="67.5" customHeight="1" x14ac:dyDescent="0.15">
      <c r="A726" s="624" t="s">
        <v>47</v>
      </c>
      <c r="B726" s="783"/>
      <c r="C726" s="796" t="s">
        <v>52</v>
      </c>
      <c r="D726" s="818"/>
      <c r="E726" s="818"/>
      <c r="F726" s="819"/>
      <c r="G726" s="562" t="s">
        <v>682</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4"/>
      <c r="B727" s="785"/>
      <c r="C727" s="732" t="s">
        <v>56</v>
      </c>
      <c r="D727" s="733"/>
      <c r="E727" s="733"/>
      <c r="F727" s="734"/>
      <c r="G727" s="560" t="s">
        <v>681</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67.5" customHeight="1" thickBot="1" x14ac:dyDescent="0.2">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7"/>
      <c r="B731" s="658"/>
      <c r="C731" s="658"/>
      <c r="D731" s="658"/>
      <c r="E731" s="659"/>
      <c r="F731" s="713"/>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321.60000000000002" customHeight="1" thickBot="1" x14ac:dyDescent="0.2">
      <c r="A735" s="774" t="s">
        <v>683</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6" t="s">
        <v>589</v>
      </c>
      <c r="B737" s="197"/>
      <c r="C737" s="197"/>
      <c r="D737" s="198"/>
      <c r="E737" s="940" t="s">
        <v>654</v>
      </c>
      <c r="F737" s="941"/>
      <c r="G737" s="941"/>
      <c r="H737" s="941"/>
      <c r="I737" s="941"/>
      <c r="J737" s="941"/>
      <c r="K737" s="941"/>
      <c r="L737" s="941"/>
      <c r="M737" s="941"/>
      <c r="N737" s="941"/>
      <c r="O737" s="941"/>
      <c r="P737" s="943"/>
      <c r="Q737" s="940"/>
      <c r="R737" s="941"/>
      <c r="S737" s="941"/>
      <c r="T737" s="941"/>
      <c r="U737" s="941"/>
      <c r="V737" s="941"/>
      <c r="W737" s="941"/>
      <c r="X737" s="941"/>
      <c r="Y737" s="941"/>
      <c r="Z737" s="941"/>
      <c r="AA737" s="941"/>
      <c r="AB737" s="943"/>
      <c r="AC737" s="940"/>
      <c r="AD737" s="941"/>
      <c r="AE737" s="941"/>
      <c r="AF737" s="941"/>
      <c r="AG737" s="941"/>
      <c r="AH737" s="941"/>
      <c r="AI737" s="941"/>
      <c r="AJ737" s="941"/>
      <c r="AK737" s="941"/>
      <c r="AL737" s="941"/>
      <c r="AM737" s="941"/>
      <c r="AN737" s="943"/>
      <c r="AO737" s="940"/>
      <c r="AP737" s="941"/>
      <c r="AQ737" s="941"/>
      <c r="AR737" s="941"/>
      <c r="AS737" s="941"/>
      <c r="AT737" s="941"/>
      <c r="AU737" s="941"/>
      <c r="AV737" s="941"/>
      <c r="AW737" s="941"/>
      <c r="AX737" s="942"/>
      <c r="AY737" s="82"/>
    </row>
    <row r="738" spans="1:51" ht="24.75" customHeight="1" x14ac:dyDescent="0.15">
      <c r="A738" s="347" t="s">
        <v>314</v>
      </c>
      <c r="B738" s="347"/>
      <c r="C738" s="347"/>
      <c r="D738" s="347"/>
      <c r="E738" s="940" t="s">
        <v>655</v>
      </c>
      <c r="F738" s="941"/>
      <c r="G738" s="941"/>
      <c r="H738" s="941"/>
      <c r="I738" s="941"/>
      <c r="J738" s="941"/>
      <c r="K738" s="941"/>
      <c r="L738" s="941"/>
      <c r="M738" s="941"/>
      <c r="N738" s="941"/>
      <c r="O738" s="941"/>
      <c r="P738" s="943"/>
      <c r="Q738" s="940"/>
      <c r="R738" s="941"/>
      <c r="S738" s="941"/>
      <c r="T738" s="941"/>
      <c r="U738" s="941"/>
      <c r="V738" s="941"/>
      <c r="W738" s="941"/>
      <c r="X738" s="941"/>
      <c r="Y738" s="941"/>
      <c r="Z738" s="941"/>
      <c r="AA738" s="941"/>
      <c r="AB738" s="943"/>
      <c r="AC738" s="940"/>
      <c r="AD738" s="941"/>
      <c r="AE738" s="941"/>
      <c r="AF738" s="941"/>
      <c r="AG738" s="941"/>
      <c r="AH738" s="941"/>
      <c r="AI738" s="941"/>
      <c r="AJ738" s="941"/>
      <c r="AK738" s="941"/>
      <c r="AL738" s="941"/>
      <c r="AM738" s="941"/>
      <c r="AN738" s="943"/>
      <c r="AO738" s="940"/>
      <c r="AP738" s="941"/>
      <c r="AQ738" s="941"/>
      <c r="AR738" s="941"/>
      <c r="AS738" s="941"/>
      <c r="AT738" s="941"/>
      <c r="AU738" s="941"/>
      <c r="AV738" s="941"/>
      <c r="AW738" s="941"/>
      <c r="AX738" s="942"/>
    </row>
    <row r="739" spans="1:51" ht="24.75" customHeight="1" x14ac:dyDescent="0.15">
      <c r="A739" s="347" t="s">
        <v>313</v>
      </c>
      <c r="B739" s="347"/>
      <c r="C739" s="347"/>
      <c r="D739" s="347"/>
      <c r="E739" s="940" t="s">
        <v>654</v>
      </c>
      <c r="F739" s="941"/>
      <c r="G739" s="941"/>
      <c r="H739" s="941"/>
      <c r="I739" s="941"/>
      <c r="J739" s="941"/>
      <c r="K739" s="941"/>
      <c r="L739" s="941"/>
      <c r="M739" s="941"/>
      <c r="N739" s="941"/>
      <c r="O739" s="941"/>
      <c r="P739" s="943"/>
      <c r="Q739" s="940"/>
      <c r="R739" s="941"/>
      <c r="S739" s="941"/>
      <c r="T739" s="941"/>
      <c r="U739" s="941"/>
      <c r="V739" s="941"/>
      <c r="W739" s="941"/>
      <c r="X739" s="941"/>
      <c r="Y739" s="941"/>
      <c r="Z739" s="941"/>
      <c r="AA739" s="941"/>
      <c r="AB739" s="943"/>
      <c r="AC739" s="940"/>
      <c r="AD739" s="941"/>
      <c r="AE739" s="941"/>
      <c r="AF739" s="941"/>
      <c r="AG739" s="941"/>
      <c r="AH739" s="941"/>
      <c r="AI739" s="941"/>
      <c r="AJ739" s="941"/>
      <c r="AK739" s="941"/>
      <c r="AL739" s="941"/>
      <c r="AM739" s="941"/>
      <c r="AN739" s="943"/>
      <c r="AO739" s="940"/>
      <c r="AP739" s="941"/>
      <c r="AQ739" s="941"/>
      <c r="AR739" s="941"/>
      <c r="AS739" s="941"/>
      <c r="AT739" s="941"/>
      <c r="AU739" s="941"/>
      <c r="AV739" s="941"/>
      <c r="AW739" s="941"/>
      <c r="AX739" s="942"/>
    </row>
    <row r="740" spans="1:51" ht="24.75" customHeight="1" x14ac:dyDescent="0.15">
      <c r="A740" s="347" t="s">
        <v>312</v>
      </c>
      <c r="B740" s="347"/>
      <c r="C740" s="347"/>
      <c r="D740" s="347"/>
      <c r="E740" s="940" t="s">
        <v>656</v>
      </c>
      <c r="F740" s="941"/>
      <c r="G740" s="941"/>
      <c r="H740" s="941"/>
      <c r="I740" s="941"/>
      <c r="J740" s="941"/>
      <c r="K740" s="941"/>
      <c r="L740" s="941"/>
      <c r="M740" s="941"/>
      <c r="N740" s="941"/>
      <c r="O740" s="941"/>
      <c r="P740" s="943"/>
      <c r="Q740" s="940"/>
      <c r="R740" s="941"/>
      <c r="S740" s="941"/>
      <c r="T740" s="941"/>
      <c r="U740" s="941"/>
      <c r="V740" s="941"/>
      <c r="W740" s="941"/>
      <c r="X740" s="941"/>
      <c r="Y740" s="941"/>
      <c r="Z740" s="941"/>
      <c r="AA740" s="941"/>
      <c r="AB740" s="943"/>
      <c r="AC740" s="940"/>
      <c r="AD740" s="941"/>
      <c r="AE740" s="941"/>
      <c r="AF740" s="941"/>
      <c r="AG740" s="941"/>
      <c r="AH740" s="941"/>
      <c r="AI740" s="941"/>
      <c r="AJ740" s="941"/>
      <c r="AK740" s="941"/>
      <c r="AL740" s="941"/>
      <c r="AM740" s="941"/>
      <c r="AN740" s="943"/>
      <c r="AO740" s="940"/>
      <c r="AP740" s="941"/>
      <c r="AQ740" s="941"/>
      <c r="AR740" s="941"/>
      <c r="AS740" s="941"/>
      <c r="AT740" s="941"/>
      <c r="AU740" s="941"/>
      <c r="AV740" s="941"/>
      <c r="AW740" s="941"/>
      <c r="AX740" s="942"/>
    </row>
    <row r="741" spans="1:51" ht="24.75" customHeight="1" x14ac:dyDescent="0.15">
      <c r="A741" s="347" t="s">
        <v>311</v>
      </c>
      <c r="B741" s="347"/>
      <c r="C741" s="347"/>
      <c r="D741" s="347"/>
      <c r="E741" s="940" t="s">
        <v>657</v>
      </c>
      <c r="F741" s="941"/>
      <c r="G741" s="941"/>
      <c r="H741" s="941"/>
      <c r="I741" s="941"/>
      <c r="J741" s="941"/>
      <c r="K741" s="941"/>
      <c r="L741" s="941"/>
      <c r="M741" s="941"/>
      <c r="N741" s="941"/>
      <c r="O741" s="941"/>
      <c r="P741" s="943"/>
      <c r="Q741" s="940"/>
      <c r="R741" s="941"/>
      <c r="S741" s="941"/>
      <c r="T741" s="941"/>
      <c r="U741" s="941"/>
      <c r="V741" s="941"/>
      <c r="W741" s="941"/>
      <c r="X741" s="941"/>
      <c r="Y741" s="941"/>
      <c r="Z741" s="941"/>
      <c r="AA741" s="941"/>
      <c r="AB741" s="943"/>
      <c r="AC741" s="940"/>
      <c r="AD741" s="941"/>
      <c r="AE741" s="941"/>
      <c r="AF741" s="941"/>
      <c r="AG741" s="941"/>
      <c r="AH741" s="941"/>
      <c r="AI741" s="941"/>
      <c r="AJ741" s="941"/>
      <c r="AK741" s="941"/>
      <c r="AL741" s="941"/>
      <c r="AM741" s="941"/>
      <c r="AN741" s="943"/>
      <c r="AO741" s="940"/>
      <c r="AP741" s="941"/>
      <c r="AQ741" s="941"/>
      <c r="AR741" s="941"/>
      <c r="AS741" s="941"/>
      <c r="AT741" s="941"/>
      <c r="AU741" s="941"/>
      <c r="AV741" s="941"/>
      <c r="AW741" s="941"/>
      <c r="AX741" s="942"/>
    </row>
    <row r="742" spans="1:51" ht="24.75" customHeight="1" x14ac:dyDescent="0.15">
      <c r="A742" s="347" t="s">
        <v>310</v>
      </c>
      <c r="B742" s="347"/>
      <c r="C742" s="347"/>
      <c r="D742" s="347"/>
      <c r="E742" s="940" t="s">
        <v>656</v>
      </c>
      <c r="F742" s="941"/>
      <c r="G742" s="941"/>
      <c r="H742" s="941"/>
      <c r="I742" s="941"/>
      <c r="J742" s="941"/>
      <c r="K742" s="941"/>
      <c r="L742" s="941"/>
      <c r="M742" s="941"/>
      <c r="N742" s="941"/>
      <c r="O742" s="941"/>
      <c r="P742" s="943"/>
      <c r="Q742" s="940"/>
      <c r="R742" s="941"/>
      <c r="S742" s="941"/>
      <c r="T742" s="941"/>
      <c r="U742" s="941"/>
      <c r="V742" s="941"/>
      <c r="W742" s="941"/>
      <c r="X742" s="941"/>
      <c r="Y742" s="941"/>
      <c r="Z742" s="941"/>
      <c r="AA742" s="941"/>
      <c r="AB742" s="943"/>
      <c r="AC742" s="940"/>
      <c r="AD742" s="941"/>
      <c r="AE742" s="941"/>
      <c r="AF742" s="941"/>
      <c r="AG742" s="941"/>
      <c r="AH742" s="941"/>
      <c r="AI742" s="941"/>
      <c r="AJ742" s="941"/>
      <c r="AK742" s="941"/>
      <c r="AL742" s="941"/>
      <c r="AM742" s="941"/>
      <c r="AN742" s="943"/>
      <c r="AO742" s="940"/>
      <c r="AP742" s="941"/>
      <c r="AQ742" s="941"/>
      <c r="AR742" s="941"/>
      <c r="AS742" s="941"/>
      <c r="AT742" s="941"/>
      <c r="AU742" s="941"/>
      <c r="AV742" s="941"/>
      <c r="AW742" s="941"/>
      <c r="AX742" s="942"/>
    </row>
    <row r="743" spans="1:51" ht="24.75" customHeight="1" x14ac:dyDescent="0.15">
      <c r="A743" s="347" t="s">
        <v>309</v>
      </c>
      <c r="B743" s="347"/>
      <c r="C743" s="347"/>
      <c r="D743" s="347"/>
      <c r="E743" s="940" t="s">
        <v>658</v>
      </c>
      <c r="F743" s="941"/>
      <c r="G743" s="941"/>
      <c r="H743" s="941"/>
      <c r="I743" s="941"/>
      <c r="J743" s="941"/>
      <c r="K743" s="941"/>
      <c r="L743" s="941"/>
      <c r="M743" s="941"/>
      <c r="N743" s="941"/>
      <c r="O743" s="941"/>
      <c r="P743" s="943"/>
      <c r="Q743" s="940"/>
      <c r="R743" s="941"/>
      <c r="S743" s="941"/>
      <c r="T743" s="941"/>
      <c r="U743" s="941"/>
      <c r="V743" s="941"/>
      <c r="W743" s="941"/>
      <c r="X743" s="941"/>
      <c r="Y743" s="941"/>
      <c r="Z743" s="941"/>
      <c r="AA743" s="941"/>
      <c r="AB743" s="943"/>
      <c r="AC743" s="940"/>
      <c r="AD743" s="941"/>
      <c r="AE743" s="941"/>
      <c r="AF743" s="941"/>
      <c r="AG743" s="941"/>
      <c r="AH743" s="941"/>
      <c r="AI743" s="941"/>
      <c r="AJ743" s="941"/>
      <c r="AK743" s="941"/>
      <c r="AL743" s="941"/>
      <c r="AM743" s="941"/>
      <c r="AN743" s="943"/>
      <c r="AO743" s="940"/>
      <c r="AP743" s="941"/>
      <c r="AQ743" s="941"/>
      <c r="AR743" s="941"/>
      <c r="AS743" s="941"/>
      <c r="AT743" s="941"/>
      <c r="AU743" s="941"/>
      <c r="AV743" s="941"/>
      <c r="AW743" s="941"/>
      <c r="AX743" s="942"/>
    </row>
    <row r="744" spans="1:51" ht="24.75" customHeight="1" x14ac:dyDescent="0.15">
      <c r="A744" s="347" t="s">
        <v>308</v>
      </c>
      <c r="B744" s="347"/>
      <c r="C744" s="347"/>
      <c r="D744" s="347"/>
      <c r="E744" s="940" t="s">
        <v>659</v>
      </c>
      <c r="F744" s="941"/>
      <c r="G744" s="941"/>
      <c r="H744" s="941"/>
      <c r="I744" s="941"/>
      <c r="J744" s="941"/>
      <c r="K744" s="941"/>
      <c r="L744" s="941"/>
      <c r="M744" s="941"/>
      <c r="N744" s="941"/>
      <c r="O744" s="941"/>
      <c r="P744" s="943"/>
      <c r="Q744" s="940"/>
      <c r="R744" s="941"/>
      <c r="S744" s="941"/>
      <c r="T744" s="941"/>
      <c r="U744" s="941"/>
      <c r="V744" s="941"/>
      <c r="W744" s="941"/>
      <c r="X744" s="941"/>
      <c r="Y744" s="941"/>
      <c r="Z744" s="941"/>
      <c r="AA744" s="941"/>
      <c r="AB744" s="943"/>
      <c r="AC744" s="940"/>
      <c r="AD744" s="941"/>
      <c r="AE744" s="941"/>
      <c r="AF744" s="941"/>
      <c r="AG744" s="941"/>
      <c r="AH744" s="941"/>
      <c r="AI744" s="941"/>
      <c r="AJ744" s="941"/>
      <c r="AK744" s="941"/>
      <c r="AL744" s="941"/>
      <c r="AM744" s="941"/>
      <c r="AN744" s="943"/>
      <c r="AO744" s="940"/>
      <c r="AP744" s="941"/>
      <c r="AQ744" s="941"/>
      <c r="AR744" s="941"/>
      <c r="AS744" s="941"/>
      <c r="AT744" s="941"/>
      <c r="AU744" s="941"/>
      <c r="AV744" s="941"/>
      <c r="AW744" s="941"/>
      <c r="AX744" s="942"/>
    </row>
    <row r="745" spans="1:51" ht="24.75" customHeight="1" x14ac:dyDescent="0.15">
      <c r="A745" s="347" t="s">
        <v>307</v>
      </c>
      <c r="B745" s="347"/>
      <c r="C745" s="347"/>
      <c r="D745" s="347"/>
      <c r="E745" s="977" t="s">
        <v>659</v>
      </c>
      <c r="F745" s="978"/>
      <c r="G745" s="978"/>
      <c r="H745" s="978"/>
      <c r="I745" s="978"/>
      <c r="J745" s="978"/>
      <c r="K745" s="978"/>
      <c r="L745" s="978"/>
      <c r="M745" s="978"/>
      <c r="N745" s="978"/>
      <c r="O745" s="978"/>
      <c r="P745" s="979"/>
      <c r="Q745" s="977"/>
      <c r="R745" s="978"/>
      <c r="S745" s="978"/>
      <c r="T745" s="978"/>
      <c r="U745" s="978"/>
      <c r="V745" s="978"/>
      <c r="W745" s="978"/>
      <c r="X745" s="978"/>
      <c r="Y745" s="978"/>
      <c r="Z745" s="978"/>
      <c r="AA745" s="978"/>
      <c r="AB745" s="979"/>
      <c r="AC745" s="977"/>
      <c r="AD745" s="978"/>
      <c r="AE745" s="978"/>
      <c r="AF745" s="978"/>
      <c r="AG745" s="978"/>
      <c r="AH745" s="978"/>
      <c r="AI745" s="978"/>
      <c r="AJ745" s="978"/>
      <c r="AK745" s="978"/>
      <c r="AL745" s="978"/>
      <c r="AM745" s="978"/>
      <c r="AN745" s="979"/>
      <c r="AO745" s="940"/>
      <c r="AP745" s="941"/>
      <c r="AQ745" s="941"/>
      <c r="AR745" s="941"/>
      <c r="AS745" s="941"/>
      <c r="AT745" s="941"/>
      <c r="AU745" s="941"/>
      <c r="AV745" s="941"/>
      <c r="AW745" s="941"/>
      <c r="AX745" s="942"/>
    </row>
    <row r="746" spans="1:51" ht="24.75" customHeight="1" x14ac:dyDescent="0.15">
      <c r="A746" s="347" t="s">
        <v>462</v>
      </c>
      <c r="B746" s="347"/>
      <c r="C746" s="347"/>
      <c r="D746" s="347"/>
      <c r="E746" s="946" t="s">
        <v>628</v>
      </c>
      <c r="F746" s="944"/>
      <c r="G746" s="944"/>
      <c r="H746" s="85" t="str">
        <f>IF(E746="","","-")</f>
        <v>-</v>
      </c>
      <c r="I746" s="944"/>
      <c r="J746" s="944"/>
      <c r="K746" s="85" t="str">
        <f>IF(I746="","","-")</f>
        <v/>
      </c>
      <c r="L746" s="945">
        <v>169</v>
      </c>
      <c r="M746" s="945"/>
      <c r="N746" s="85" t="str">
        <f>IF(O746="","","-")</f>
        <v/>
      </c>
      <c r="O746" s="947"/>
      <c r="P746" s="948"/>
      <c r="Q746" s="946"/>
      <c r="R746" s="944"/>
      <c r="S746" s="944"/>
      <c r="T746" s="85" t="str">
        <f>IF(Q746="","","-")</f>
        <v/>
      </c>
      <c r="U746" s="944"/>
      <c r="V746" s="944"/>
      <c r="W746" s="85" t="str">
        <f>IF(U746="","","-")</f>
        <v/>
      </c>
      <c r="X746" s="945"/>
      <c r="Y746" s="945"/>
      <c r="Z746" s="85" t="str">
        <f>IF(AA746="","","-")</f>
        <v/>
      </c>
      <c r="AA746" s="947"/>
      <c r="AB746" s="948"/>
      <c r="AC746" s="946"/>
      <c r="AD746" s="944"/>
      <c r="AE746" s="944"/>
      <c r="AF746" s="85" t="str">
        <f>IF(AC746="","","-")</f>
        <v/>
      </c>
      <c r="AG746" s="944"/>
      <c r="AH746" s="944"/>
      <c r="AI746" s="85" t="str">
        <f>IF(AG746="","","-")</f>
        <v/>
      </c>
      <c r="AJ746" s="945"/>
      <c r="AK746" s="945"/>
      <c r="AL746" s="85" t="str">
        <f>IF(AM746="","","-")</f>
        <v/>
      </c>
      <c r="AM746" s="947"/>
      <c r="AN746" s="948"/>
      <c r="AO746" s="946"/>
      <c r="AP746" s="944"/>
      <c r="AQ746" s="85" t="str">
        <f>IF(AO746="","","-")</f>
        <v/>
      </c>
      <c r="AR746" s="944"/>
      <c r="AS746" s="944"/>
      <c r="AT746" s="85" t="str">
        <f>IF(AR746="","","-")</f>
        <v/>
      </c>
      <c r="AU746" s="945"/>
      <c r="AV746" s="945"/>
      <c r="AW746" s="85" t="str">
        <f>IF(AX746="","","-")</f>
        <v/>
      </c>
      <c r="AX746" s="88"/>
    </row>
    <row r="747" spans="1:51" ht="24.75" customHeight="1" x14ac:dyDescent="0.15">
      <c r="A747" s="347" t="s">
        <v>426</v>
      </c>
      <c r="B747" s="347"/>
      <c r="C747" s="347"/>
      <c r="D747" s="347"/>
      <c r="E747" s="946" t="s">
        <v>628</v>
      </c>
      <c r="F747" s="944"/>
      <c r="G747" s="944"/>
      <c r="H747" s="85" t="str">
        <f>IF(E747="","","-")</f>
        <v>-</v>
      </c>
      <c r="I747" s="944"/>
      <c r="J747" s="944"/>
      <c r="K747" s="85" t="str">
        <f>IF(I747="","","-")</f>
        <v/>
      </c>
      <c r="L747" s="945">
        <v>174</v>
      </c>
      <c r="M747" s="945"/>
      <c r="N747" s="85" t="str">
        <f>IF(O747="","","-")</f>
        <v/>
      </c>
      <c r="O747" s="947"/>
      <c r="P747" s="948"/>
      <c r="Q747" s="946"/>
      <c r="R747" s="944"/>
      <c r="S747" s="944"/>
      <c r="T747" s="85" t="str">
        <f>IF(Q747="","","-")</f>
        <v/>
      </c>
      <c r="U747" s="944"/>
      <c r="V747" s="944"/>
      <c r="W747" s="85" t="str">
        <f>IF(U747="","","-")</f>
        <v/>
      </c>
      <c r="X747" s="945"/>
      <c r="Y747" s="945"/>
      <c r="Z747" s="85" t="str">
        <f>IF(AA747="","","-")</f>
        <v/>
      </c>
      <c r="AA747" s="947"/>
      <c r="AB747" s="948"/>
      <c r="AC747" s="946"/>
      <c r="AD747" s="944"/>
      <c r="AE747" s="944"/>
      <c r="AF747" s="85" t="str">
        <f>IF(AC747="","","-")</f>
        <v/>
      </c>
      <c r="AG747" s="944"/>
      <c r="AH747" s="944"/>
      <c r="AI747" s="85" t="str">
        <f>IF(AG747="","","-")</f>
        <v/>
      </c>
      <c r="AJ747" s="945"/>
      <c r="AK747" s="945"/>
      <c r="AL747" s="85" t="str">
        <f>IF(AM747="","","-")</f>
        <v/>
      </c>
      <c r="AM747" s="947"/>
      <c r="AN747" s="948"/>
      <c r="AO747" s="946"/>
      <c r="AP747" s="944"/>
      <c r="AQ747" s="85" t="str">
        <f>IF(AO747="","","-")</f>
        <v/>
      </c>
      <c r="AR747" s="944"/>
      <c r="AS747" s="944"/>
      <c r="AT747" s="85" t="str">
        <f>IF(AR747="","","-")</f>
        <v/>
      </c>
      <c r="AU747" s="945"/>
      <c r="AV747" s="945"/>
      <c r="AW747" s="85" t="str">
        <f>IF(AX747="","","-")</f>
        <v/>
      </c>
      <c r="AX747" s="88"/>
    </row>
    <row r="748" spans="1:51" ht="28.35" customHeight="1" x14ac:dyDescent="0.15">
      <c r="A748" s="598" t="s">
        <v>301</v>
      </c>
      <c r="B748" s="599"/>
      <c r="C748" s="599"/>
      <c r="D748" s="599"/>
      <c r="E748" s="599"/>
      <c r="F748" s="600"/>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89"/>
      <c r="X760" s="89"/>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303</v>
      </c>
      <c r="B787" s="613"/>
      <c r="C787" s="613"/>
      <c r="D787" s="613"/>
      <c r="E787" s="613"/>
      <c r="F787" s="614"/>
      <c r="G787" s="579" t="s">
        <v>684</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685</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24.75" customHeight="1" x14ac:dyDescent="0.15">
      <c r="A788" s="615"/>
      <c r="B788" s="616"/>
      <c r="C788" s="616"/>
      <c r="D788" s="616"/>
      <c r="E788" s="616"/>
      <c r="F788" s="617"/>
      <c r="G788" s="796"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6"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5"/>
      <c r="B789" s="616"/>
      <c r="C789" s="616"/>
      <c r="D789" s="616"/>
      <c r="E789" s="616"/>
      <c r="F789" s="617"/>
      <c r="G789" s="654" t="s">
        <v>689</v>
      </c>
      <c r="H789" s="655"/>
      <c r="I789" s="655"/>
      <c r="J789" s="655"/>
      <c r="K789" s="656"/>
      <c r="L789" s="648" t="s">
        <v>690</v>
      </c>
      <c r="M789" s="649"/>
      <c r="N789" s="649"/>
      <c r="O789" s="649"/>
      <c r="P789" s="649"/>
      <c r="Q789" s="649"/>
      <c r="R789" s="649"/>
      <c r="S789" s="649"/>
      <c r="T789" s="649"/>
      <c r="U789" s="649"/>
      <c r="V789" s="649"/>
      <c r="W789" s="649"/>
      <c r="X789" s="650"/>
      <c r="Y789" s="368">
        <v>46</v>
      </c>
      <c r="Z789" s="369"/>
      <c r="AA789" s="369"/>
      <c r="AB789" s="786"/>
      <c r="AC789" s="654" t="s">
        <v>686</v>
      </c>
      <c r="AD789" s="655"/>
      <c r="AE789" s="655"/>
      <c r="AF789" s="655"/>
      <c r="AG789" s="656"/>
      <c r="AH789" s="648" t="s">
        <v>687</v>
      </c>
      <c r="AI789" s="649"/>
      <c r="AJ789" s="649"/>
      <c r="AK789" s="649"/>
      <c r="AL789" s="649"/>
      <c r="AM789" s="649"/>
      <c r="AN789" s="649"/>
      <c r="AO789" s="649"/>
      <c r="AP789" s="649"/>
      <c r="AQ789" s="649"/>
      <c r="AR789" s="649"/>
      <c r="AS789" s="649"/>
      <c r="AT789" s="650"/>
      <c r="AU789" s="368">
        <v>42</v>
      </c>
      <c r="AV789" s="369"/>
      <c r="AW789" s="369"/>
      <c r="AX789" s="370"/>
    </row>
    <row r="790" spans="1:51" ht="24.75" customHeight="1" x14ac:dyDescent="0.15">
      <c r="A790" s="615"/>
      <c r="B790" s="616"/>
      <c r="C790" s="616"/>
      <c r="D790" s="616"/>
      <c r="E790" s="616"/>
      <c r="F790" s="617"/>
      <c r="G790" s="590" t="s">
        <v>691</v>
      </c>
      <c r="H790" s="591"/>
      <c r="I790" s="591"/>
      <c r="J790" s="591"/>
      <c r="K790" s="592"/>
      <c r="L790" s="582" t="s">
        <v>692</v>
      </c>
      <c r="M790" s="583"/>
      <c r="N790" s="583"/>
      <c r="O790" s="583"/>
      <c r="P790" s="583"/>
      <c r="Q790" s="583"/>
      <c r="R790" s="583"/>
      <c r="S790" s="583"/>
      <c r="T790" s="583"/>
      <c r="U790" s="583"/>
      <c r="V790" s="583"/>
      <c r="W790" s="583"/>
      <c r="X790" s="584"/>
      <c r="Y790" s="585">
        <v>15</v>
      </c>
      <c r="Z790" s="586"/>
      <c r="AA790" s="586"/>
      <c r="AB790" s="596"/>
      <c r="AC790" s="590" t="s">
        <v>688</v>
      </c>
      <c r="AD790" s="591"/>
      <c r="AE790" s="591"/>
      <c r="AF790" s="591"/>
      <c r="AG790" s="592"/>
      <c r="AH790" s="582"/>
      <c r="AI790" s="583"/>
      <c r="AJ790" s="583"/>
      <c r="AK790" s="583"/>
      <c r="AL790" s="583"/>
      <c r="AM790" s="583"/>
      <c r="AN790" s="583"/>
      <c r="AO790" s="583"/>
      <c r="AP790" s="583"/>
      <c r="AQ790" s="583"/>
      <c r="AR790" s="583"/>
      <c r="AS790" s="583"/>
      <c r="AT790" s="584"/>
      <c r="AU790" s="585">
        <v>4</v>
      </c>
      <c r="AV790" s="586"/>
      <c r="AW790" s="586"/>
      <c r="AX790" s="587"/>
    </row>
    <row r="791" spans="1:51" ht="24.75" customHeight="1" x14ac:dyDescent="0.15">
      <c r="A791" s="615"/>
      <c r="B791" s="616"/>
      <c r="C791" s="616"/>
      <c r="D791" s="616"/>
      <c r="E791" s="616"/>
      <c r="F791" s="617"/>
      <c r="G791" s="590" t="s">
        <v>79</v>
      </c>
      <c r="H791" s="591"/>
      <c r="I791" s="591"/>
      <c r="J791" s="591"/>
      <c r="K791" s="592"/>
      <c r="L791" s="582" t="s">
        <v>693</v>
      </c>
      <c r="M791" s="583"/>
      <c r="N791" s="583"/>
      <c r="O791" s="583"/>
      <c r="P791" s="583"/>
      <c r="Q791" s="583"/>
      <c r="R791" s="583"/>
      <c r="S791" s="583"/>
      <c r="T791" s="583"/>
      <c r="U791" s="583"/>
      <c r="V791" s="583"/>
      <c r="W791" s="583"/>
      <c r="X791" s="584"/>
      <c r="Y791" s="585">
        <v>2</v>
      </c>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customHeight="1" x14ac:dyDescent="0.15">
      <c r="A792" s="615"/>
      <c r="B792" s="616"/>
      <c r="C792" s="616"/>
      <c r="D792" s="616"/>
      <c r="E792" s="616"/>
      <c r="F792" s="617"/>
      <c r="G792" s="590" t="s">
        <v>688</v>
      </c>
      <c r="H792" s="591"/>
      <c r="I792" s="591"/>
      <c r="J792" s="591"/>
      <c r="K792" s="592"/>
      <c r="L792" s="582"/>
      <c r="M792" s="583"/>
      <c r="N792" s="583"/>
      <c r="O792" s="583"/>
      <c r="P792" s="583"/>
      <c r="Q792" s="583"/>
      <c r="R792" s="583"/>
      <c r="S792" s="583"/>
      <c r="T792" s="583"/>
      <c r="U792" s="583"/>
      <c r="V792" s="583"/>
      <c r="W792" s="583"/>
      <c r="X792" s="584"/>
      <c r="Y792" s="585">
        <v>7</v>
      </c>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5"/>
      <c r="B799" s="616"/>
      <c r="C799" s="616"/>
      <c r="D799" s="616"/>
      <c r="E799" s="616"/>
      <c r="F799" s="617"/>
      <c r="G799" s="807" t="s">
        <v>20</v>
      </c>
      <c r="H799" s="808"/>
      <c r="I799" s="808"/>
      <c r="J799" s="808"/>
      <c r="K799" s="808"/>
      <c r="L799" s="809"/>
      <c r="M799" s="810"/>
      <c r="N799" s="810"/>
      <c r="O799" s="810"/>
      <c r="P799" s="810"/>
      <c r="Q799" s="810"/>
      <c r="R799" s="810"/>
      <c r="S799" s="810"/>
      <c r="T799" s="810"/>
      <c r="U799" s="810"/>
      <c r="V799" s="810"/>
      <c r="W799" s="810"/>
      <c r="X799" s="811"/>
      <c r="Y799" s="812">
        <f>SUM(Y789:AB798)</f>
        <v>70</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46</v>
      </c>
      <c r="AV799" s="813"/>
      <c r="AW799" s="813"/>
      <c r="AX799" s="815"/>
    </row>
    <row r="800" spans="1:51" ht="24.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0</v>
      </c>
    </row>
    <row r="801" spans="1:51" ht="24.75" hidden="1" customHeight="1" x14ac:dyDescent="0.15">
      <c r="A801" s="615"/>
      <c r="B801" s="616"/>
      <c r="C801" s="616"/>
      <c r="D801" s="616"/>
      <c r="E801" s="616"/>
      <c r="F801" s="617"/>
      <c r="G801" s="796"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6"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8"/>
      <c r="Z802" s="369"/>
      <c r="AA802" s="369"/>
      <c r="AB802" s="786"/>
      <c r="AC802" s="654"/>
      <c r="AD802" s="655"/>
      <c r="AE802" s="655"/>
      <c r="AF802" s="655"/>
      <c r="AG802" s="656"/>
      <c r="AH802" s="648"/>
      <c r="AI802" s="649"/>
      <c r="AJ802" s="649"/>
      <c r="AK802" s="649"/>
      <c r="AL802" s="649"/>
      <c r="AM802" s="649"/>
      <c r="AN802" s="649"/>
      <c r="AO802" s="649"/>
      <c r="AP802" s="649"/>
      <c r="AQ802" s="649"/>
      <c r="AR802" s="649"/>
      <c r="AS802" s="649"/>
      <c r="AT802" s="650"/>
      <c r="AU802" s="368"/>
      <c r="AV802" s="369"/>
      <c r="AW802" s="369"/>
      <c r="AX802" s="370"/>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07" t="s">
        <v>20</v>
      </c>
      <c r="H812" s="808"/>
      <c r="I812" s="808"/>
      <c r="J812" s="808"/>
      <c r="K812" s="808"/>
      <c r="L812" s="809"/>
      <c r="M812" s="810"/>
      <c r="N812" s="810"/>
      <c r="O812" s="810"/>
      <c r="P812" s="810"/>
      <c r="Q812" s="810"/>
      <c r="R812" s="810"/>
      <c r="S812" s="810"/>
      <c r="T812" s="810"/>
      <c r="U812" s="810"/>
      <c r="V812" s="810"/>
      <c r="W812" s="810"/>
      <c r="X812" s="811"/>
      <c r="Y812" s="812">
        <f>SUM(Y802:AB811)</f>
        <v>0</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24.75" hidden="1" customHeight="1" x14ac:dyDescent="0.15">
      <c r="A814" s="615"/>
      <c r="B814" s="616"/>
      <c r="C814" s="616"/>
      <c r="D814" s="616"/>
      <c r="E814" s="616"/>
      <c r="F814" s="617"/>
      <c r="G814" s="796"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6"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8"/>
      <c r="Z815" s="369"/>
      <c r="AA815" s="369"/>
      <c r="AB815" s="786"/>
      <c r="AC815" s="654"/>
      <c r="AD815" s="655"/>
      <c r="AE815" s="655"/>
      <c r="AF815" s="655"/>
      <c r="AG815" s="656"/>
      <c r="AH815" s="648"/>
      <c r="AI815" s="649"/>
      <c r="AJ815" s="649"/>
      <c r="AK815" s="649"/>
      <c r="AL815" s="649"/>
      <c r="AM815" s="649"/>
      <c r="AN815" s="649"/>
      <c r="AO815" s="649"/>
      <c r="AP815" s="649"/>
      <c r="AQ815" s="649"/>
      <c r="AR815" s="649"/>
      <c r="AS815" s="649"/>
      <c r="AT815" s="650"/>
      <c r="AU815" s="368"/>
      <c r="AV815" s="369"/>
      <c r="AW815" s="369"/>
      <c r="AX815" s="370"/>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hidden="1" customHeight="1" x14ac:dyDescent="0.15">
      <c r="A827" s="615"/>
      <c r="B827" s="616"/>
      <c r="C827" s="616"/>
      <c r="D827" s="616"/>
      <c r="E827" s="616"/>
      <c r="F827" s="617"/>
      <c r="G827" s="796"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6"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8"/>
      <c r="Z828" s="369"/>
      <c r="AA828" s="369"/>
      <c r="AB828" s="786"/>
      <c r="AC828" s="654"/>
      <c r="AD828" s="655"/>
      <c r="AE828" s="655"/>
      <c r="AF828" s="655"/>
      <c r="AG828" s="656"/>
      <c r="AH828" s="648"/>
      <c r="AI828" s="649"/>
      <c r="AJ828" s="649"/>
      <c r="AK828" s="649"/>
      <c r="AL828" s="649"/>
      <c r="AM828" s="649"/>
      <c r="AN828" s="649"/>
      <c r="AO828" s="649"/>
      <c r="AP828" s="649"/>
      <c r="AQ828" s="649"/>
      <c r="AR828" s="649"/>
      <c r="AS828" s="649"/>
      <c r="AT828" s="650"/>
      <c r="AU828" s="368"/>
      <c r="AV828" s="369"/>
      <c r="AW828" s="369"/>
      <c r="AX828" s="370"/>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hidden="1" customHeight="1" thickBot="1" x14ac:dyDescent="0.2">
      <c r="A839" s="887" t="s">
        <v>147</v>
      </c>
      <c r="B839" s="888"/>
      <c r="C839" s="888"/>
      <c r="D839" s="888"/>
      <c r="E839" s="888"/>
      <c r="F839" s="888"/>
      <c r="G839" s="888"/>
      <c r="H839" s="888"/>
      <c r="I839" s="888"/>
      <c r="J839" s="888"/>
      <c r="K839" s="888"/>
      <c r="L839" s="888"/>
      <c r="M839" s="888"/>
      <c r="N839" s="888"/>
      <c r="O839" s="888"/>
      <c r="P839" s="888"/>
      <c r="Q839" s="888"/>
      <c r="R839" s="888"/>
      <c r="S839" s="888"/>
      <c r="T839" s="888"/>
      <c r="U839" s="888"/>
      <c r="V839" s="888"/>
      <c r="W839" s="888"/>
      <c r="X839" s="888"/>
      <c r="Y839" s="888"/>
      <c r="Z839" s="888"/>
      <c r="AA839" s="888"/>
      <c r="AB839" s="888"/>
      <c r="AC839" s="888"/>
      <c r="AD839" s="888"/>
      <c r="AE839" s="888"/>
      <c r="AF839" s="888"/>
      <c r="AG839" s="888"/>
      <c r="AH839" s="888"/>
      <c r="AI839" s="888"/>
      <c r="AJ839" s="888"/>
      <c r="AK839" s="889"/>
      <c r="AL839" s="261" t="s">
        <v>265</v>
      </c>
      <c r="AM839" s="262"/>
      <c r="AN839" s="262"/>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138" t="s">
        <v>221</v>
      </c>
      <c r="K844" s="347"/>
      <c r="L844" s="347"/>
      <c r="M844" s="347"/>
      <c r="N844" s="347"/>
      <c r="O844" s="347"/>
      <c r="P844" s="233" t="s">
        <v>196</v>
      </c>
      <c r="Q844" s="233"/>
      <c r="R844" s="233"/>
      <c r="S844" s="233"/>
      <c r="T844" s="233"/>
      <c r="U844" s="233"/>
      <c r="V844" s="233"/>
      <c r="W844" s="233"/>
      <c r="X844" s="233"/>
      <c r="Y844" s="348" t="s">
        <v>219</v>
      </c>
      <c r="Z844" s="349"/>
      <c r="AA844" s="349"/>
      <c r="AB844" s="349"/>
      <c r="AC844" s="138" t="s">
        <v>259</v>
      </c>
      <c r="AD844" s="138"/>
      <c r="AE844" s="138"/>
      <c r="AF844" s="138"/>
      <c r="AG844" s="138"/>
      <c r="AH844" s="348" t="s">
        <v>286</v>
      </c>
      <c r="AI844" s="346"/>
      <c r="AJ844" s="346"/>
      <c r="AK844" s="346"/>
      <c r="AL844" s="346" t="s">
        <v>21</v>
      </c>
      <c r="AM844" s="346"/>
      <c r="AN844" s="346"/>
      <c r="AO844" s="350"/>
      <c r="AP844" s="351" t="s">
        <v>222</v>
      </c>
      <c r="AQ844" s="351"/>
      <c r="AR844" s="351"/>
      <c r="AS844" s="351"/>
      <c r="AT844" s="351"/>
      <c r="AU844" s="351"/>
      <c r="AV844" s="351"/>
      <c r="AW844" s="351"/>
      <c r="AX844" s="351"/>
    </row>
    <row r="845" spans="1:51" ht="42.6" customHeight="1" x14ac:dyDescent="0.15">
      <c r="A845" s="356">
        <v>1</v>
      </c>
      <c r="B845" s="356">
        <v>1</v>
      </c>
      <c r="C845" s="344" t="s">
        <v>694</v>
      </c>
      <c r="D845" s="329"/>
      <c r="E845" s="329"/>
      <c r="F845" s="329"/>
      <c r="G845" s="329"/>
      <c r="H845" s="329"/>
      <c r="I845" s="329"/>
      <c r="J845" s="330">
        <v>8010005018905</v>
      </c>
      <c r="K845" s="331"/>
      <c r="L845" s="331"/>
      <c r="M845" s="331"/>
      <c r="N845" s="331"/>
      <c r="O845" s="331"/>
      <c r="P845" s="890" t="s">
        <v>695</v>
      </c>
      <c r="Q845" s="891"/>
      <c r="R845" s="891"/>
      <c r="S845" s="891"/>
      <c r="T845" s="891"/>
      <c r="U845" s="891"/>
      <c r="V845" s="891"/>
      <c r="W845" s="891"/>
      <c r="X845" s="891"/>
      <c r="Y845" s="333">
        <v>70</v>
      </c>
      <c r="Z845" s="334"/>
      <c r="AA845" s="334"/>
      <c r="AB845" s="335"/>
      <c r="AC845" s="885" t="s">
        <v>297</v>
      </c>
      <c r="AD845" s="886"/>
      <c r="AE845" s="886"/>
      <c r="AF845" s="886"/>
      <c r="AG845" s="886"/>
      <c r="AH845" s="352" t="s">
        <v>323</v>
      </c>
      <c r="AI845" s="353"/>
      <c r="AJ845" s="353"/>
      <c r="AK845" s="353"/>
      <c r="AL845" s="340" t="s">
        <v>323</v>
      </c>
      <c r="AM845" s="341"/>
      <c r="AN845" s="341"/>
      <c r="AO845" s="342"/>
      <c r="AP845" s="343" t="s">
        <v>323</v>
      </c>
      <c r="AQ845" s="343"/>
      <c r="AR845" s="343"/>
      <c r="AS845" s="343"/>
      <c r="AT845" s="343"/>
      <c r="AU845" s="343"/>
      <c r="AV845" s="343"/>
      <c r="AW845" s="343"/>
      <c r="AX845" s="343"/>
    </row>
    <row r="846" spans="1:51" ht="30" hidden="1" customHeight="1" x14ac:dyDescent="0.15">
      <c r="A846" s="356">
        <v>2</v>
      </c>
      <c r="B846" s="356">
        <v>1</v>
      </c>
      <c r="C846" s="344"/>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7"/>
      <c r="AE846" s="337"/>
      <c r="AF846" s="337"/>
      <c r="AG846" s="337"/>
      <c r="AH846" s="352"/>
      <c r="AI846" s="353"/>
      <c r="AJ846" s="353"/>
      <c r="AK846" s="353"/>
      <c r="AL846" s="340"/>
      <c r="AM846" s="341"/>
      <c r="AN846" s="341"/>
      <c r="AO846" s="342"/>
      <c r="AP846" s="343"/>
      <c r="AQ846" s="343"/>
      <c r="AR846" s="343"/>
      <c r="AS846" s="343"/>
      <c r="AT846" s="343"/>
      <c r="AU846" s="343"/>
      <c r="AV846" s="343"/>
      <c r="AW846" s="343"/>
      <c r="AX846" s="343"/>
      <c r="AY846">
        <f>COUNTA($C$846)</f>
        <v>0</v>
      </c>
    </row>
    <row r="847" spans="1:51" ht="30" hidden="1" customHeight="1" x14ac:dyDescent="0.15">
      <c r="A847" s="356">
        <v>3</v>
      </c>
      <c r="B847" s="356">
        <v>1</v>
      </c>
      <c r="C847" s="344"/>
      <c r="D847" s="329"/>
      <c r="E847" s="329"/>
      <c r="F847" s="329"/>
      <c r="G847" s="329"/>
      <c r="H847" s="329"/>
      <c r="I847" s="329"/>
      <c r="J847" s="330"/>
      <c r="K847" s="331"/>
      <c r="L847" s="331"/>
      <c r="M847" s="331"/>
      <c r="N847" s="331"/>
      <c r="O847" s="331"/>
      <c r="P847" s="345"/>
      <c r="Q847" s="332"/>
      <c r="R847" s="332"/>
      <c r="S847" s="332"/>
      <c r="T847" s="332"/>
      <c r="U847" s="332"/>
      <c r="V847" s="332"/>
      <c r="W847" s="332"/>
      <c r="X847" s="332"/>
      <c r="Y847" s="333"/>
      <c r="Z847" s="334"/>
      <c r="AA847" s="334"/>
      <c r="AB847" s="335"/>
      <c r="AC847" s="336"/>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c r="AY847">
        <f>COUNTA($C$847)</f>
        <v>0</v>
      </c>
    </row>
    <row r="848" spans="1:51" ht="30" hidden="1" customHeight="1" x14ac:dyDescent="0.15">
      <c r="A848" s="356">
        <v>4</v>
      </c>
      <c r="B848" s="356">
        <v>1</v>
      </c>
      <c r="C848" s="344"/>
      <c r="D848" s="329"/>
      <c r="E848" s="329"/>
      <c r="F848" s="329"/>
      <c r="G848" s="329"/>
      <c r="H848" s="329"/>
      <c r="I848" s="329"/>
      <c r="J848" s="330"/>
      <c r="K848" s="331"/>
      <c r="L848" s="331"/>
      <c r="M848" s="331"/>
      <c r="N848" s="331"/>
      <c r="O848" s="331"/>
      <c r="P848" s="345"/>
      <c r="Q848" s="332"/>
      <c r="R848" s="332"/>
      <c r="S848" s="332"/>
      <c r="T848" s="332"/>
      <c r="U848" s="332"/>
      <c r="V848" s="332"/>
      <c r="W848" s="332"/>
      <c r="X848" s="332"/>
      <c r="Y848" s="333"/>
      <c r="Z848" s="334"/>
      <c r="AA848" s="334"/>
      <c r="AB848" s="335"/>
      <c r="AC848" s="336"/>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c r="AY848">
        <f>COUNTA($C$848)</f>
        <v>0</v>
      </c>
    </row>
    <row r="849" spans="1:51" ht="30" hidden="1" customHeight="1" x14ac:dyDescent="0.15">
      <c r="A849" s="356">
        <v>5</v>
      </c>
      <c r="B849" s="356">
        <v>1</v>
      </c>
      <c r="C849" s="344"/>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c r="AY849">
        <f>COUNTA($C$849)</f>
        <v>0</v>
      </c>
    </row>
    <row r="850" spans="1:51" ht="30" hidden="1" customHeight="1" x14ac:dyDescent="0.15">
      <c r="A850" s="356">
        <v>6</v>
      </c>
      <c r="B850" s="356">
        <v>1</v>
      </c>
      <c r="C850" s="344"/>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c r="AY850">
        <f>COUNTA($C$850)</f>
        <v>0</v>
      </c>
    </row>
    <row r="851" spans="1:51" ht="30" hidden="1" customHeight="1" x14ac:dyDescent="0.15">
      <c r="A851" s="356">
        <v>7</v>
      </c>
      <c r="B851" s="356">
        <v>1</v>
      </c>
      <c r="C851" s="344"/>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c r="AY851">
        <f>COUNTA($C$851)</f>
        <v>0</v>
      </c>
    </row>
    <row r="852" spans="1:51" ht="30" hidden="1" customHeight="1" x14ac:dyDescent="0.15">
      <c r="A852" s="356">
        <v>8</v>
      </c>
      <c r="B852" s="356">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c r="AY852">
        <f>COUNTA($C$852)</f>
        <v>0</v>
      </c>
    </row>
    <row r="853" spans="1:51" ht="30" hidden="1" customHeight="1" x14ac:dyDescent="0.15">
      <c r="A853" s="356">
        <v>9</v>
      </c>
      <c r="B853" s="356">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c r="AY853">
        <f>COUNTA($C$853)</f>
        <v>0</v>
      </c>
    </row>
    <row r="854" spans="1:51" ht="30" hidden="1" customHeight="1" x14ac:dyDescent="0.15">
      <c r="A854" s="356">
        <v>10</v>
      </c>
      <c r="B854" s="356">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c r="AY854">
        <f>COUNTA($C$854)</f>
        <v>0</v>
      </c>
    </row>
    <row r="855" spans="1:51" ht="30" hidden="1" customHeight="1" x14ac:dyDescent="0.15">
      <c r="A855" s="356">
        <v>11</v>
      </c>
      <c r="B855" s="356">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30" hidden="1" customHeight="1" x14ac:dyDescent="0.15">
      <c r="A856" s="356">
        <v>12</v>
      </c>
      <c r="B856" s="356">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30" hidden="1" customHeight="1" x14ac:dyDescent="0.15">
      <c r="A857" s="356">
        <v>13</v>
      </c>
      <c r="B857" s="356">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30" hidden="1" customHeight="1" x14ac:dyDescent="0.15">
      <c r="A858" s="356">
        <v>14</v>
      </c>
      <c r="B858" s="356">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30" hidden="1" customHeight="1" x14ac:dyDescent="0.15">
      <c r="A859" s="356">
        <v>15</v>
      </c>
      <c r="B859" s="356">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30" hidden="1" customHeight="1" x14ac:dyDescent="0.15">
      <c r="A860" s="356">
        <v>16</v>
      </c>
      <c r="B860" s="356">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30" hidden="1" customHeight="1" x14ac:dyDescent="0.15">
      <c r="A861" s="356">
        <v>17</v>
      </c>
      <c r="B861" s="356">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30" hidden="1" customHeight="1" x14ac:dyDescent="0.15">
      <c r="A862" s="356">
        <v>18</v>
      </c>
      <c r="B862" s="356">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30" hidden="1" customHeight="1" x14ac:dyDescent="0.15">
      <c r="A863" s="356">
        <v>19</v>
      </c>
      <c r="B863" s="356">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30" hidden="1" customHeight="1" x14ac:dyDescent="0.15">
      <c r="A864" s="356">
        <v>20</v>
      </c>
      <c r="B864" s="356">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30" hidden="1" customHeight="1" x14ac:dyDescent="0.15">
      <c r="A865" s="356">
        <v>21</v>
      </c>
      <c r="B865" s="356">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30" hidden="1" customHeight="1" x14ac:dyDescent="0.15">
      <c r="A866" s="356">
        <v>22</v>
      </c>
      <c r="B866" s="356">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30" hidden="1" customHeight="1" x14ac:dyDescent="0.15">
      <c r="A867" s="356">
        <v>23</v>
      </c>
      <c r="B867" s="356">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30" hidden="1" customHeight="1" x14ac:dyDescent="0.15">
      <c r="A868" s="356">
        <v>24</v>
      </c>
      <c r="B868" s="356">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30" hidden="1" customHeight="1" x14ac:dyDescent="0.15">
      <c r="A869" s="356">
        <v>25</v>
      </c>
      <c r="B869" s="356">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30" hidden="1" customHeight="1" x14ac:dyDescent="0.15">
      <c r="A870" s="356">
        <v>26</v>
      </c>
      <c r="B870" s="356">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30" hidden="1" customHeight="1" x14ac:dyDescent="0.15">
      <c r="A871" s="356">
        <v>27</v>
      </c>
      <c r="B871" s="356">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30" hidden="1" customHeight="1" x14ac:dyDescent="0.15">
      <c r="A872" s="356">
        <v>28</v>
      </c>
      <c r="B872" s="356">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30" hidden="1" customHeight="1" x14ac:dyDescent="0.15">
      <c r="A873" s="356">
        <v>29</v>
      </c>
      <c r="B873" s="356">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30" hidden="1" customHeight="1" x14ac:dyDescent="0.15">
      <c r="A874" s="356">
        <v>30</v>
      </c>
      <c r="B874" s="356">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6"/>
      <c r="B877" s="346"/>
      <c r="C877" s="346" t="s">
        <v>26</v>
      </c>
      <c r="D877" s="346"/>
      <c r="E877" s="346"/>
      <c r="F877" s="346"/>
      <c r="G877" s="346"/>
      <c r="H877" s="346"/>
      <c r="I877" s="346"/>
      <c r="J877" s="138" t="s">
        <v>221</v>
      </c>
      <c r="K877" s="347"/>
      <c r="L877" s="347"/>
      <c r="M877" s="347"/>
      <c r="N877" s="347"/>
      <c r="O877" s="347"/>
      <c r="P877" s="233" t="s">
        <v>196</v>
      </c>
      <c r="Q877" s="233"/>
      <c r="R877" s="233"/>
      <c r="S877" s="233"/>
      <c r="T877" s="233"/>
      <c r="U877" s="233"/>
      <c r="V877" s="233"/>
      <c r="W877" s="233"/>
      <c r="X877" s="233"/>
      <c r="Y877" s="348" t="s">
        <v>219</v>
      </c>
      <c r="Z877" s="349"/>
      <c r="AA877" s="349"/>
      <c r="AB877" s="349"/>
      <c r="AC877" s="138" t="s">
        <v>259</v>
      </c>
      <c r="AD877" s="138"/>
      <c r="AE877" s="138"/>
      <c r="AF877" s="138"/>
      <c r="AG877" s="138"/>
      <c r="AH877" s="348" t="s">
        <v>286</v>
      </c>
      <c r="AI877" s="346"/>
      <c r="AJ877" s="346"/>
      <c r="AK877" s="346"/>
      <c r="AL877" s="346" t="s">
        <v>21</v>
      </c>
      <c r="AM877" s="346"/>
      <c r="AN877" s="346"/>
      <c r="AO877" s="350"/>
      <c r="AP877" s="351" t="s">
        <v>222</v>
      </c>
      <c r="AQ877" s="351"/>
      <c r="AR877" s="351"/>
      <c r="AS877" s="351"/>
      <c r="AT877" s="351"/>
      <c r="AU877" s="351"/>
      <c r="AV877" s="351"/>
      <c r="AW877" s="351"/>
      <c r="AX877" s="351"/>
      <c r="AY877">
        <f t="shared" ref="AY877:AY878" si="118">$AY$875</f>
        <v>1</v>
      </c>
    </row>
    <row r="878" spans="1:51" ht="30" customHeight="1" x14ac:dyDescent="0.15">
      <c r="A878" s="356">
        <v>1</v>
      </c>
      <c r="B878" s="356">
        <v>1</v>
      </c>
      <c r="C878" s="344" t="s">
        <v>696</v>
      </c>
      <c r="D878" s="329"/>
      <c r="E878" s="329"/>
      <c r="F878" s="329"/>
      <c r="G878" s="329"/>
      <c r="H878" s="329"/>
      <c r="I878" s="329"/>
      <c r="J878" s="330">
        <v>1010001128061</v>
      </c>
      <c r="K878" s="331"/>
      <c r="L878" s="331"/>
      <c r="M878" s="331"/>
      <c r="N878" s="331"/>
      <c r="O878" s="331"/>
      <c r="P878" s="890" t="s">
        <v>697</v>
      </c>
      <c r="Q878" s="891"/>
      <c r="R878" s="891"/>
      <c r="S878" s="891"/>
      <c r="T878" s="891"/>
      <c r="U878" s="891"/>
      <c r="V878" s="891"/>
      <c r="W878" s="891"/>
      <c r="X878" s="891"/>
      <c r="Y878" s="333">
        <v>46</v>
      </c>
      <c r="Z878" s="334"/>
      <c r="AA878" s="334"/>
      <c r="AB878" s="335"/>
      <c r="AC878" s="885" t="s">
        <v>297</v>
      </c>
      <c r="AD878" s="886"/>
      <c r="AE878" s="886"/>
      <c r="AF878" s="886"/>
      <c r="AG878" s="886"/>
      <c r="AH878" s="352" t="s">
        <v>323</v>
      </c>
      <c r="AI878" s="353"/>
      <c r="AJ878" s="353"/>
      <c r="AK878" s="353"/>
      <c r="AL878" s="340" t="s">
        <v>323</v>
      </c>
      <c r="AM878" s="341"/>
      <c r="AN878" s="341"/>
      <c r="AO878" s="342"/>
      <c r="AP878" s="343" t="s">
        <v>323</v>
      </c>
      <c r="AQ878" s="343"/>
      <c r="AR878" s="343"/>
      <c r="AS878" s="343"/>
      <c r="AT878" s="343"/>
      <c r="AU878" s="343"/>
      <c r="AV878" s="343"/>
      <c r="AW878" s="343"/>
      <c r="AX878" s="343"/>
      <c r="AY878">
        <f t="shared" si="118"/>
        <v>1</v>
      </c>
    </row>
    <row r="879" spans="1:51" ht="30" hidden="1" customHeight="1" x14ac:dyDescent="0.15">
      <c r="A879" s="356">
        <v>2</v>
      </c>
      <c r="B879" s="356">
        <v>1</v>
      </c>
      <c r="C879" s="344"/>
      <c r="D879" s="329"/>
      <c r="E879" s="329"/>
      <c r="F879" s="329"/>
      <c r="G879" s="329"/>
      <c r="H879" s="329"/>
      <c r="I879" s="329"/>
      <c r="J879" s="330"/>
      <c r="K879" s="331"/>
      <c r="L879" s="331"/>
      <c r="M879" s="331"/>
      <c r="N879" s="331"/>
      <c r="O879" s="331"/>
      <c r="P879" s="332"/>
      <c r="Q879" s="332"/>
      <c r="R879" s="332"/>
      <c r="S879" s="332"/>
      <c r="T879" s="332"/>
      <c r="U879" s="332"/>
      <c r="V879" s="332"/>
      <c r="W879" s="332"/>
      <c r="X879" s="332"/>
      <c r="Y879" s="333"/>
      <c r="Z879" s="334"/>
      <c r="AA879" s="334"/>
      <c r="AB879" s="335"/>
      <c r="AC879" s="336"/>
      <c r="AD879" s="337"/>
      <c r="AE879" s="337"/>
      <c r="AF879" s="337"/>
      <c r="AG879" s="337"/>
      <c r="AH879" s="352"/>
      <c r="AI879" s="353"/>
      <c r="AJ879" s="353"/>
      <c r="AK879" s="353"/>
      <c r="AL879" s="340"/>
      <c r="AM879" s="341"/>
      <c r="AN879" s="341"/>
      <c r="AO879" s="342"/>
      <c r="AP879" s="343"/>
      <c r="AQ879" s="343"/>
      <c r="AR879" s="343"/>
      <c r="AS879" s="343"/>
      <c r="AT879" s="343"/>
      <c r="AU879" s="343"/>
      <c r="AV879" s="343"/>
      <c r="AW879" s="343"/>
      <c r="AX879" s="343"/>
      <c r="AY879">
        <f>COUNTA($C$879)</f>
        <v>0</v>
      </c>
    </row>
    <row r="880" spans="1:51" ht="30" hidden="1" customHeight="1" x14ac:dyDescent="0.15">
      <c r="A880" s="356">
        <v>3</v>
      </c>
      <c r="B880" s="356">
        <v>1</v>
      </c>
      <c r="C880" s="344"/>
      <c r="D880" s="329"/>
      <c r="E880" s="329"/>
      <c r="F880" s="329"/>
      <c r="G880" s="329"/>
      <c r="H880" s="329"/>
      <c r="I880" s="329"/>
      <c r="J880" s="330"/>
      <c r="K880" s="331"/>
      <c r="L880" s="331"/>
      <c r="M880" s="331"/>
      <c r="N880" s="331"/>
      <c r="O880" s="331"/>
      <c r="P880" s="345"/>
      <c r="Q880" s="332"/>
      <c r="R880" s="332"/>
      <c r="S880" s="332"/>
      <c r="T880" s="332"/>
      <c r="U880" s="332"/>
      <c r="V880" s="332"/>
      <c r="W880" s="332"/>
      <c r="X880" s="332"/>
      <c r="Y880" s="333"/>
      <c r="Z880" s="334"/>
      <c r="AA880" s="334"/>
      <c r="AB880" s="335"/>
      <c r="AC880" s="336"/>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c r="AY880">
        <f>COUNTA($C$880)</f>
        <v>0</v>
      </c>
    </row>
    <row r="881" spans="1:51" ht="30" hidden="1" customHeight="1" x14ac:dyDescent="0.15">
      <c r="A881" s="356">
        <v>4</v>
      </c>
      <c r="B881" s="356">
        <v>1</v>
      </c>
      <c r="C881" s="344"/>
      <c r="D881" s="329"/>
      <c r="E881" s="329"/>
      <c r="F881" s="329"/>
      <c r="G881" s="329"/>
      <c r="H881" s="329"/>
      <c r="I881" s="329"/>
      <c r="J881" s="330"/>
      <c r="K881" s="331"/>
      <c r="L881" s="331"/>
      <c r="M881" s="331"/>
      <c r="N881" s="331"/>
      <c r="O881" s="331"/>
      <c r="P881" s="345"/>
      <c r="Q881" s="332"/>
      <c r="R881" s="332"/>
      <c r="S881" s="332"/>
      <c r="T881" s="332"/>
      <c r="U881" s="332"/>
      <c r="V881" s="332"/>
      <c r="W881" s="332"/>
      <c r="X881" s="332"/>
      <c r="Y881" s="333"/>
      <c r="Z881" s="334"/>
      <c r="AA881" s="334"/>
      <c r="AB881" s="335"/>
      <c r="AC881" s="336"/>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c r="AY881">
        <f>COUNTA($C$881)</f>
        <v>0</v>
      </c>
    </row>
    <row r="882" spans="1:51" ht="30" hidden="1" customHeight="1" x14ac:dyDescent="0.15">
      <c r="A882" s="356">
        <v>5</v>
      </c>
      <c r="B882" s="356">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c r="AY882">
        <f>COUNTA($C$882)</f>
        <v>0</v>
      </c>
    </row>
    <row r="883" spans="1:51" ht="30" hidden="1" customHeight="1" x14ac:dyDescent="0.15">
      <c r="A883" s="356">
        <v>6</v>
      </c>
      <c r="B883" s="356">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c r="AY883">
        <f>COUNTA($C$883)</f>
        <v>0</v>
      </c>
    </row>
    <row r="884" spans="1:51" ht="30" hidden="1" customHeight="1" x14ac:dyDescent="0.15">
      <c r="A884" s="356">
        <v>7</v>
      </c>
      <c r="B884" s="356">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c r="AY884">
        <f>COUNTA($C$884)</f>
        <v>0</v>
      </c>
    </row>
    <row r="885" spans="1:51" ht="30" hidden="1" customHeight="1" x14ac:dyDescent="0.15">
      <c r="A885" s="356">
        <v>8</v>
      </c>
      <c r="B885" s="356">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c r="AY885">
        <f>COUNTA($C$885)</f>
        <v>0</v>
      </c>
    </row>
    <row r="886" spans="1:51" ht="30" hidden="1" customHeight="1" x14ac:dyDescent="0.15">
      <c r="A886" s="356">
        <v>9</v>
      </c>
      <c r="B886" s="356">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c r="AY886">
        <f>COUNTA($C$886)</f>
        <v>0</v>
      </c>
    </row>
    <row r="887" spans="1:51" ht="30" hidden="1" customHeight="1" x14ac:dyDescent="0.15">
      <c r="A887" s="356">
        <v>10</v>
      </c>
      <c r="B887" s="356">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c r="AY887">
        <f>COUNTA($C$887)</f>
        <v>0</v>
      </c>
    </row>
    <row r="888" spans="1:51" ht="30" hidden="1" customHeight="1" x14ac:dyDescent="0.15">
      <c r="A888" s="356">
        <v>11</v>
      </c>
      <c r="B888" s="356">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x14ac:dyDescent="0.15">
      <c r="A889" s="356">
        <v>12</v>
      </c>
      <c r="B889" s="356">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x14ac:dyDescent="0.15">
      <c r="A890" s="356">
        <v>13</v>
      </c>
      <c r="B890" s="356">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x14ac:dyDescent="0.15">
      <c r="A891" s="356">
        <v>14</v>
      </c>
      <c r="B891" s="356">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x14ac:dyDescent="0.15">
      <c r="A892" s="356">
        <v>15</v>
      </c>
      <c r="B892" s="356">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x14ac:dyDescent="0.15">
      <c r="A893" s="356">
        <v>16</v>
      </c>
      <c r="B893" s="356">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x14ac:dyDescent="0.15">
      <c r="A894" s="356">
        <v>17</v>
      </c>
      <c r="B894" s="356">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x14ac:dyDescent="0.15">
      <c r="A895" s="356">
        <v>18</v>
      </c>
      <c r="B895" s="356">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x14ac:dyDescent="0.15">
      <c r="A896" s="356">
        <v>19</v>
      </c>
      <c r="B896" s="356">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x14ac:dyDescent="0.15">
      <c r="A897" s="356">
        <v>20</v>
      </c>
      <c r="B897" s="356">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x14ac:dyDescent="0.15">
      <c r="A898" s="356">
        <v>21</v>
      </c>
      <c r="B898" s="356">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x14ac:dyDescent="0.15">
      <c r="A899" s="356">
        <v>22</v>
      </c>
      <c r="B899" s="356">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x14ac:dyDescent="0.15">
      <c r="A900" s="356">
        <v>23</v>
      </c>
      <c r="B900" s="356">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x14ac:dyDescent="0.15">
      <c r="A901" s="356">
        <v>24</v>
      </c>
      <c r="B901" s="356">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x14ac:dyDescent="0.15">
      <c r="A902" s="356">
        <v>25</v>
      </c>
      <c r="B902" s="356">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x14ac:dyDescent="0.15">
      <c r="A903" s="356">
        <v>26</v>
      </c>
      <c r="B903" s="356">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x14ac:dyDescent="0.15">
      <c r="A904" s="356">
        <v>27</v>
      </c>
      <c r="B904" s="356">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x14ac:dyDescent="0.15">
      <c r="A905" s="356">
        <v>28</v>
      </c>
      <c r="B905" s="356">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x14ac:dyDescent="0.15">
      <c r="A906" s="356">
        <v>29</v>
      </c>
      <c r="B906" s="356">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x14ac:dyDescent="0.15">
      <c r="A907" s="356">
        <v>30</v>
      </c>
      <c r="B907" s="356">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6"/>
      <c r="B910" s="346"/>
      <c r="C910" s="346" t="s">
        <v>26</v>
      </c>
      <c r="D910" s="346"/>
      <c r="E910" s="346"/>
      <c r="F910" s="346"/>
      <c r="G910" s="346"/>
      <c r="H910" s="346"/>
      <c r="I910" s="346"/>
      <c r="J910" s="138" t="s">
        <v>221</v>
      </c>
      <c r="K910" s="347"/>
      <c r="L910" s="347"/>
      <c r="M910" s="347"/>
      <c r="N910" s="347"/>
      <c r="O910" s="347"/>
      <c r="P910" s="233" t="s">
        <v>196</v>
      </c>
      <c r="Q910" s="233"/>
      <c r="R910" s="233"/>
      <c r="S910" s="233"/>
      <c r="T910" s="233"/>
      <c r="U910" s="233"/>
      <c r="V910" s="233"/>
      <c r="W910" s="233"/>
      <c r="X910" s="233"/>
      <c r="Y910" s="348" t="s">
        <v>219</v>
      </c>
      <c r="Z910" s="349"/>
      <c r="AA910" s="349"/>
      <c r="AB910" s="349"/>
      <c r="AC910" s="138" t="s">
        <v>259</v>
      </c>
      <c r="AD910" s="138"/>
      <c r="AE910" s="138"/>
      <c r="AF910" s="138"/>
      <c r="AG910" s="138"/>
      <c r="AH910" s="348" t="s">
        <v>286</v>
      </c>
      <c r="AI910" s="346"/>
      <c r="AJ910" s="346"/>
      <c r="AK910" s="346"/>
      <c r="AL910" s="346" t="s">
        <v>21</v>
      </c>
      <c r="AM910" s="346"/>
      <c r="AN910" s="346"/>
      <c r="AO910" s="350"/>
      <c r="AP910" s="351" t="s">
        <v>222</v>
      </c>
      <c r="AQ910" s="351"/>
      <c r="AR910" s="351"/>
      <c r="AS910" s="351"/>
      <c r="AT910" s="351"/>
      <c r="AU910" s="351"/>
      <c r="AV910" s="351"/>
      <c r="AW910" s="351"/>
      <c r="AX910" s="351"/>
      <c r="AY910">
        <f t="shared" ref="AY910:AY911" si="119">$AY$908</f>
        <v>0</v>
      </c>
    </row>
    <row r="911" spans="1:51" ht="30" hidden="1" customHeight="1" x14ac:dyDescent="0.15">
      <c r="A911" s="356">
        <v>1</v>
      </c>
      <c r="B911" s="356">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7"/>
      <c r="AE911" s="337"/>
      <c r="AF911" s="337"/>
      <c r="AG911" s="337"/>
      <c r="AH911" s="352"/>
      <c r="AI911" s="353"/>
      <c r="AJ911" s="353"/>
      <c r="AK911" s="353"/>
      <c r="AL911" s="340"/>
      <c r="AM911" s="341"/>
      <c r="AN911" s="341"/>
      <c r="AO911" s="342"/>
      <c r="AP911" s="343"/>
      <c r="AQ911" s="343"/>
      <c r="AR911" s="343"/>
      <c r="AS911" s="343"/>
      <c r="AT911" s="343"/>
      <c r="AU911" s="343"/>
      <c r="AV911" s="343"/>
      <c r="AW911" s="343"/>
      <c r="AX911" s="343"/>
      <c r="AY911">
        <f t="shared" si="119"/>
        <v>0</v>
      </c>
    </row>
    <row r="912" spans="1:51" ht="30" hidden="1" customHeight="1" x14ac:dyDescent="0.15">
      <c r="A912" s="356">
        <v>2</v>
      </c>
      <c r="B912" s="356">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7"/>
      <c r="AE912" s="337"/>
      <c r="AF912" s="337"/>
      <c r="AG912" s="337"/>
      <c r="AH912" s="352"/>
      <c r="AI912" s="353"/>
      <c r="AJ912" s="353"/>
      <c r="AK912" s="353"/>
      <c r="AL912" s="340"/>
      <c r="AM912" s="341"/>
      <c r="AN912" s="341"/>
      <c r="AO912" s="342"/>
      <c r="AP912" s="343"/>
      <c r="AQ912" s="343"/>
      <c r="AR912" s="343"/>
      <c r="AS912" s="343"/>
      <c r="AT912" s="343"/>
      <c r="AU912" s="343"/>
      <c r="AV912" s="343"/>
      <c r="AW912" s="343"/>
      <c r="AX912" s="343"/>
      <c r="AY912">
        <f>COUNTA($C$912)</f>
        <v>0</v>
      </c>
    </row>
    <row r="913" spans="1:51" ht="30" hidden="1" customHeight="1" x14ac:dyDescent="0.15">
      <c r="A913" s="356">
        <v>3</v>
      </c>
      <c r="B913" s="356">
        <v>1</v>
      </c>
      <c r="C913" s="344"/>
      <c r="D913" s="329"/>
      <c r="E913" s="329"/>
      <c r="F913" s="329"/>
      <c r="G913" s="329"/>
      <c r="H913" s="329"/>
      <c r="I913" s="329"/>
      <c r="J913" s="330"/>
      <c r="K913" s="331"/>
      <c r="L913" s="331"/>
      <c r="M913" s="331"/>
      <c r="N913" s="331"/>
      <c r="O913" s="331"/>
      <c r="P913" s="345"/>
      <c r="Q913" s="332"/>
      <c r="R913" s="332"/>
      <c r="S913" s="332"/>
      <c r="T913" s="332"/>
      <c r="U913" s="332"/>
      <c r="V913" s="332"/>
      <c r="W913" s="332"/>
      <c r="X913" s="332"/>
      <c r="Y913" s="333"/>
      <c r="Z913" s="334"/>
      <c r="AA913" s="334"/>
      <c r="AB913" s="335"/>
      <c r="AC913" s="336"/>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c r="AY913">
        <f>COUNTA($C$913)</f>
        <v>0</v>
      </c>
    </row>
    <row r="914" spans="1:51" ht="30" hidden="1" customHeight="1" x14ac:dyDescent="0.15">
      <c r="A914" s="356">
        <v>4</v>
      </c>
      <c r="B914" s="356">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30" hidden="1" customHeight="1" x14ac:dyDescent="0.15">
      <c r="A915" s="356">
        <v>5</v>
      </c>
      <c r="B915" s="356">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30" hidden="1" customHeight="1" x14ac:dyDescent="0.15">
      <c r="A916" s="356">
        <v>6</v>
      </c>
      <c r="B916" s="356">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30" hidden="1" customHeight="1" x14ac:dyDescent="0.15">
      <c r="A917" s="356">
        <v>7</v>
      </c>
      <c r="B917" s="356">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30" hidden="1" customHeight="1" x14ac:dyDescent="0.15">
      <c r="A918" s="356">
        <v>8</v>
      </c>
      <c r="B918" s="356">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30" hidden="1" customHeight="1" x14ac:dyDescent="0.15">
      <c r="A919" s="356">
        <v>9</v>
      </c>
      <c r="B919" s="356">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30" hidden="1" customHeight="1" x14ac:dyDescent="0.15">
      <c r="A920" s="356">
        <v>10</v>
      </c>
      <c r="B920" s="356">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30" hidden="1" customHeight="1" x14ac:dyDescent="0.15">
      <c r="A921" s="356">
        <v>11</v>
      </c>
      <c r="B921" s="356">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30" hidden="1" customHeight="1" x14ac:dyDescent="0.15">
      <c r="A922" s="356">
        <v>12</v>
      </c>
      <c r="B922" s="356">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30" hidden="1" customHeight="1" x14ac:dyDescent="0.15">
      <c r="A923" s="356">
        <v>13</v>
      </c>
      <c r="B923" s="356">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30" hidden="1" customHeight="1" x14ac:dyDescent="0.15">
      <c r="A924" s="356">
        <v>14</v>
      </c>
      <c r="B924" s="356">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30" hidden="1" customHeight="1" x14ac:dyDescent="0.15">
      <c r="A925" s="356">
        <v>15</v>
      </c>
      <c r="B925" s="356">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30" hidden="1" customHeight="1" x14ac:dyDescent="0.15">
      <c r="A926" s="356">
        <v>16</v>
      </c>
      <c r="B926" s="356">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30" hidden="1" customHeight="1" x14ac:dyDescent="0.15">
      <c r="A927" s="356">
        <v>17</v>
      </c>
      <c r="B927" s="356">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30" hidden="1" customHeight="1" x14ac:dyDescent="0.15">
      <c r="A928" s="356">
        <v>18</v>
      </c>
      <c r="B928" s="356">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30" hidden="1" customHeight="1" x14ac:dyDescent="0.15">
      <c r="A929" s="356">
        <v>19</v>
      </c>
      <c r="B929" s="356">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30" hidden="1" customHeight="1" x14ac:dyDescent="0.15">
      <c r="A930" s="356">
        <v>20</v>
      </c>
      <c r="B930" s="356">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30" hidden="1" customHeight="1" x14ac:dyDescent="0.15">
      <c r="A931" s="356">
        <v>21</v>
      </c>
      <c r="B931" s="356">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30" hidden="1" customHeight="1" x14ac:dyDescent="0.15">
      <c r="A932" s="356">
        <v>22</v>
      </c>
      <c r="B932" s="356">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30" hidden="1" customHeight="1" x14ac:dyDescent="0.15">
      <c r="A933" s="356">
        <v>23</v>
      </c>
      <c r="B933" s="356">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30" hidden="1" customHeight="1" x14ac:dyDescent="0.15">
      <c r="A934" s="356">
        <v>24</v>
      </c>
      <c r="B934" s="356">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30" hidden="1" customHeight="1" x14ac:dyDescent="0.15">
      <c r="A935" s="356">
        <v>25</v>
      </c>
      <c r="B935" s="356">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30" hidden="1" customHeight="1" x14ac:dyDescent="0.15">
      <c r="A936" s="356">
        <v>26</v>
      </c>
      <c r="B936" s="356">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30" hidden="1" customHeight="1" x14ac:dyDescent="0.15">
      <c r="A937" s="356">
        <v>27</v>
      </c>
      <c r="B937" s="356">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30" hidden="1" customHeight="1" x14ac:dyDescent="0.15">
      <c r="A938" s="356">
        <v>28</v>
      </c>
      <c r="B938" s="356">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30" hidden="1" customHeight="1" x14ac:dyDescent="0.15">
      <c r="A939" s="356">
        <v>29</v>
      </c>
      <c r="B939" s="356">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30" hidden="1" customHeight="1" x14ac:dyDescent="0.15">
      <c r="A940" s="356">
        <v>30</v>
      </c>
      <c r="B940" s="356">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6"/>
      <c r="B943" s="346"/>
      <c r="C943" s="346" t="s">
        <v>26</v>
      </c>
      <c r="D943" s="346"/>
      <c r="E943" s="346"/>
      <c r="F943" s="346"/>
      <c r="G943" s="346"/>
      <c r="H943" s="346"/>
      <c r="I943" s="346"/>
      <c r="J943" s="138" t="s">
        <v>221</v>
      </c>
      <c r="K943" s="347"/>
      <c r="L943" s="347"/>
      <c r="M943" s="347"/>
      <c r="N943" s="347"/>
      <c r="O943" s="347"/>
      <c r="P943" s="233" t="s">
        <v>196</v>
      </c>
      <c r="Q943" s="233"/>
      <c r="R943" s="233"/>
      <c r="S943" s="233"/>
      <c r="T943" s="233"/>
      <c r="U943" s="233"/>
      <c r="V943" s="233"/>
      <c r="W943" s="233"/>
      <c r="X943" s="233"/>
      <c r="Y943" s="348" t="s">
        <v>219</v>
      </c>
      <c r="Z943" s="349"/>
      <c r="AA943" s="349"/>
      <c r="AB943" s="349"/>
      <c r="AC943" s="138" t="s">
        <v>259</v>
      </c>
      <c r="AD943" s="138"/>
      <c r="AE943" s="138"/>
      <c r="AF943" s="138"/>
      <c r="AG943" s="138"/>
      <c r="AH943" s="348" t="s">
        <v>286</v>
      </c>
      <c r="AI943" s="346"/>
      <c r="AJ943" s="346"/>
      <c r="AK943" s="346"/>
      <c r="AL943" s="346" t="s">
        <v>21</v>
      </c>
      <c r="AM943" s="346"/>
      <c r="AN943" s="346"/>
      <c r="AO943" s="350"/>
      <c r="AP943" s="351" t="s">
        <v>222</v>
      </c>
      <c r="AQ943" s="351"/>
      <c r="AR943" s="351"/>
      <c r="AS943" s="351"/>
      <c r="AT943" s="351"/>
      <c r="AU943" s="351"/>
      <c r="AV943" s="351"/>
      <c r="AW943" s="351"/>
      <c r="AX943" s="351"/>
      <c r="AY943">
        <f t="shared" ref="AY943:AY944" si="120">$AY$941</f>
        <v>0</v>
      </c>
    </row>
    <row r="944" spans="1:51" ht="30" hidden="1" customHeight="1" x14ac:dyDescent="0.15">
      <c r="A944" s="356">
        <v>1</v>
      </c>
      <c r="B944" s="356">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7"/>
      <c r="AE944" s="337"/>
      <c r="AF944" s="337"/>
      <c r="AG944" s="337"/>
      <c r="AH944" s="352"/>
      <c r="AI944" s="353"/>
      <c r="AJ944" s="353"/>
      <c r="AK944" s="353"/>
      <c r="AL944" s="340"/>
      <c r="AM944" s="341"/>
      <c r="AN944" s="341"/>
      <c r="AO944" s="342"/>
      <c r="AP944" s="343"/>
      <c r="AQ944" s="343"/>
      <c r="AR944" s="343"/>
      <c r="AS944" s="343"/>
      <c r="AT944" s="343"/>
      <c r="AU944" s="343"/>
      <c r="AV944" s="343"/>
      <c r="AW944" s="343"/>
      <c r="AX944" s="343"/>
      <c r="AY944">
        <f t="shared" si="120"/>
        <v>0</v>
      </c>
    </row>
    <row r="945" spans="1:51" ht="30" hidden="1" customHeight="1" x14ac:dyDescent="0.15">
      <c r="A945" s="356">
        <v>2</v>
      </c>
      <c r="B945" s="356">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7"/>
      <c r="AE945" s="337"/>
      <c r="AF945" s="337"/>
      <c r="AG945" s="337"/>
      <c r="AH945" s="352"/>
      <c r="AI945" s="353"/>
      <c r="AJ945" s="353"/>
      <c r="AK945" s="353"/>
      <c r="AL945" s="340"/>
      <c r="AM945" s="341"/>
      <c r="AN945" s="341"/>
      <c r="AO945" s="342"/>
      <c r="AP945" s="343"/>
      <c r="AQ945" s="343"/>
      <c r="AR945" s="343"/>
      <c r="AS945" s="343"/>
      <c r="AT945" s="343"/>
      <c r="AU945" s="343"/>
      <c r="AV945" s="343"/>
      <c r="AW945" s="343"/>
      <c r="AX945" s="343"/>
      <c r="AY945">
        <f>COUNTA($C$945)</f>
        <v>0</v>
      </c>
    </row>
    <row r="946" spans="1:51" ht="30" hidden="1" customHeight="1" x14ac:dyDescent="0.15">
      <c r="A946" s="356">
        <v>3</v>
      </c>
      <c r="B946" s="356">
        <v>1</v>
      </c>
      <c r="C946" s="344"/>
      <c r="D946" s="329"/>
      <c r="E946" s="329"/>
      <c r="F946" s="329"/>
      <c r="G946" s="329"/>
      <c r="H946" s="329"/>
      <c r="I946" s="329"/>
      <c r="J946" s="330"/>
      <c r="K946" s="331"/>
      <c r="L946" s="331"/>
      <c r="M946" s="331"/>
      <c r="N946" s="331"/>
      <c r="O946" s="331"/>
      <c r="P946" s="345"/>
      <c r="Q946" s="332"/>
      <c r="R946" s="332"/>
      <c r="S946" s="332"/>
      <c r="T946" s="332"/>
      <c r="U946" s="332"/>
      <c r="V946" s="332"/>
      <c r="W946" s="332"/>
      <c r="X946" s="332"/>
      <c r="Y946" s="333"/>
      <c r="Z946" s="334"/>
      <c r="AA946" s="334"/>
      <c r="AB946" s="335"/>
      <c r="AC946" s="336"/>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c r="AY946">
        <f>COUNTA($C$946)</f>
        <v>0</v>
      </c>
    </row>
    <row r="947" spans="1:51" ht="30" hidden="1" customHeight="1" x14ac:dyDescent="0.15">
      <c r="A947" s="356">
        <v>4</v>
      </c>
      <c r="B947" s="356">
        <v>1</v>
      </c>
      <c r="C947" s="344"/>
      <c r="D947" s="329"/>
      <c r="E947" s="329"/>
      <c r="F947" s="329"/>
      <c r="G947" s="329"/>
      <c r="H947" s="329"/>
      <c r="I947" s="329"/>
      <c r="J947" s="330"/>
      <c r="K947" s="331"/>
      <c r="L947" s="331"/>
      <c r="M947" s="331"/>
      <c r="N947" s="331"/>
      <c r="O947" s="331"/>
      <c r="P947" s="345"/>
      <c r="Q947" s="332"/>
      <c r="R947" s="332"/>
      <c r="S947" s="332"/>
      <c r="T947" s="332"/>
      <c r="U947" s="332"/>
      <c r="V947" s="332"/>
      <c r="W947" s="332"/>
      <c r="X947" s="332"/>
      <c r="Y947" s="333"/>
      <c r="Z947" s="334"/>
      <c r="AA947" s="334"/>
      <c r="AB947" s="335"/>
      <c r="AC947" s="336"/>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c r="AY947">
        <f>COUNTA($C$947)</f>
        <v>0</v>
      </c>
    </row>
    <row r="948" spans="1:51" ht="30" hidden="1" customHeight="1" x14ac:dyDescent="0.15">
      <c r="A948" s="356">
        <v>5</v>
      </c>
      <c r="B948" s="356">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c r="AY948">
        <f>COUNTA($C$948)</f>
        <v>0</v>
      </c>
    </row>
    <row r="949" spans="1:51" ht="30" hidden="1" customHeight="1" x14ac:dyDescent="0.15">
      <c r="A949" s="356">
        <v>6</v>
      </c>
      <c r="B949" s="356">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c r="AY949">
        <f>COUNTA($C$949)</f>
        <v>0</v>
      </c>
    </row>
    <row r="950" spans="1:51" ht="30" hidden="1" customHeight="1" x14ac:dyDescent="0.15">
      <c r="A950" s="356">
        <v>7</v>
      </c>
      <c r="B950" s="356">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c r="AY950">
        <f>COUNTA($C$950)</f>
        <v>0</v>
      </c>
    </row>
    <row r="951" spans="1:51" ht="30" hidden="1" customHeight="1" x14ac:dyDescent="0.15">
      <c r="A951" s="356">
        <v>8</v>
      </c>
      <c r="B951" s="356">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c r="AY951">
        <f>COUNTA($C$951)</f>
        <v>0</v>
      </c>
    </row>
    <row r="952" spans="1:51" ht="30" hidden="1" customHeight="1" x14ac:dyDescent="0.15">
      <c r="A952" s="356">
        <v>9</v>
      </c>
      <c r="B952" s="356">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c r="AY952">
        <f>COUNTA($C$952)</f>
        <v>0</v>
      </c>
    </row>
    <row r="953" spans="1:51" ht="30" hidden="1" customHeight="1" x14ac:dyDescent="0.15">
      <c r="A953" s="356">
        <v>10</v>
      </c>
      <c r="B953" s="356">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c r="AY953">
        <f>COUNTA($C$953)</f>
        <v>0</v>
      </c>
    </row>
    <row r="954" spans="1:51" ht="30" hidden="1" customHeight="1" x14ac:dyDescent="0.15">
      <c r="A954" s="356">
        <v>11</v>
      </c>
      <c r="B954" s="356">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x14ac:dyDescent="0.15">
      <c r="A955" s="356">
        <v>12</v>
      </c>
      <c r="B955" s="356">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x14ac:dyDescent="0.15">
      <c r="A956" s="356">
        <v>13</v>
      </c>
      <c r="B956" s="356">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x14ac:dyDescent="0.15">
      <c r="A957" s="356">
        <v>14</v>
      </c>
      <c r="B957" s="356">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x14ac:dyDescent="0.15">
      <c r="A958" s="356">
        <v>15</v>
      </c>
      <c r="B958" s="356">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x14ac:dyDescent="0.15">
      <c r="A959" s="356">
        <v>16</v>
      </c>
      <c r="B959" s="356">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x14ac:dyDescent="0.15">
      <c r="A960" s="356">
        <v>17</v>
      </c>
      <c r="B960" s="356">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x14ac:dyDescent="0.15">
      <c r="A961" s="356">
        <v>18</v>
      </c>
      <c r="B961" s="356">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x14ac:dyDescent="0.15">
      <c r="A962" s="356">
        <v>19</v>
      </c>
      <c r="B962" s="356">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x14ac:dyDescent="0.15">
      <c r="A963" s="356">
        <v>20</v>
      </c>
      <c r="B963" s="356">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x14ac:dyDescent="0.15">
      <c r="A964" s="356">
        <v>21</v>
      </c>
      <c r="B964" s="356">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x14ac:dyDescent="0.15">
      <c r="A965" s="356">
        <v>22</v>
      </c>
      <c r="B965" s="356">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x14ac:dyDescent="0.15">
      <c r="A966" s="356">
        <v>23</v>
      </c>
      <c r="B966" s="356">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x14ac:dyDescent="0.15">
      <c r="A967" s="356">
        <v>24</v>
      </c>
      <c r="B967" s="356">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x14ac:dyDescent="0.15">
      <c r="A968" s="356">
        <v>25</v>
      </c>
      <c r="B968" s="356">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x14ac:dyDescent="0.15">
      <c r="A969" s="356">
        <v>26</v>
      </c>
      <c r="B969" s="356">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x14ac:dyDescent="0.15">
      <c r="A970" s="356">
        <v>27</v>
      </c>
      <c r="B970" s="356">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x14ac:dyDescent="0.15">
      <c r="A971" s="356">
        <v>28</v>
      </c>
      <c r="B971" s="356">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x14ac:dyDescent="0.15">
      <c r="A972" s="356">
        <v>29</v>
      </c>
      <c r="B972" s="356">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x14ac:dyDescent="0.15">
      <c r="A973" s="356">
        <v>30</v>
      </c>
      <c r="B973" s="356">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6"/>
      <c r="B976" s="346"/>
      <c r="C976" s="346" t="s">
        <v>26</v>
      </c>
      <c r="D976" s="346"/>
      <c r="E976" s="346"/>
      <c r="F976" s="346"/>
      <c r="G976" s="346"/>
      <c r="H976" s="346"/>
      <c r="I976" s="346"/>
      <c r="J976" s="138" t="s">
        <v>221</v>
      </c>
      <c r="K976" s="347"/>
      <c r="L976" s="347"/>
      <c r="M976" s="347"/>
      <c r="N976" s="347"/>
      <c r="O976" s="347"/>
      <c r="P976" s="233" t="s">
        <v>196</v>
      </c>
      <c r="Q976" s="233"/>
      <c r="R976" s="233"/>
      <c r="S976" s="233"/>
      <c r="T976" s="233"/>
      <c r="U976" s="233"/>
      <c r="V976" s="233"/>
      <c r="W976" s="233"/>
      <c r="X976" s="233"/>
      <c r="Y976" s="348" t="s">
        <v>219</v>
      </c>
      <c r="Z976" s="349"/>
      <c r="AA976" s="349"/>
      <c r="AB976" s="349"/>
      <c r="AC976" s="138" t="s">
        <v>259</v>
      </c>
      <c r="AD976" s="138"/>
      <c r="AE976" s="138"/>
      <c r="AF976" s="138"/>
      <c r="AG976" s="138"/>
      <c r="AH976" s="348" t="s">
        <v>286</v>
      </c>
      <c r="AI976" s="346"/>
      <c r="AJ976" s="346"/>
      <c r="AK976" s="346"/>
      <c r="AL976" s="346" t="s">
        <v>21</v>
      </c>
      <c r="AM976" s="346"/>
      <c r="AN976" s="346"/>
      <c r="AO976" s="350"/>
      <c r="AP976" s="351" t="s">
        <v>222</v>
      </c>
      <c r="AQ976" s="351"/>
      <c r="AR976" s="351"/>
      <c r="AS976" s="351"/>
      <c r="AT976" s="351"/>
      <c r="AU976" s="351"/>
      <c r="AV976" s="351"/>
      <c r="AW976" s="351"/>
      <c r="AX976" s="351"/>
      <c r="AY976">
        <f t="shared" ref="AY976:AY977" si="121">$AY$974</f>
        <v>0</v>
      </c>
    </row>
    <row r="977" spans="1:51" ht="30" hidden="1" customHeight="1" x14ac:dyDescent="0.15">
      <c r="A977" s="356">
        <v>1</v>
      </c>
      <c r="B977" s="356">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7"/>
      <c r="AE977" s="337"/>
      <c r="AF977" s="337"/>
      <c r="AG977" s="337"/>
      <c r="AH977" s="352"/>
      <c r="AI977" s="353"/>
      <c r="AJ977" s="353"/>
      <c r="AK977" s="353"/>
      <c r="AL977" s="340"/>
      <c r="AM977" s="341"/>
      <c r="AN977" s="341"/>
      <c r="AO977" s="342"/>
      <c r="AP977" s="343"/>
      <c r="AQ977" s="343"/>
      <c r="AR977" s="343"/>
      <c r="AS977" s="343"/>
      <c r="AT977" s="343"/>
      <c r="AU977" s="343"/>
      <c r="AV977" s="343"/>
      <c r="AW977" s="343"/>
      <c r="AX977" s="343"/>
      <c r="AY977">
        <f t="shared" si="121"/>
        <v>0</v>
      </c>
    </row>
    <row r="978" spans="1:51" ht="30" hidden="1" customHeight="1" x14ac:dyDescent="0.15">
      <c r="A978" s="356">
        <v>2</v>
      </c>
      <c r="B978" s="356">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7"/>
      <c r="AE978" s="337"/>
      <c r="AF978" s="337"/>
      <c r="AG978" s="337"/>
      <c r="AH978" s="352"/>
      <c r="AI978" s="353"/>
      <c r="AJ978" s="353"/>
      <c r="AK978" s="353"/>
      <c r="AL978" s="340"/>
      <c r="AM978" s="341"/>
      <c r="AN978" s="341"/>
      <c r="AO978" s="342"/>
      <c r="AP978" s="343"/>
      <c r="AQ978" s="343"/>
      <c r="AR978" s="343"/>
      <c r="AS978" s="343"/>
      <c r="AT978" s="343"/>
      <c r="AU978" s="343"/>
      <c r="AV978" s="343"/>
      <c r="AW978" s="343"/>
      <c r="AX978" s="343"/>
      <c r="AY978">
        <f>COUNTA($C$978)</f>
        <v>0</v>
      </c>
    </row>
    <row r="979" spans="1:51" ht="30" hidden="1" customHeight="1" x14ac:dyDescent="0.15">
      <c r="A979" s="356">
        <v>3</v>
      </c>
      <c r="B979" s="356">
        <v>1</v>
      </c>
      <c r="C979" s="344"/>
      <c r="D979" s="329"/>
      <c r="E979" s="329"/>
      <c r="F979" s="329"/>
      <c r="G979" s="329"/>
      <c r="H979" s="329"/>
      <c r="I979" s="329"/>
      <c r="J979" s="330"/>
      <c r="K979" s="331"/>
      <c r="L979" s="331"/>
      <c r="M979" s="331"/>
      <c r="N979" s="331"/>
      <c r="O979" s="331"/>
      <c r="P979" s="345"/>
      <c r="Q979" s="332"/>
      <c r="R979" s="332"/>
      <c r="S979" s="332"/>
      <c r="T979" s="332"/>
      <c r="U979" s="332"/>
      <c r="V979" s="332"/>
      <c r="W979" s="332"/>
      <c r="X979" s="332"/>
      <c r="Y979" s="333"/>
      <c r="Z979" s="334"/>
      <c r="AA979" s="334"/>
      <c r="AB979" s="335"/>
      <c r="AC979" s="336"/>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c r="AY979">
        <f>COUNTA($C$979)</f>
        <v>0</v>
      </c>
    </row>
    <row r="980" spans="1:51" ht="30" hidden="1" customHeight="1" x14ac:dyDescent="0.15">
      <c r="A980" s="356">
        <v>4</v>
      </c>
      <c r="B980" s="356">
        <v>1</v>
      </c>
      <c r="C980" s="344"/>
      <c r="D980" s="329"/>
      <c r="E980" s="329"/>
      <c r="F980" s="329"/>
      <c r="G980" s="329"/>
      <c r="H980" s="329"/>
      <c r="I980" s="329"/>
      <c r="J980" s="330"/>
      <c r="K980" s="331"/>
      <c r="L980" s="331"/>
      <c r="M980" s="331"/>
      <c r="N980" s="331"/>
      <c r="O980" s="331"/>
      <c r="P980" s="345"/>
      <c r="Q980" s="332"/>
      <c r="R980" s="332"/>
      <c r="S980" s="332"/>
      <c r="T980" s="332"/>
      <c r="U980" s="332"/>
      <c r="V980" s="332"/>
      <c r="W980" s="332"/>
      <c r="X980" s="332"/>
      <c r="Y980" s="333"/>
      <c r="Z980" s="334"/>
      <c r="AA980" s="334"/>
      <c r="AB980" s="335"/>
      <c r="AC980" s="336"/>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c r="AY980">
        <f>COUNTA($C$980)</f>
        <v>0</v>
      </c>
    </row>
    <row r="981" spans="1:51" ht="30" hidden="1" customHeight="1" x14ac:dyDescent="0.15">
      <c r="A981" s="356">
        <v>5</v>
      </c>
      <c r="B981" s="356">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30" hidden="1" customHeight="1" x14ac:dyDescent="0.15">
      <c r="A982" s="356">
        <v>6</v>
      </c>
      <c r="B982" s="356">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30" hidden="1" customHeight="1" x14ac:dyDescent="0.15">
      <c r="A983" s="356">
        <v>7</v>
      </c>
      <c r="B983" s="356">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30" hidden="1" customHeight="1" x14ac:dyDescent="0.15">
      <c r="A984" s="356">
        <v>8</v>
      </c>
      <c r="B984" s="356">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30" hidden="1" customHeight="1" x14ac:dyDescent="0.15">
      <c r="A985" s="356">
        <v>9</v>
      </c>
      <c r="B985" s="356">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x14ac:dyDescent="0.15">
      <c r="A986" s="356">
        <v>10</v>
      </c>
      <c r="B986" s="356">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x14ac:dyDescent="0.15">
      <c r="A987" s="356">
        <v>11</v>
      </c>
      <c r="B987" s="356">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x14ac:dyDescent="0.15">
      <c r="A988" s="356">
        <v>12</v>
      </c>
      <c r="B988" s="356">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x14ac:dyDescent="0.15">
      <c r="A989" s="356">
        <v>13</v>
      </c>
      <c r="B989" s="356">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x14ac:dyDescent="0.15">
      <c r="A990" s="356">
        <v>14</v>
      </c>
      <c r="B990" s="356">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x14ac:dyDescent="0.15">
      <c r="A991" s="356">
        <v>15</v>
      </c>
      <c r="B991" s="356">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x14ac:dyDescent="0.15">
      <c r="A992" s="356">
        <v>16</v>
      </c>
      <c r="B992" s="356">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x14ac:dyDescent="0.15">
      <c r="A993" s="356">
        <v>17</v>
      </c>
      <c r="B993" s="356">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x14ac:dyDescent="0.15">
      <c r="A994" s="356">
        <v>18</v>
      </c>
      <c r="B994" s="356">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x14ac:dyDescent="0.15">
      <c r="A995" s="356">
        <v>19</v>
      </c>
      <c r="B995" s="356">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x14ac:dyDescent="0.15">
      <c r="A996" s="356">
        <v>20</v>
      </c>
      <c r="B996" s="356">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x14ac:dyDescent="0.15">
      <c r="A997" s="356">
        <v>21</v>
      </c>
      <c r="B997" s="356">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30" hidden="1" customHeight="1" x14ac:dyDescent="0.15">
      <c r="A998" s="356">
        <v>22</v>
      </c>
      <c r="B998" s="356">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x14ac:dyDescent="0.15">
      <c r="A999" s="356">
        <v>23</v>
      </c>
      <c r="B999" s="356">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x14ac:dyDescent="0.15">
      <c r="A1000" s="356">
        <v>24</v>
      </c>
      <c r="B1000" s="356">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x14ac:dyDescent="0.15">
      <c r="A1001" s="356">
        <v>25</v>
      </c>
      <c r="B1001" s="356">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x14ac:dyDescent="0.15">
      <c r="A1002" s="356">
        <v>26</v>
      </c>
      <c r="B1002" s="356">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x14ac:dyDescent="0.15">
      <c r="A1003" s="356">
        <v>27</v>
      </c>
      <c r="B1003" s="356">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x14ac:dyDescent="0.15">
      <c r="A1004" s="356">
        <v>28</v>
      </c>
      <c r="B1004" s="356">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x14ac:dyDescent="0.15">
      <c r="A1005" s="356">
        <v>29</v>
      </c>
      <c r="B1005" s="356">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x14ac:dyDescent="0.15">
      <c r="A1006" s="356">
        <v>30</v>
      </c>
      <c r="B1006" s="356">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6"/>
      <c r="B1009" s="346"/>
      <c r="C1009" s="346" t="s">
        <v>26</v>
      </c>
      <c r="D1009" s="346"/>
      <c r="E1009" s="346"/>
      <c r="F1009" s="346"/>
      <c r="G1009" s="346"/>
      <c r="H1009" s="346"/>
      <c r="I1009" s="346"/>
      <c r="J1009" s="138" t="s">
        <v>221</v>
      </c>
      <c r="K1009" s="347"/>
      <c r="L1009" s="347"/>
      <c r="M1009" s="347"/>
      <c r="N1009" s="347"/>
      <c r="O1009" s="347"/>
      <c r="P1009" s="233" t="s">
        <v>196</v>
      </c>
      <c r="Q1009" s="233"/>
      <c r="R1009" s="233"/>
      <c r="S1009" s="233"/>
      <c r="T1009" s="233"/>
      <c r="U1009" s="233"/>
      <c r="V1009" s="233"/>
      <c r="W1009" s="233"/>
      <c r="X1009" s="233"/>
      <c r="Y1009" s="348" t="s">
        <v>219</v>
      </c>
      <c r="Z1009" s="349"/>
      <c r="AA1009" s="349"/>
      <c r="AB1009" s="349"/>
      <c r="AC1009" s="138" t="s">
        <v>259</v>
      </c>
      <c r="AD1009" s="138"/>
      <c r="AE1009" s="138"/>
      <c r="AF1009" s="138"/>
      <c r="AG1009" s="138"/>
      <c r="AH1009" s="348" t="s">
        <v>286</v>
      </c>
      <c r="AI1009" s="346"/>
      <c r="AJ1009" s="346"/>
      <c r="AK1009" s="346"/>
      <c r="AL1009" s="346" t="s">
        <v>21</v>
      </c>
      <c r="AM1009" s="346"/>
      <c r="AN1009" s="346"/>
      <c r="AO1009" s="350"/>
      <c r="AP1009" s="351" t="s">
        <v>222</v>
      </c>
      <c r="AQ1009" s="351"/>
      <c r="AR1009" s="351"/>
      <c r="AS1009" s="351"/>
      <c r="AT1009" s="351"/>
      <c r="AU1009" s="351"/>
      <c r="AV1009" s="351"/>
      <c r="AW1009" s="351"/>
      <c r="AX1009" s="351"/>
      <c r="AY1009">
        <f t="shared" ref="AY1009:AY1010" si="122">$AY$1007</f>
        <v>0</v>
      </c>
    </row>
    <row r="1010" spans="1:51" ht="30" hidden="1" customHeight="1" x14ac:dyDescent="0.15">
      <c r="A1010" s="356">
        <v>1</v>
      </c>
      <c r="B1010" s="356">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7"/>
      <c r="AE1010" s="337"/>
      <c r="AF1010" s="337"/>
      <c r="AG1010" s="337"/>
      <c r="AH1010" s="352"/>
      <c r="AI1010" s="353"/>
      <c r="AJ1010" s="353"/>
      <c r="AK1010" s="353"/>
      <c r="AL1010" s="340"/>
      <c r="AM1010" s="341"/>
      <c r="AN1010" s="341"/>
      <c r="AO1010" s="342"/>
      <c r="AP1010" s="343"/>
      <c r="AQ1010" s="343"/>
      <c r="AR1010" s="343"/>
      <c r="AS1010" s="343"/>
      <c r="AT1010" s="343"/>
      <c r="AU1010" s="343"/>
      <c r="AV1010" s="343"/>
      <c r="AW1010" s="343"/>
      <c r="AX1010" s="343"/>
      <c r="AY1010">
        <f t="shared" si="122"/>
        <v>0</v>
      </c>
    </row>
    <row r="1011" spans="1:51" ht="30" hidden="1" customHeight="1" x14ac:dyDescent="0.15">
      <c r="A1011" s="356">
        <v>2</v>
      </c>
      <c r="B1011" s="356">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30" hidden="1" customHeight="1" x14ac:dyDescent="0.15">
      <c r="A1012" s="356">
        <v>3</v>
      </c>
      <c r="B1012" s="356">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30" hidden="1" customHeight="1" x14ac:dyDescent="0.15">
      <c r="A1013" s="356">
        <v>4</v>
      </c>
      <c r="B1013" s="356">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30" hidden="1" customHeight="1" x14ac:dyDescent="0.15">
      <c r="A1014" s="356">
        <v>5</v>
      </c>
      <c r="B1014" s="356">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30" hidden="1" customHeight="1" x14ac:dyDescent="0.15">
      <c r="A1015" s="356">
        <v>6</v>
      </c>
      <c r="B1015" s="356">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30" hidden="1" customHeight="1" x14ac:dyDescent="0.15">
      <c r="A1016" s="356">
        <v>7</v>
      </c>
      <c r="B1016" s="356">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30" hidden="1" customHeight="1" x14ac:dyDescent="0.15">
      <c r="A1017" s="356">
        <v>8</v>
      </c>
      <c r="B1017" s="356">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hidden="1" customHeight="1" x14ac:dyDescent="0.15">
      <c r="A1018" s="356">
        <v>9</v>
      </c>
      <c r="B1018" s="356">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hidden="1" customHeight="1" x14ac:dyDescent="0.15">
      <c r="A1019" s="356">
        <v>10</v>
      </c>
      <c r="B1019" s="356">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hidden="1" customHeight="1" x14ac:dyDescent="0.15">
      <c r="A1020" s="356">
        <v>11</v>
      </c>
      <c r="B1020" s="356">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hidden="1" customHeight="1" x14ac:dyDescent="0.15">
      <c r="A1021" s="356">
        <v>12</v>
      </c>
      <c r="B1021" s="356">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hidden="1" customHeight="1" x14ac:dyDescent="0.15">
      <c r="A1022" s="356">
        <v>13</v>
      </c>
      <c r="B1022" s="356">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hidden="1" customHeight="1" x14ac:dyDescent="0.15">
      <c r="A1023" s="356">
        <v>14</v>
      </c>
      <c r="B1023" s="356">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hidden="1" customHeight="1" x14ac:dyDescent="0.15">
      <c r="A1024" s="356">
        <v>15</v>
      </c>
      <c r="B1024" s="356">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hidden="1" customHeight="1" x14ac:dyDescent="0.15">
      <c r="A1025" s="356">
        <v>16</v>
      </c>
      <c r="B1025" s="356">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hidden="1" customHeight="1" x14ac:dyDescent="0.15">
      <c r="A1026" s="356">
        <v>17</v>
      </c>
      <c r="B1026" s="356">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hidden="1" customHeight="1" x14ac:dyDescent="0.15">
      <c r="A1027" s="356">
        <v>18</v>
      </c>
      <c r="B1027" s="356">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hidden="1" customHeight="1" x14ac:dyDescent="0.15">
      <c r="A1028" s="356">
        <v>19</v>
      </c>
      <c r="B1028" s="356">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hidden="1" customHeight="1" x14ac:dyDescent="0.15">
      <c r="A1029" s="356">
        <v>20</v>
      </c>
      <c r="B1029" s="356">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hidden="1" customHeight="1" x14ac:dyDescent="0.15">
      <c r="A1030" s="356">
        <v>21</v>
      </c>
      <c r="B1030" s="356">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hidden="1" customHeight="1" x14ac:dyDescent="0.15">
      <c r="A1031" s="356">
        <v>22</v>
      </c>
      <c r="B1031" s="356">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hidden="1" customHeight="1" x14ac:dyDescent="0.15">
      <c r="A1032" s="356">
        <v>23</v>
      </c>
      <c r="B1032" s="356">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hidden="1" customHeight="1" x14ac:dyDescent="0.15">
      <c r="A1033" s="356">
        <v>24</v>
      </c>
      <c r="B1033" s="356">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hidden="1" customHeight="1" x14ac:dyDescent="0.15">
      <c r="A1034" s="356">
        <v>25</v>
      </c>
      <c r="B1034" s="356">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hidden="1" customHeight="1" x14ac:dyDescent="0.15">
      <c r="A1035" s="356">
        <v>26</v>
      </c>
      <c r="B1035" s="356">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hidden="1" customHeight="1" x14ac:dyDescent="0.15">
      <c r="A1036" s="356">
        <v>27</v>
      </c>
      <c r="B1036" s="356">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hidden="1" customHeight="1" x14ac:dyDescent="0.15">
      <c r="A1037" s="356">
        <v>28</v>
      </c>
      <c r="B1037" s="356">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hidden="1" customHeight="1" x14ac:dyDescent="0.15">
      <c r="A1038" s="356">
        <v>29</v>
      </c>
      <c r="B1038" s="356">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hidden="1" customHeight="1" x14ac:dyDescent="0.15">
      <c r="A1039" s="356">
        <v>30</v>
      </c>
      <c r="B1039" s="356">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6"/>
      <c r="B1042" s="346"/>
      <c r="C1042" s="346" t="s">
        <v>26</v>
      </c>
      <c r="D1042" s="346"/>
      <c r="E1042" s="346"/>
      <c r="F1042" s="346"/>
      <c r="G1042" s="346"/>
      <c r="H1042" s="346"/>
      <c r="I1042" s="346"/>
      <c r="J1042" s="138" t="s">
        <v>221</v>
      </c>
      <c r="K1042" s="347"/>
      <c r="L1042" s="347"/>
      <c r="M1042" s="347"/>
      <c r="N1042" s="347"/>
      <c r="O1042" s="347"/>
      <c r="P1042" s="233" t="s">
        <v>196</v>
      </c>
      <c r="Q1042" s="233"/>
      <c r="R1042" s="233"/>
      <c r="S1042" s="233"/>
      <c r="T1042" s="233"/>
      <c r="U1042" s="233"/>
      <c r="V1042" s="233"/>
      <c r="W1042" s="233"/>
      <c r="X1042" s="233"/>
      <c r="Y1042" s="348" t="s">
        <v>219</v>
      </c>
      <c r="Z1042" s="349"/>
      <c r="AA1042" s="349"/>
      <c r="AB1042" s="349"/>
      <c r="AC1042" s="138" t="s">
        <v>259</v>
      </c>
      <c r="AD1042" s="138"/>
      <c r="AE1042" s="138"/>
      <c r="AF1042" s="138"/>
      <c r="AG1042" s="138"/>
      <c r="AH1042" s="348" t="s">
        <v>286</v>
      </c>
      <c r="AI1042" s="346"/>
      <c r="AJ1042" s="346"/>
      <c r="AK1042" s="346"/>
      <c r="AL1042" s="346" t="s">
        <v>21</v>
      </c>
      <c r="AM1042" s="346"/>
      <c r="AN1042" s="346"/>
      <c r="AO1042" s="350"/>
      <c r="AP1042" s="351" t="s">
        <v>222</v>
      </c>
      <c r="AQ1042" s="351"/>
      <c r="AR1042" s="351"/>
      <c r="AS1042" s="351"/>
      <c r="AT1042" s="351"/>
      <c r="AU1042" s="351"/>
      <c r="AV1042" s="351"/>
      <c r="AW1042" s="351"/>
      <c r="AX1042" s="351"/>
      <c r="AY1042">
        <f t="shared" ref="AY1042:AY1043" si="123">$AY$1040</f>
        <v>0</v>
      </c>
    </row>
    <row r="1043" spans="1:51" ht="30" hidden="1" customHeight="1" x14ac:dyDescent="0.15">
      <c r="A1043" s="356">
        <v>1</v>
      </c>
      <c r="B1043" s="356">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40"/>
      <c r="AM1043" s="341"/>
      <c r="AN1043" s="341"/>
      <c r="AO1043" s="342"/>
      <c r="AP1043" s="343"/>
      <c r="AQ1043" s="343"/>
      <c r="AR1043" s="343"/>
      <c r="AS1043" s="343"/>
      <c r="AT1043" s="343"/>
      <c r="AU1043" s="343"/>
      <c r="AV1043" s="343"/>
      <c r="AW1043" s="343"/>
      <c r="AX1043" s="343"/>
      <c r="AY1043">
        <f t="shared" si="123"/>
        <v>0</v>
      </c>
    </row>
    <row r="1044" spans="1:51" ht="30" hidden="1" customHeight="1" x14ac:dyDescent="0.15">
      <c r="A1044" s="356">
        <v>2</v>
      </c>
      <c r="B1044" s="356">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30" hidden="1" customHeight="1" x14ac:dyDescent="0.15">
      <c r="A1045" s="356">
        <v>3</v>
      </c>
      <c r="B1045" s="356">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hidden="1" customHeight="1" x14ac:dyDescent="0.15">
      <c r="A1046" s="356">
        <v>4</v>
      </c>
      <c r="B1046" s="356">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hidden="1" customHeight="1" x14ac:dyDescent="0.15">
      <c r="A1047" s="356">
        <v>5</v>
      </c>
      <c r="B1047" s="356">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hidden="1" customHeight="1" x14ac:dyDescent="0.15">
      <c r="A1048" s="356">
        <v>6</v>
      </c>
      <c r="B1048" s="356">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hidden="1" customHeight="1" x14ac:dyDescent="0.15">
      <c r="A1049" s="356">
        <v>7</v>
      </c>
      <c r="B1049" s="356">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hidden="1" customHeight="1" x14ac:dyDescent="0.15">
      <c r="A1050" s="356">
        <v>8</v>
      </c>
      <c r="B1050" s="356">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hidden="1" customHeight="1" x14ac:dyDescent="0.15">
      <c r="A1051" s="356">
        <v>9</v>
      </c>
      <c r="B1051" s="356">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hidden="1" customHeight="1" x14ac:dyDescent="0.15">
      <c r="A1052" s="356">
        <v>10</v>
      </c>
      <c r="B1052" s="356">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hidden="1" customHeight="1" x14ac:dyDescent="0.15">
      <c r="A1053" s="356">
        <v>11</v>
      </c>
      <c r="B1053" s="356">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hidden="1" customHeight="1" x14ac:dyDescent="0.15">
      <c r="A1054" s="356">
        <v>12</v>
      </c>
      <c r="B1054" s="356">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hidden="1" customHeight="1" x14ac:dyDescent="0.15">
      <c r="A1055" s="356">
        <v>13</v>
      </c>
      <c r="B1055" s="356">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hidden="1" customHeight="1" x14ac:dyDescent="0.15">
      <c r="A1056" s="356">
        <v>14</v>
      </c>
      <c r="B1056" s="356">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hidden="1" customHeight="1" x14ac:dyDescent="0.15">
      <c r="A1057" s="356">
        <v>15</v>
      </c>
      <c r="B1057" s="356">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hidden="1" customHeight="1" x14ac:dyDescent="0.15">
      <c r="A1058" s="356">
        <v>16</v>
      </c>
      <c r="B1058" s="356">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hidden="1" customHeight="1" x14ac:dyDescent="0.15">
      <c r="A1059" s="356">
        <v>17</v>
      </c>
      <c r="B1059" s="356">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hidden="1" customHeight="1" x14ac:dyDescent="0.15">
      <c r="A1060" s="356">
        <v>18</v>
      </c>
      <c r="B1060" s="356">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hidden="1" customHeight="1" x14ac:dyDescent="0.15">
      <c r="A1061" s="356">
        <v>19</v>
      </c>
      <c r="B1061" s="356">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hidden="1" customHeight="1" x14ac:dyDescent="0.15">
      <c r="A1062" s="356">
        <v>20</v>
      </c>
      <c r="B1062" s="356">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hidden="1" customHeight="1" x14ac:dyDescent="0.15">
      <c r="A1063" s="356">
        <v>21</v>
      </c>
      <c r="B1063" s="356">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hidden="1" customHeight="1" x14ac:dyDescent="0.15">
      <c r="A1064" s="356">
        <v>22</v>
      </c>
      <c r="B1064" s="356">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hidden="1" customHeight="1" x14ac:dyDescent="0.15">
      <c r="A1065" s="356">
        <v>23</v>
      </c>
      <c r="B1065" s="356">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hidden="1" customHeight="1" x14ac:dyDescent="0.15">
      <c r="A1066" s="356">
        <v>24</v>
      </c>
      <c r="B1066" s="356">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hidden="1" customHeight="1" x14ac:dyDescent="0.15">
      <c r="A1067" s="356">
        <v>25</v>
      </c>
      <c r="B1067" s="356">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hidden="1" customHeight="1" x14ac:dyDescent="0.15">
      <c r="A1068" s="356">
        <v>26</v>
      </c>
      <c r="B1068" s="356">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hidden="1" customHeight="1" x14ac:dyDescent="0.15">
      <c r="A1069" s="356">
        <v>27</v>
      </c>
      <c r="B1069" s="356">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hidden="1" customHeight="1" x14ac:dyDescent="0.15">
      <c r="A1070" s="356">
        <v>28</v>
      </c>
      <c r="B1070" s="356">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hidden="1" customHeight="1" x14ac:dyDescent="0.15">
      <c r="A1071" s="356">
        <v>29</v>
      </c>
      <c r="B1071" s="356">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hidden="1" customHeight="1" x14ac:dyDescent="0.15">
      <c r="A1072" s="356">
        <v>30</v>
      </c>
      <c r="B1072" s="356">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6"/>
      <c r="B1075" s="346"/>
      <c r="C1075" s="346" t="s">
        <v>26</v>
      </c>
      <c r="D1075" s="346"/>
      <c r="E1075" s="346"/>
      <c r="F1075" s="346"/>
      <c r="G1075" s="346"/>
      <c r="H1075" s="346"/>
      <c r="I1075" s="346"/>
      <c r="J1075" s="138" t="s">
        <v>221</v>
      </c>
      <c r="K1075" s="347"/>
      <c r="L1075" s="347"/>
      <c r="M1075" s="347"/>
      <c r="N1075" s="347"/>
      <c r="O1075" s="347"/>
      <c r="P1075" s="233" t="s">
        <v>196</v>
      </c>
      <c r="Q1075" s="233"/>
      <c r="R1075" s="233"/>
      <c r="S1075" s="233"/>
      <c r="T1075" s="233"/>
      <c r="U1075" s="233"/>
      <c r="V1075" s="233"/>
      <c r="W1075" s="233"/>
      <c r="X1075" s="233"/>
      <c r="Y1075" s="348" t="s">
        <v>219</v>
      </c>
      <c r="Z1075" s="349"/>
      <c r="AA1075" s="349"/>
      <c r="AB1075" s="349"/>
      <c r="AC1075" s="138" t="s">
        <v>259</v>
      </c>
      <c r="AD1075" s="138"/>
      <c r="AE1075" s="138"/>
      <c r="AF1075" s="138"/>
      <c r="AG1075" s="138"/>
      <c r="AH1075" s="348" t="s">
        <v>286</v>
      </c>
      <c r="AI1075" s="346"/>
      <c r="AJ1075" s="346"/>
      <c r="AK1075" s="346"/>
      <c r="AL1075" s="346" t="s">
        <v>21</v>
      </c>
      <c r="AM1075" s="346"/>
      <c r="AN1075" s="346"/>
      <c r="AO1075" s="350"/>
      <c r="AP1075" s="351" t="s">
        <v>222</v>
      </c>
      <c r="AQ1075" s="351"/>
      <c r="AR1075" s="351"/>
      <c r="AS1075" s="351"/>
      <c r="AT1075" s="351"/>
      <c r="AU1075" s="351"/>
      <c r="AV1075" s="351"/>
      <c r="AW1075" s="351"/>
      <c r="AX1075" s="351"/>
      <c r="AY1075">
        <f t="shared" ref="AY1075:AY1076" si="124">$AY$1073</f>
        <v>0</v>
      </c>
    </row>
    <row r="1076" spans="1:51" ht="30" hidden="1" customHeight="1" x14ac:dyDescent="0.15">
      <c r="A1076" s="356">
        <v>1</v>
      </c>
      <c r="B1076" s="356">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30" hidden="1" customHeight="1" x14ac:dyDescent="0.15">
      <c r="A1077" s="356">
        <v>2</v>
      </c>
      <c r="B1077" s="356">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30" hidden="1" customHeight="1" x14ac:dyDescent="0.15">
      <c r="A1078" s="356">
        <v>3</v>
      </c>
      <c r="B1078" s="356">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30" hidden="1" customHeight="1" x14ac:dyDescent="0.15">
      <c r="A1079" s="356">
        <v>4</v>
      </c>
      <c r="B1079" s="356">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hidden="1" customHeight="1" x14ac:dyDescent="0.15">
      <c r="A1080" s="356">
        <v>5</v>
      </c>
      <c r="B1080" s="356">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hidden="1" customHeight="1" x14ac:dyDescent="0.15">
      <c r="A1081" s="356">
        <v>6</v>
      </c>
      <c r="B1081" s="356">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hidden="1" customHeight="1" x14ac:dyDescent="0.15">
      <c r="A1082" s="356">
        <v>7</v>
      </c>
      <c r="B1082" s="356">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hidden="1" customHeight="1" x14ac:dyDescent="0.15">
      <c r="A1083" s="356">
        <v>8</v>
      </c>
      <c r="B1083" s="356">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hidden="1" customHeight="1" x14ac:dyDescent="0.15">
      <c r="A1084" s="356">
        <v>9</v>
      </c>
      <c r="B1084" s="356">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hidden="1" customHeight="1" x14ac:dyDescent="0.15">
      <c r="A1085" s="356">
        <v>10</v>
      </c>
      <c r="B1085" s="356">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hidden="1" customHeight="1" x14ac:dyDescent="0.15">
      <c r="A1086" s="356">
        <v>11</v>
      </c>
      <c r="B1086" s="356">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hidden="1" customHeight="1" x14ac:dyDescent="0.15">
      <c r="A1087" s="356">
        <v>12</v>
      </c>
      <c r="B1087" s="356">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hidden="1" customHeight="1" x14ac:dyDescent="0.15">
      <c r="A1088" s="356">
        <v>13</v>
      </c>
      <c r="B1088" s="356">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hidden="1" customHeight="1" x14ac:dyDescent="0.15">
      <c r="A1089" s="356">
        <v>14</v>
      </c>
      <c r="B1089" s="356">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hidden="1" customHeight="1" x14ac:dyDescent="0.15">
      <c r="A1090" s="356">
        <v>15</v>
      </c>
      <c r="B1090" s="356">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hidden="1" customHeight="1" x14ac:dyDescent="0.15">
      <c r="A1091" s="356">
        <v>16</v>
      </c>
      <c r="B1091" s="356">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hidden="1" customHeight="1" x14ac:dyDescent="0.15">
      <c r="A1092" s="356">
        <v>17</v>
      </c>
      <c r="B1092" s="356">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hidden="1" customHeight="1" x14ac:dyDescent="0.15">
      <c r="A1093" s="356">
        <v>18</v>
      </c>
      <c r="B1093" s="356">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hidden="1" customHeight="1" x14ac:dyDescent="0.15">
      <c r="A1094" s="356">
        <v>19</v>
      </c>
      <c r="B1094" s="356">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hidden="1" customHeight="1" x14ac:dyDescent="0.15">
      <c r="A1095" s="356">
        <v>20</v>
      </c>
      <c r="B1095" s="356">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30" hidden="1" customHeight="1" x14ac:dyDescent="0.15">
      <c r="A1096" s="356">
        <v>21</v>
      </c>
      <c r="B1096" s="356">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hidden="1" customHeight="1" x14ac:dyDescent="0.15">
      <c r="A1097" s="356">
        <v>22</v>
      </c>
      <c r="B1097" s="356">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hidden="1" customHeight="1" x14ac:dyDescent="0.15">
      <c r="A1098" s="356">
        <v>23</v>
      </c>
      <c r="B1098" s="356">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hidden="1" customHeight="1" x14ac:dyDescent="0.15">
      <c r="A1099" s="356">
        <v>24</v>
      </c>
      <c r="B1099" s="356">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hidden="1" customHeight="1" x14ac:dyDescent="0.15">
      <c r="A1100" s="356">
        <v>25</v>
      </c>
      <c r="B1100" s="356">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hidden="1" customHeight="1" x14ac:dyDescent="0.15">
      <c r="A1101" s="356">
        <v>26</v>
      </c>
      <c r="B1101" s="356">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hidden="1" customHeight="1" x14ac:dyDescent="0.15">
      <c r="A1102" s="356">
        <v>27</v>
      </c>
      <c r="B1102" s="356">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hidden="1" customHeight="1" x14ac:dyDescent="0.15">
      <c r="A1103" s="356">
        <v>28</v>
      </c>
      <c r="B1103" s="356">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hidden="1" customHeight="1" x14ac:dyDescent="0.15">
      <c r="A1104" s="356">
        <v>29</v>
      </c>
      <c r="B1104" s="356">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hidden="1" customHeight="1" x14ac:dyDescent="0.15">
      <c r="A1105" s="356">
        <v>30</v>
      </c>
      <c r="B1105" s="356">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4.75" hidden="1" customHeight="1" x14ac:dyDescent="0.15">
      <c r="A1106" s="357" t="s">
        <v>250</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3" t="s">
        <v>265</v>
      </c>
      <c r="AM1106" s="264"/>
      <c r="AN1106" s="264"/>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6"/>
      <c r="B1109" s="356"/>
      <c r="C1109" s="138" t="s">
        <v>215</v>
      </c>
      <c r="D1109" s="360"/>
      <c r="E1109" s="138" t="s">
        <v>214</v>
      </c>
      <c r="F1109" s="360"/>
      <c r="G1109" s="360"/>
      <c r="H1109" s="360"/>
      <c r="I1109" s="360"/>
      <c r="J1109" s="138" t="s">
        <v>221</v>
      </c>
      <c r="K1109" s="138"/>
      <c r="L1109" s="138"/>
      <c r="M1109" s="138"/>
      <c r="N1109" s="138"/>
      <c r="O1109" s="138"/>
      <c r="P1109" s="348" t="s">
        <v>27</v>
      </c>
      <c r="Q1109" s="348"/>
      <c r="R1109" s="348"/>
      <c r="S1109" s="348"/>
      <c r="T1109" s="348"/>
      <c r="U1109" s="348"/>
      <c r="V1109" s="348"/>
      <c r="W1109" s="348"/>
      <c r="X1109" s="348"/>
      <c r="Y1109" s="138" t="s">
        <v>223</v>
      </c>
      <c r="Z1109" s="360"/>
      <c r="AA1109" s="360"/>
      <c r="AB1109" s="360"/>
      <c r="AC1109" s="138" t="s">
        <v>197</v>
      </c>
      <c r="AD1109" s="138"/>
      <c r="AE1109" s="138"/>
      <c r="AF1109" s="138"/>
      <c r="AG1109" s="138"/>
      <c r="AH1109" s="348" t="s">
        <v>210</v>
      </c>
      <c r="AI1109" s="349"/>
      <c r="AJ1109" s="349"/>
      <c r="AK1109" s="349"/>
      <c r="AL1109" s="349" t="s">
        <v>21</v>
      </c>
      <c r="AM1109" s="349"/>
      <c r="AN1109" s="349"/>
      <c r="AO1109" s="361"/>
      <c r="AP1109" s="351" t="s">
        <v>251</v>
      </c>
      <c r="AQ1109" s="351"/>
      <c r="AR1109" s="351"/>
      <c r="AS1109" s="351"/>
      <c r="AT1109" s="351"/>
      <c r="AU1109" s="351"/>
      <c r="AV1109" s="351"/>
      <c r="AW1109" s="351"/>
      <c r="AX1109" s="351"/>
    </row>
    <row r="1110" spans="1:51" ht="30" customHeight="1" x14ac:dyDescent="0.15">
      <c r="A1110" s="356">
        <v>1</v>
      </c>
      <c r="B1110" s="356">
        <v>1</v>
      </c>
      <c r="C1110" s="354"/>
      <c r="D1110" s="354"/>
      <c r="E1110" s="136" t="s">
        <v>704</v>
      </c>
      <c r="F1110" s="355"/>
      <c r="G1110" s="355"/>
      <c r="H1110" s="355"/>
      <c r="I1110" s="355"/>
      <c r="J1110" s="330" t="s">
        <v>705</v>
      </c>
      <c r="K1110" s="331"/>
      <c r="L1110" s="331"/>
      <c r="M1110" s="331"/>
      <c r="N1110" s="331"/>
      <c r="O1110" s="331"/>
      <c r="P1110" s="345" t="s">
        <v>706</v>
      </c>
      <c r="Q1110" s="332"/>
      <c r="R1110" s="332"/>
      <c r="S1110" s="332"/>
      <c r="T1110" s="332"/>
      <c r="U1110" s="332"/>
      <c r="V1110" s="332"/>
      <c r="W1110" s="332"/>
      <c r="X1110" s="332"/>
      <c r="Y1110" s="333" t="s">
        <v>703</v>
      </c>
      <c r="Z1110" s="334"/>
      <c r="AA1110" s="334"/>
      <c r="AB1110" s="335"/>
      <c r="AC1110" s="336"/>
      <c r="AD1110" s="337"/>
      <c r="AE1110" s="337"/>
      <c r="AF1110" s="337"/>
      <c r="AG1110" s="337"/>
      <c r="AH1110" s="338" t="s">
        <v>704</v>
      </c>
      <c r="AI1110" s="339"/>
      <c r="AJ1110" s="339"/>
      <c r="AK1110" s="339"/>
      <c r="AL1110" s="340" t="s">
        <v>707</v>
      </c>
      <c r="AM1110" s="341"/>
      <c r="AN1110" s="341"/>
      <c r="AO1110" s="342"/>
      <c r="AP1110" s="343" t="s">
        <v>708</v>
      </c>
      <c r="AQ1110" s="343"/>
      <c r="AR1110" s="343"/>
      <c r="AS1110" s="343"/>
      <c r="AT1110" s="343"/>
      <c r="AU1110" s="343"/>
      <c r="AV1110" s="343"/>
      <c r="AW1110" s="343"/>
      <c r="AX1110" s="343"/>
    </row>
    <row r="1111" spans="1:51" ht="30" hidden="1" customHeight="1" x14ac:dyDescent="0.15">
      <c r="A1111" s="356">
        <v>2</v>
      </c>
      <c r="B1111" s="356">
        <v>1</v>
      </c>
      <c r="C1111" s="354"/>
      <c r="D1111" s="354"/>
      <c r="E1111" s="355"/>
      <c r="F1111" s="355"/>
      <c r="G1111" s="355"/>
      <c r="H1111" s="355"/>
      <c r="I1111" s="355"/>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30" hidden="1" customHeight="1" x14ac:dyDescent="0.15">
      <c r="A1112" s="356">
        <v>3</v>
      </c>
      <c r="B1112" s="356">
        <v>1</v>
      </c>
      <c r="C1112" s="354"/>
      <c r="D1112" s="354"/>
      <c r="E1112" s="355"/>
      <c r="F1112" s="355"/>
      <c r="G1112" s="355"/>
      <c r="H1112" s="355"/>
      <c r="I1112" s="355"/>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30" hidden="1" customHeight="1" x14ac:dyDescent="0.15">
      <c r="A1113" s="356">
        <v>4</v>
      </c>
      <c r="B1113" s="356">
        <v>1</v>
      </c>
      <c r="C1113" s="354"/>
      <c r="D1113" s="354"/>
      <c r="E1113" s="355"/>
      <c r="F1113" s="355"/>
      <c r="G1113" s="355"/>
      <c r="H1113" s="355"/>
      <c r="I1113" s="355"/>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30" hidden="1" customHeight="1" x14ac:dyDescent="0.15">
      <c r="A1114" s="356">
        <v>5</v>
      </c>
      <c r="B1114" s="356">
        <v>1</v>
      </c>
      <c r="C1114" s="354"/>
      <c r="D1114" s="354"/>
      <c r="E1114" s="355"/>
      <c r="F1114" s="355"/>
      <c r="G1114" s="355"/>
      <c r="H1114" s="355"/>
      <c r="I1114" s="355"/>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30" hidden="1" customHeight="1" x14ac:dyDescent="0.15">
      <c r="A1115" s="356">
        <v>6</v>
      </c>
      <c r="B1115" s="356">
        <v>1</v>
      </c>
      <c r="C1115" s="354"/>
      <c r="D1115" s="354"/>
      <c r="E1115" s="355"/>
      <c r="F1115" s="355"/>
      <c r="G1115" s="355"/>
      <c r="H1115" s="355"/>
      <c r="I1115" s="355"/>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30" hidden="1" customHeight="1" x14ac:dyDescent="0.15">
      <c r="A1116" s="356">
        <v>7</v>
      </c>
      <c r="B1116" s="356">
        <v>1</v>
      </c>
      <c r="C1116" s="354"/>
      <c r="D1116" s="354"/>
      <c r="E1116" s="355"/>
      <c r="F1116" s="355"/>
      <c r="G1116" s="355"/>
      <c r="H1116" s="355"/>
      <c r="I1116" s="355"/>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30" hidden="1" customHeight="1" x14ac:dyDescent="0.15">
      <c r="A1117" s="356">
        <v>8</v>
      </c>
      <c r="B1117" s="356">
        <v>1</v>
      </c>
      <c r="C1117" s="354"/>
      <c r="D1117" s="354"/>
      <c r="E1117" s="355"/>
      <c r="F1117" s="355"/>
      <c r="G1117" s="355"/>
      <c r="H1117" s="355"/>
      <c r="I1117" s="355"/>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30" hidden="1" customHeight="1" x14ac:dyDescent="0.15">
      <c r="A1118" s="356">
        <v>9</v>
      </c>
      <c r="B1118" s="356">
        <v>1</v>
      </c>
      <c r="C1118" s="354"/>
      <c r="D1118" s="354"/>
      <c r="E1118" s="355"/>
      <c r="F1118" s="355"/>
      <c r="G1118" s="355"/>
      <c r="H1118" s="355"/>
      <c r="I1118" s="355"/>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30" hidden="1" customHeight="1" x14ac:dyDescent="0.15">
      <c r="A1119" s="356">
        <v>10</v>
      </c>
      <c r="B1119" s="356">
        <v>1</v>
      </c>
      <c r="C1119" s="354"/>
      <c r="D1119" s="354"/>
      <c r="E1119" s="355"/>
      <c r="F1119" s="355"/>
      <c r="G1119" s="355"/>
      <c r="H1119" s="355"/>
      <c r="I1119" s="355"/>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30" hidden="1" customHeight="1" x14ac:dyDescent="0.15">
      <c r="A1120" s="356">
        <v>11</v>
      </c>
      <c r="B1120" s="356">
        <v>1</v>
      </c>
      <c r="C1120" s="354"/>
      <c r="D1120" s="354"/>
      <c r="E1120" s="355"/>
      <c r="F1120" s="355"/>
      <c r="G1120" s="355"/>
      <c r="H1120" s="355"/>
      <c r="I1120" s="355"/>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30" hidden="1" customHeight="1" x14ac:dyDescent="0.15">
      <c r="A1121" s="356">
        <v>12</v>
      </c>
      <c r="B1121" s="356">
        <v>1</v>
      </c>
      <c r="C1121" s="354"/>
      <c r="D1121" s="354"/>
      <c r="E1121" s="355"/>
      <c r="F1121" s="355"/>
      <c r="G1121" s="355"/>
      <c r="H1121" s="355"/>
      <c r="I1121" s="355"/>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30" hidden="1" customHeight="1" x14ac:dyDescent="0.15">
      <c r="A1122" s="356">
        <v>13</v>
      </c>
      <c r="B1122" s="356">
        <v>1</v>
      </c>
      <c r="C1122" s="354"/>
      <c r="D1122" s="354"/>
      <c r="E1122" s="355"/>
      <c r="F1122" s="355"/>
      <c r="G1122" s="355"/>
      <c r="H1122" s="355"/>
      <c r="I1122" s="355"/>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30" hidden="1" customHeight="1" x14ac:dyDescent="0.15">
      <c r="A1123" s="356">
        <v>14</v>
      </c>
      <c r="B1123" s="356">
        <v>1</v>
      </c>
      <c r="C1123" s="354"/>
      <c r="D1123" s="354"/>
      <c r="E1123" s="355"/>
      <c r="F1123" s="355"/>
      <c r="G1123" s="355"/>
      <c r="H1123" s="355"/>
      <c r="I1123" s="355"/>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30" hidden="1" customHeight="1" x14ac:dyDescent="0.15">
      <c r="A1124" s="356">
        <v>15</v>
      </c>
      <c r="B1124" s="356">
        <v>1</v>
      </c>
      <c r="C1124" s="354"/>
      <c r="D1124" s="354"/>
      <c r="E1124" s="355"/>
      <c r="F1124" s="355"/>
      <c r="G1124" s="355"/>
      <c r="H1124" s="355"/>
      <c r="I1124" s="355"/>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30" hidden="1" customHeight="1" x14ac:dyDescent="0.15">
      <c r="A1125" s="356">
        <v>16</v>
      </c>
      <c r="B1125" s="356">
        <v>1</v>
      </c>
      <c r="C1125" s="354"/>
      <c r="D1125" s="354"/>
      <c r="E1125" s="355"/>
      <c r="F1125" s="355"/>
      <c r="G1125" s="355"/>
      <c r="H1125" s="355"/>
      <c r="I1125" s="355"/>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30" hidden="1" customHeight="1" x14ac:dyDescent="0.15">
      <c r="A1126" s="356">
        <v>17</v>
      </c>
      <c r="B1126" s="356">
        <v>1</v>
      </c>
      <c r="C1126" s="354"/>
      <c r="D1126" s="354"/>
      <c r="E1126" s="355"/>
      <c r="F1126" s="355"/>
      <c r="G1126" s="355"/>
      <c r="H1126" s="355"/>
      <c r="I1126" s="355"/>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30" hidden="1" customHeight="1" x14ac:dyDescent="0.15">
      <c r="A1127" s="356">
        <v>18</v>
      </c>
      <c r="B1127" s="356">
        <v>1</v>
      </c>
      <c r="C1127" s="354"/>
      <c r="D1127" s="354"/>
      <c r="E1127" s="136"/>
      <c r="F1127" s="355"/>
      <c r="G1127" s="355"/>
      <c r="H1127" s="355"/>
      <c r="I1127" s="355"/>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30" hidden="1" customHeight="1" x14ac:dyDescent="0.15">
      <c r="A1128" s="356">
        <v>19</v>
      </c>
      <c r="B1128" s="356">
        <v>1</v>
      </c>
      <c r="C1128" s="354"/>
      <c r="D1128" s="354"/>
      <c r="E1128" s="355"/>
      <c r="F1128" s="355"/>
      <c r="G1128" s="355"/>
      <c r="H1128" s="355"/>
      <c r="I1128" s="355"/>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30" hidden="1" customHeight="1" x14ac:dyDescent="0.15">
      <c r="A1129" s="356">
        <v>20</v>
      </c>
      <c r="B1129" s="356">
        <v>1</v>
      </c>
      <c r="C1129" s="354"/>
      <c r="D1129" s="354"/>
      <c r="E1129" s="355"/>
      <c r="F1129" s="355"/>
      <c r="G1129" s="355"/>
      <c r="H1129" s="355"/>
      <c r="I1129" s="355"/>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30" hidden="1" customHeight="1" x14ac:dyDescent="0.15">
      <c r="A1130" s="356">
        <v>21</v>
      </c>
      <c r="B1130" s="356">
        <v>1</v>
      </c>
      <c r="C1130" s="354"/>
      <c r="D1130" s="354"/>
      <c r="E1130" s="355"/>
      <c r="F1130" s="355"/>
      <c r="G1130" s="355"/>
      <c r="H1130" s="355"/>
      <c r="I1130" s="355"/>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30" hidden="1" customHeight="1" x14ac:dyDescent="0.15">
      <c r="A1131" s="356">
        <v>22</v>
      </c>
      <c r="B1131" s="356">
        <v>1</v>
      </c>
      <c r="C1131" s="354"/>
      <c r="D1131" s="354"/>
      <c r="E1131" s="355"/>
      <c r="F1131" s="355"/>
      <c r="G1131" s="355"/>
      <c r="H1131" s="355"/>
      <c r="I1131" s="355"/>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30" hidden="1" customHeight="1" x14ac:dyDescent="0.15">
      <c r="A1132" s="356">
        <v>23</v>
      </c>
      <c r="B1132" s="356">
        <v>1</v>
      </c>
      <c r="C1132" s="354"/>
      <c r="D1132" s="354"/>
      <c r="E1132" s="355"/>
      <c r="F1132" s="355"/>
      <c r="G1132" s="355"/>
      <c r="H1132" s="355"/>
      <c r="I1132" s="355"/>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30" hidden="1" customHeight="1" x14ac:dyDescent="0.15">
      <c r="A1133" s="356">
        <v>24</v>
      </c>
      <c r="B1133" s="356">
        <v>1</v>
      </c>
      <c r="C1133" s="354"/>
      <c r="D1133" s="354"/>
      <c r="E1133" s="355"/>
      <c r="F1133" s="355"/>
      <c r="G1133" s="355"/>
      <c r="H1133" s="355"/>
      <c r="I1133" s="355"/>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30" hidden="1" customHeight="1" x14ac:dyDescent="0.15">
      <c r="A1134" s="356">
        <v>25</v>
      </c>
      <c r="B1134" s="356">
        <v>1</v>
      </c>
      <c r="C1134" s="354"/>
      <c r="D1134" s="354"/>
      <c r="E1134" s="355"/>
      <c r="F1134" s="355"/>
      <c r="G1134" s="355"/>
      <c r="H1134" s="355"/>
      <c r="I1134" s="355"/>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30" hidden="1" customHeight="1" x14ac:dyDescent="0.15">
      <c r="A1135" s="356">
        <v>26</v>
      </c>
      <c r="B1135" s="356">
        <v>1</v>
      </c>
      <c r="C1135" s="354"/>
      <c r="D1135" s="354"/>
      <c r="E1135" s="355"/>
      <c r="F1135" s="355"/>
      <c r="G1135" s="355"/>
      <c r="H1135" s="355"/>
      <c r="I1135" s="355"/>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30" hidden="1" customHeight="1" x14ac:dyDescent="0.15">
      <c r="A1136" s="356">
        <v>27</v>
      </c>
      <c r="B1136" s="356">
        <v>1</v>
      </c>
      <c r="C1136" s="354"/>
      <c r="D1136" s="354"/>
      <c r="E1136" s="355"/>
      <c r="F1136" s="355"/>
      <c r="G1136" s="355"/>
      <c r="H1136" s="355"/>
      <c r="I1136" s="355"/>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30" hidden="1" customHeight="1" x14ac:dyDescent="0.15">
      <c r="A1137" s="356">
        <v>28</v>
      </c>
      <c r="B1137" s="356">
        <v>1</v>
      </c>
      <c r="C1137" s="354"/>
      <c r="D1137" s="354"/>
      <c r="E1137" s="355"/>
      <c r="F1137" s="355"/>
      <c r="G1137" s="355"/>
      <c r="H1137" s="355"/>
      <c r="I1137" s="355"/>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hidden="1" customHeight="1" x14ac:dyDescent="0.15">
      <c r="A1138" s="356">
        <v>29</v>
      </c>
      <c r="B1138" s="356">
        <v>1</v>
      </c>
      <c r="C1138" s="354"/>
      <c r="D1138" s="354"/>
      <c r="E1138" s="355"/>
      <c r="F1138" s="355"/>
      <c r="G1138" s="355"/>
      <c r="H1138" s="355"/>
      <c r="I1138" s="355"/>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hidden="1" customHeight="1" x14ac:dyDescent="0.15">
      <c r="A1139" s="356">
        <v>30</v>
      </c>
      <c r="B1139" s="356">
        <v>1</v>
      </c>
      <c r="C1139" s="354"/>
      <c r="D1139" s="354"/>
      <c r="E1139" s="355"/>
      <c r="F1139" s="355"/>
      <c r="G1139" s="355"/>
      <c r="H1139" s="355"/>
      <c r="I1139" s="355"/>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9" priority="14015">
      <formula>IF(RIGHT(TEXT(P14,"0.#"),1)=".",FALSE,TRUE)</formula>
    </cfRule>
    <cfRule type="expression" dxfId="2108" priority="14016">
      <formula>IF(RIGHT(TEXT(P14,"0.#"),1)=".",TRUE,FALSE)</formula>
    </cfRule>
  </conditionalFormatting>
  <conditionalFormatting sqref="AE32">
    <cfRule type="expression" dxfId="2107" priority="14005">
      <formula>IF(RIGHT(TEXT(AE32,"0.#"),1)=".",FALSE,TRUE)</formula>
    </cfRule>
    <cfRule type="expression" dxfId="2106" priority="14006">
      <formula>IF(RIGHT(TEXT(AE32,"0.#"),1)=".",TRUE,FALSE)</formula>
    </cfRule>
  </conditionalFormatting>
  <conditionalFormatting sqref="P18:AX18">
    <cfRule type="expression" dxfId="2105" priority="13891">
      <formula>IF(RIGHT(TEXT(P18,"0.#"),1)=".",FALSE,TRUE)</formula>
    </cfRule>
    <cfRule type="expression" dxfId="2104" priority="13892">
      <formula>IF(RIGHT(TEXT(P18,"0.#"),1)=".",TRUE,FALSE)</formula>
    </cfRule>
  </conditionalFormatting>
  <conditionalFormatting sqref="Y790">
    <cfRule type="expression" dxfId="2103" priority="13887">
      <formula>IF(RIGHT(TEXT(Y790,"0.#"),1)=".",FALSE,TRUE)</formula>
    </cfRule>
    <cfRule type="expression" dxfId="2102" priority="13888">
      <formula>IF(RIGHT(TEXT(Y790,"0.#"),1)=".",TRUE,FALSE)</formula>
    </cfRule>
  </conditionalFormatting>
  <conditionalFormatting sqref="Y799">
    <cfRule type="expression" dxfId="2101" priority="13883">
      <formula>IF(RIGHT(TEXT(Y799,"0.#"),1)=".",FALSE,TRUE)</formula>
    </cfRule>
    <cfRule type="expression" dxfId="2100" priority="13884">
      <formula>IF(RIGHT(TEXT(Y799,"0.#"),1)=".",TRUE,FALSE)</formula>
    </cfRule>
  </conditionalFormatting>
  <conditionalFormatting sqref="Y830:Y837 Y828 Y817:Y824 Y815 Y804:Y811 Y802">
    <cfRule type="expression" dxfId="2099" priority="13665">
      <formula>IF(RIGHT(TEXT(Y802,"0.#"),1)=".",FALSE,TRUE)</formula>
    </cfRule>
    <cfRule type="expression" dxfId="2098" priority="13666">
      <formula>IF(RIGHT(TEXT(Y802,"0.#"),1)=".",TRUE,FALSE)</formula>
    </cfRule>
  </conditionalFormatting>
  <conditionalFormatting sqref="P16:AQ17 P15:AX15 P13:AX13">
    <cfRule type="expression" dxfId="2097" priority="13713">
      <formula>IF(RIGHT(TEXT(P13,"0.#"),1)=".",FALSE,TRUE)</formula>
    </cfRule>
    <cfRule type="expression" dxfId="2096" priority="13714">
      <formula>IF(RIGHT(TEXT(P13,"0.#"),1)=".",TRUE,FALSE)</formula>
    </cfRule>
  </conditionalFormatting>
  <conditionalFormatting sqref="P19:AJ19">
    <cfRule type="expression" dxfId="2095" priority="13711">
      <formula>IF(RIGHT(TEXT(P19,"0.#"),1)=".",FALSE,TRUE)</formula>
    </cfRule>
    <cfRule type="expression" dxfId="2094" priority="13712">
      <formula>IF(RIGHT(TEXT(P19,"0.#"),1)=".",TRUE,FALSE)</formula>
    </cfRule>
  </conditionalFormatting>
  <conditionalFormatting sqref="AE101 AQ101">
    <cfRule type="expression" dxfId="2093" priority="13703">
      <formula>IF(RIGHT(TEXT(AE101,"0.#"),1)=".",FALSE,TRUE)</formula>
    </cfRule>
    <cfRule type="expression" dxfId="2092" priority="13704">
      <formula>IF(RIGHT(TEXT(AE101,"0.#"),1)=".",TRUE,FALSE)</formula>
    </cfRule>
  </conditionalFormatting>
  <conditionalFormatting sqref="Y791:Y798 Y789">
    <cfRule type="expression" dxfId="2091" priority="13689">
      <formula>IF(RIGHT(TEXT(Y789,"0.#"),1)=".",FALSE,TRUE)</formula>
    </cfRule>
    <cfRule type="expression" dxfId="2090" priority="13690">
      <formula>IF(RIGHT(TEXT(Y789,"0.#"),1)=".",TRUE,FALSE)</formula>
    </cfRule>
  </conditionalFormatting>
  <conditionalFormatting sqref="AU790">
    <cfRule type="expression" dxfId="2089" priority="13687">
      <formula>IF(RIGHT(TEXT(AU790,"0.#"),1)=".",FALSE,TRUE)</formula>
    </cfRule>
    <cfRule type="expression" dxfId="2088" priority="13688">
      <formula>IF(RIGHT(TEXT(AU790,"0.#"),1)=".",TRUE,FALSE)</formula>
    </cfRule>
  </conditionalFormatting>
  <conditionalFormatting sqref="AU799">
    <cfRule type="expression" dxfId="2087" priority="13685">
      <formula>IF(RIGHT(TEXT(AU799,"0.#"),1)=".",FALSE,TRUE)</formula>
    </cfRule>
    <cfRule type="expression" dxfId="2086" priority="13686">
      <formula>IF(RIGHT(TEXT(AU799,"0.#"),1)=".",TRUE,FALSE)</formula>
    </cfRule>
  </conditionalFormatting>
  <conditionalFormatting sqref="AU791:AU798 AU789">
    <cfRule type="expression" dxfId="2085" priority="13683">
      <formula>IF(RIGHT(TEXT(AU789,"0.#"),1)=".",FALSE,TRUE)</formula>
    </cfRule>
    <cfRule type="expression" dxfId="2084" priority="13684">
      <formula>IF(RIGHT(TEXT(AU789,"0.#"),1)=".",TRUE,FALSE)</formula>
    </cfRule>
  </conditionalFormatting>
  <conditionalFormatting sqref="Y829 Y816 Y803">
    <cfRule type="expression" dxfId="2083" priority="13669">
      <formula>IF(RIGHT(TEXT(Y803,"0.#"),1)=".",FALSE,TRUE)</formula>
    </cfRule>
    <cfRule type="expression" dxfId="2082" priority="13670">
      <formula>IF(RIGHT(TEXT(Y803,"0.#"),1)=".",TRUE,FALSE)</formula>
    </cfRule>
  </conditionalFormatting>
  <conditionalFormatting sqref="Y838 Y825 Y812">
    <cfRule type="expression" dxfId="2081" priority="13667">
      <formula>IF(RIGHT(TEXT(Y812,"0.#"),1)=".",FALSE,TRUE)</formula>
    </cfRule>
    <cfRule type="expression" dxfId="2080" priority="13668">
      <formula>IF(RIGHT(TEXT(Y812,"0.#"),1)=".",TRUE,FALSE)</formula>
    </cfRule>
  </conditionalFormatting>
  <conditionalFormatting sqref="AU829 AU816 AU803">
    <cfRule type="expression" dxfId="2079" priority="13663">
      <formula>IF(RIGHT(TEXT(AU803,"0.#"),1)=".",FALSE,TRUE)</formula>
    </cfRule>
    <cfRule type="expression" dxfId="2078" priority="13664">
      <formula>IF(RIGHT(TEXT(AU803,"0.#"),1)=".",TRUE,FALSE)</formula>
    </cfRule>
  </conditionalFormatting>
  <conditionalFormatting sqref="AU838 AU825 AU812">
    <cfRule type="expression" dxfId="2077" priority="13661">
      <formula>IF(RIGHT(TEXT(AU812,"0.#"),1)=".",FALSE,TRUE)</formula>
    </cfRule>
    <cfRule type="expression" dxfId="2076" priority="13662">
      <formula>IF(RIGHT(TEXT(AU812,"0.#"),1)=".",TRUE,FALSE)</formula>
    </cfRule>
  </conditionalFormatting>
  <conditionalFormatting sqref="AU830:AU837 AU828 AU817:AU824 AU815 AU804:AU811 AU802">
    <cfRule type="expression" dxfId="2075" priority="13659">
      <formula>IF(RIGHT(TEXT(AU802,"0.#"),1)=".",FALSE,TRUE)</formula>
    </cfRule>
    <cfRule type="expression" dxfId="2074" priority="13660">
      <formula>IF(RIGHT(TEXT(AU802,"0.#"),1)=".",TRUE,FALSE)</formula>
    </cfRule>
  </conditionalFormatting>
  <conditionalFormatting sqref="AM87">
    <cfRule type="expression" dxfId="2073" priority="13313">
      <formula>IF(RIGHT(TEXT(AM87,"0.#"),1)=".",FALSE,TRUE)</formula>
    </cfRule>
    <cfRule type="expression" dxfId="2072" priority="13314">
      <formula>IF(RIGHT(TEXT(AM87,"0.#"),1)=".",TRUE,FALSE)</formula>
    </cfRule>
  </conditionalFormatting>
  <conditionalFormatting sqref="AE55">
    <cfRule type="expression" dxfId="2071" priority="13381">
      <formula>IF(RIGHT(TEXT(AE55,"0.#"),1)=".",FALSE,TRUE)</formula>
    </cfRule>
    <cfRule type="expression" dxfId="2070" priority="13382">
      <formula>IF(RIGHT(TEXT(AE55,"0.#"),1)=".",TRUE,FALSE)</formula>
    </cfRule>
  </conditionalFormatting>
  <conditionalFormatting sqref="AI55">
    <cfRule type="expression" dxfId="2069" priority="13379">
      <formula>IF(RIGHT(TEXT(AI55,"0.#"),1)=".",FALSE,TRUE)</formula>
    </cfRule>
    <cfRule type="expression" dxfId="2068" priority="13380">
      <formula>IF(RIGHT(TEXT(AI55,"0.#"),1)=".",TRUE,FALSE)</formula>
    </cfRule>
  </conditionalFormatting>
  <conditionalFormatting sqref="AM34">
    <cfRule type="expression" dxfId="2067" priority="13459">
      <formula>IF(RIGHT(TEXT(AM34,"0.#"),1)=".",FALSE,TRUE)</formula>
    </cfRule>
    <cfRule type="expression" dxfId="2066" priority="13460">
      <formula>IF(RIGHT(TEXT(AM34,"0.#"),1)=".",TRUE,FALSE)</formula>
    </cfRule>
  </conditionalFormatting>
  <conditionalFormatting sqref="AE33">
    <cfRule type="expression" dxfId="2065" priority="13473">
      <formula>IF(RIGHT(TEXT(AE33,"0.#"),1)=".",FALSE,TRUE)</formula>
    </cfRule>
    <cfRule type="expression" dxfId="2064" priority="13474">
      <formula>IF(RIGHT(TEXT(AE33,"0.#"),1)=".",TRUE,FALSE)</formula>
    </cfRule>
  </conditionalFormatting>
  <conditionalFormatting sqref="AE34">
    <cfRule type="expression" dxfId="2063" priority="13471">
      <formula>IF(RIGHT(TEXT(AE34,"0.#"),1)=".",FALSE,TRUE)</formula>
    </cfRule>
    <cfRule type="expression" dxfId="2062" priority="13472">
      <formula>IF(RIGHT(TEXT(AE34,"0.#"),1)=".",TRUE,FALSE)</formula>
    </cfRule>
  </conditionalFormatting>
  <conditionalFormatting sqref="AI34">
    <cfRule type="expression" dxfId="2061" priority="13469">
      <formula>IF(RIGHT(TEXT(AI34,"0.#"),1)=".",FALSE,TRUE)</formula>
    </cfRule>
    <cfRule type="expression" dxfId="2060" priority="13470">
      <formula>IF(RIGHT(TEXT(AI34,"0.#"),1)=".",TRUE,FALSE)</formula>
    </cfRule>
  </conditionalFormatting>
  <conditionalFormatting sqref="AI33">
    <cfRule type="expression" dxfId="2059" priority="13467">
      <formula>IF(RIGHT(TEXT(AI33,"0.#"),1)=".",FALSE,TRUE)</formula>
    </cfRule>
    <cfRule type="expression" dxfId="2058" priority="13468">
      <formula>IF(RIGHT(TEXT(AI33,"0.#"),1)=".",TRUE,FALSE)</formula>
    </cfRule>
  </conditionalFormatting>
  <conditionalFormatting sqref="AI32">
    <cfRule type="expression" dxfId="2057" priority="13465">
      <formula>IF(RIGHT(TEXT(AI32,"0.#"),1)=".",FALSE,TRUE)</formula>
    </cfRule>
    <cfRule type="expression" dxfId="2056" priority="13466">
      <formula>IF(RIGHT(TEXT(AI32,"0.#"),1)=".",TRUE,FALSE)</formula>
    </cfRule>
  </conditionalFormatting>
  <conditionalFormatting sqref="AM32">
    <cfRule type="expression" dxfId="2055" priority="13463">
      <formula>IF(RIGHT(TEXT(AM32,"0.#"),1)=".",FALSE,TRUE)</formula>
    </cfRule>
    <cfRule type="expression" dxfId="2054" priority="13464">
      <formula>IF(RIGHT(TEXT(AM32,"0.#"),1)=".",TRUE,FALSE)</formula>
    </cfRule>
  </conditionalFormatting>
  <conditionalFormatting sqref="AM33">
    <cfRule type="expression" dxfId="2053" priority="13461">
      <formula>IF(RIGHT(TEXT(AM33,"0.#"),1)=".",FALSE,TRUE)</formula>
    </cfRule>
    <cfRule type="expression" dxfId="2052" priority="13462">
      <formula>IF(RIGHT(TEXT(AM33,"0.#"),1)=".",TRUE,FALSE)</formula>
    </cfRule>
  </conditionalFormatting>
  <conditionalFormatting sqref="AQ32:AQ34">
    <cfRule type="expression" dxfId="2051" priority="13453">
      <formula>IF(RIGHT(TEXT(AQ32,"0.#"),1)=".",FALSE,TRUE)</formula>
    </cfRule>
    <cfRule type="expression" dxfId="2050" priority="13454">
      <formula>IF(RIGHT(TEXT(AQ32,"0.#"),1)=".",TRUE,FALSE)</formula>
    </cfRule>
  </conditionalFormatting>
  <conditionalFormatting sqref="AU32:AU34">
    <cfRule type="expression" dxfId="2049" priority="13451">
      <formula>IF(RIGHT(TEXT(AU32,"0.#"),1)=".",FALSE,TRUE)</formula>
    </cfRule>
    <cfRule type="expression" dxfId="2048" priority="13452">
      <formula>IF(RIGHT(TEXT(AU32,"0.#"),1)=".",TRUE,FALSE)</formula>
    </cfRule>
  </conditionalFormatting>
  <conditionalFormatting sqref="AE53">
    <cfRule type="expression" dxfId="2047" priority="13385">
      <formula>IF(RIGHT(TEXT(AE53,"0.#"),1)=".",FALSE,TRUE)</formula>
    </cfRule>
    <cfRule type="expression" dxfId="2046" priority="13386">
      <formula>IF(RIGHT(TEXT(AE53,"0.#"),1)=".",TRUE,FALSE)</formula>
    </cfRule>
  </conditionalFormatting>
  <conditionalFormatting sqref="AE54">
    <cfRule type="expression" dxfId="2045" priority="13383">
      <formula>IF(RIGHT(TEXT(AE54,"0.#"),1)=".",FALSE,TRUE)</formula>
    </cfRule>
    <cfRule type="expression" dxfId="2044" priority="13384">
      <formula>IF(RIGHT(TEXT(AE54,"0.#"),1)=".",TRUE,FALSE)</formula>
    </cfRule>
  </conditionalFormatting>
  <conditionalFormatting sqref="AI54">
    <cfRule type="expression" dxfId="2043" priority="13377">
      <formula>IF(RIGHT(TEXT(AI54,"0.#"),1)=".",FALSE,TRUE)</formula>
    </cfRule>
    <cfRule type="expression" dxfId="2042" priority="13378">
      <formula>IF(RIGHT(TEXT(AI54,"0.#"),1)=".",TRUE,FALSE)</formula>
    </cfRule>
  </conditionalFormatting>
  <conditionalFormatting sqref="AI53">
    <cfRule type="expression" dxfId="2041" priority="13375">
      <formula>IF(RIGHT(TEXT(AI53,"0.#"),1)=".",FALSE,TRUE)</formula>
    </cfRule>
    <cfRule type="expression" dxfId="2040" priority="13376">
      <formula>IF(RIGHT(TEXT(AI53,"0.#"),1)=".",TRUE,FALSE)</formula>
    </cfRule>
  </conditionalFormatting>
  <conditionalFormatting sqref="AM53">
    <cfRule type="expression" dxfId="2039" priority="13373">
      <formula>IF(RIGHT(TEXT(AM53,"0.#"),1)=".",FALSE,TRUE)</formula>
    </cfRule>
    <cfRule type="expression" dxfId="2038" priority="13374">
      <formula>IF(RIGHT(TEXT(AM53,"0.#"),1)=".",TRUE,FALSE)</formula>
    </cfRule>
  </conditionalFormatting>
  <conditionalFormatting sqref="AM54">
    <cfRule type="expression" dxfId="2037" priority="13371">
      <formula>IF(RIGHT(TEXT(AM54,"0.#"),1)=".",FALSE,TRUE)</formula>
    </cfRule>
    <cfRule type="expression" dxfId="2036" priority="13372">
      <formula>IF(RIGHT(TEXT(AM54,"0.#"),1)=".",TRUE,FALSE)</formula>
    </cfRule>
  </conditionalFormatting>
  <conditionalFormatting sqref="AM55">
    <cfRule type="expression" dxfId="2035" priority="13369">
      <formula>IF(RIGHT(TEXT(AM55,"0.#"),1)=".",FALSE,TRUE)</formula>
    </cfRule>
    <cfRule type="expression" dxfId="2034" priority="13370">
      <formula>IF(RIGHT(TEXT(AM55,"0.#"),1)=".",TRUE,FALSE)</formula>
    </cfRule>
  </conditionalFormatting>
  <conditionalFormatting sqref="AE60">
    <cfRule type="expression" dxfId="2033" priority="13355">
      <formula>IF(RIGHT(TEXT(AE60,"0.#"),1)=".",FALSE,TRUE)</formula>
    </cfRule>
    <cfRule type="expression" dxfId="2032" priority="13356">
      <formula>IF(RIGHT(TEXT(AE60,"0.#"),1)=".",TRUE,FALSE)</formula>
    </cfRule>
  </conditionalFormatting>
  <conditionalFormatting sqref="AE61">
    <cfRule type="expression" dxfId="2031" priority="13353">
      <formula>IF(RIGHT(TEXT(AE61,"0.#"),1)=".",FALSE,TRUE)</formula>
    </cfRule>
    <cfRule type="expression" dxfId="2030" priority="13354">
      <formula>IF(RIGHT(TEXT(AE61,"0.#"),1)=".",TRUE,FALSE)</formula>
    </cfRule>
  </conditionalFormatting>
  <conditionalFormatting sqref="AE62">
    <cfRule type="expression" dxfId="2029" priority="13351">
      <formula>IF(RIGHT(TEXT(AE62,"0.#"),1)=".",FALSE,TRUE)</formula>
    </cfRule>
    <cfRule type="expression" dxfId="2028" priority="13352">
      <formula>IF(RIGHT(TEXT(AE62,"0.#"),1)=".",TRUE,FALSE)</formula>
    </cfRule>
  </conditionalFormatting>
  <conditionalFormatting sqref="AI62">
    <cfRule type="expression" dxfId="2027" priority="13349">
      <formula>IF(RIGHT(TEXT(AI62,"0.#"),1)=".",FALSE,TRUE)</formula>
    </cfRule>
    <cfRule type="expression" dxfId="2026" priority="13350">
      <formula>IF(RIGHT(TEXT(AI62,"0.#"),1)=".",TRUE,FALSE)</formula>
    </cfRule>
  </conditionalFormatting>
  <conditionalFormatting sqref="AI61">
    <cfRule type="expression" dxfId="2025" priority="13347">
      <formula>IF(RIGHT(TEXT(AI61,"0.#"),1)=".",FALSE,TRUE)</formula>
    </cfRule>
    <cfRule type="expression" dxfId="2024" priority="13348">
      <formula>IF(RIGHT(TEXT(AI61,"0.#"),1)=".",TRUE,FALSE)</formula>
    </cfRule>
  </conditionalFormatting>
  <conditionalFormatting sqref="AI60">
    <cfRule type="expression" dxfId="2023" priority="13345">
      <formula>IF(RIGHT(TEXT(AI60,"0.#"),1)=".",FALSE,TRUE)</formula>
    </cfRule>
    <cfRule type="expression" dxfId="2022" priority="13346">
      <formula>IF(RIGHT(TEXT(AI60,"0.#"),1)=".",TRUE,FALSE)</formula>
    </cfRule>
  </conditionalFormatting>
  <conditionalFormatting sqref="AM60">
    <cfRule type="expression" dxfId="2021" priority="13343">
      <formula>IF(RIGHT(TEXT(AM60,"0.#"),1)=".",FALSE,TRUE)</formula>
    </cfRule>
    <cfRule type="expression" dxfId="2020" priority="13344">
      <formula>IF(RIGHT(TEXT(AM60,"0.#"),1)=".",TRUE,FALSE)</formula>
    </cfRule>
  </conditionalFormatting>
  <conditionalFormatting sqref="AM61">
    <cfRule type="expression" dxfId="2019" priority="13341">
      <formula>IF(RIGHT(TEXT(AM61,"0.#"),1)=".",FALSE,TRUE)</formula>
    </cfRule>
    <cfRule type="expression" dxfId="2018" priority="13342">
      <formula>IF(RIGHT(TEXT(AM61,"0.#"),1)=".",TRUE,FALSE)</formula>
    </cfRule>
  </conditionalFormatting>
  <conditionalFormatting sqref="AM62">
    <cfRule type="expression" dxfId="2017" priority="13339">
      <formula>IF(RIGHT(TEXT(AM62,"0.#"),1)=".",FALSE,TRUE)</formula>
    </cfRule>
    <cfRule type="expression" dxfId="2016" priority="13340">
      <formula>IF(RIGHT(TEXT(AM62,"0.#"),1)=".",TRUE,FALSE)</formula>
    </cfRule>
  </conditionalFormatting>
  <conditionalFormatting sqref="AE87">
    <cfRule type="expression" dxfId="2015" priority="13325">
      <formula>IF(RIGHT(TEXT(AE87,"0.#"),1)=".",FALSE,TRUE)</formula>
    </cfRule>
    <cfRule type="expression" dxfId="2014" priority="13326">
      <formula>IF(RIGHT(TEXT(AE87,"0.#"),1)=".",TRUE,FALSE)</formula>
    </cfRule>
  </conditionalFormatting>
  <conditionalFormatting sqref="AE88">
    <cfRule type="expression" dxfId="2013" priority="13323">
      <formula>IF(RIGHT(TEXT(AE88,"0.#"),1)=".",FALSE,TRUE)</formula>
    </cfRule>
    <cfRule type="expression" dxfId="2012" priority="13324">
      <formula>IF(RIGHT(TEXT(AE88,"0.#"),1)=".",TRUE,FALSE)</formula>
    </cfRule>
  </conditionalFormatting>
  <conditionalFormatting sqref="AE89">
    <cfRule type="expression" dxfId="2011" priority="13321">
      <formula>IF(RIGHT(TEXT(AE89,"0.#"),1)=".",FALSE,TRUE)</formula>
    </cfRule>
    <cfRule type="expression" dxfId="2010" priority="13322">
      <formula>IF(RIGHT(TEXT(AE89,"0.#"),1)=".",TRUE,FALSE)</formula>
    </cfRule>
  </conditionalFormatting>
  <conditionalFormatting sqref="AI89">
    <cfRule type="expression" dxfId="2009" priority="13319">
      <formula>IF(RIGHT(TEXT(AI89,"0.#"),1)=".",FALSE,TRUE)</formula>
    </cfRule>
    <cfRule type="expression" dxfId="2008" priority="13320">
      <formula>IF(RIGHT(TEXT(AI89,"0.#"),1)=".",TRUE,FALSE)</formula>
    </cfRule>
  </conditionalFormatting>
  <conditionalFormatting sqref="AI88">
    <cfRule type="expression" dxfId="2007" priority="13317">
      <formula>IF(RIGHT(TEXT(AI88,"0.#"),1)=".",FALSE,TRUE)</formula>
    </cfRule>
    <cfRule type="expression" dxfId="2006" priority="13318">
      <formula>IF(RIGHT(TEXT(AI88,"0.#"),1)=".",TRUE,FALSE)</formula>
    </cfRule>
  </conditionalFormatting>
  <conditionalFormatting sqref="AI87">
    <cfRule type="expression" dxfId="2005" priority="13315">
      <formula>IF(RIGHT(TEXT(AI87,"0.#"),1)=".",FALSE,TRUE)</formula>
    </cfRule>
    <cfRule type="expression" dxfId="2004" priority="13316">
      <formula>IF(RIGHT(TEXT(AI87,"0.#"),1)=".",TRUE,FALSE)</formula>
    </cfRule>
  </conditionalFormatting>
  <conditionalFormatting sqref="AM88">
    <cfRule type="expression" dxfId="2003" priority="13311">
      <formula>IF(RIGHT(TEXT(AM88,"0.#"),1)=".",FALSE,TRUE)</formula>
    </cfRule>
    <cfRule type="expression" dxfId="2002" priority="13312">
      <formula>IF(RIGHT(TEXT(AM88,"0.#"),1)=".",TRUE,FALSE)</formula>
    </cfRule>
  </conditionalFormatting>
  <conditionalFormatting sqref="AM89">
    <cfRule type="expression" dxfId="2001" priority="13309">
      <formula>IF(RIGHT(TEXT(AM89,"0.#"),1)=".",FALSE,TRUE)</formula>
    </cfRule>
    <cfRule type="expression" dxfId="2000" priority="13310">
      <formula>IF(RIGHT(TEXT(AM89,"0.#"),1)=".",TRUE,FALSE)</formula>
    </cfRule>
  </conditionalFormatting>
  <conditionalFormatting sqref="AE92">
    <cfRule type="expression" dxfId="1999" priority="13295">
      <formula>IF(RIGHT(TEXT(AE92,"0.#"),1)=".",FALSE,TRUE)</formula>
    </cfRule>
    <cfRule type="expression" dxfId="1998" priority="13296">
      <formula>IF(RIGHT(TEXT(AE92,"0.#"),1)=".",TRUE,FALSE)</formula>
    </cfRule>
  </conditionalFormatting>
  <conditionalFormatting sqref="AE93">
    <cfRule type="expression" dxfId="1997" priority="13293">
      <formula>IF(RIGHT(TEXT(AE93,"0.#"),1)=".",FALSE,TRUE)</formula>
    </cfRule>
    <cfRule type="expression" dxfId="1996" priority="13294">
      <formula>IF(RIGHT(TEXT(AE93,"0.#"),1)=".",TRUE,FALSE)</formula>
    </cfRule>
  </conditionalFormatting>
  <conditionalFormatting sqref="AE94">
    <cfRule type="expression" dxfId="1995" priority="13291">
      <formula>IF(RIGHT(TEXT(AE94,"0.#"),1)=".",FALSE,TRUE)</formula>
    </cfRule>
    <cfRule type="expression" dxfId="1994" priority="13292">
      <formula>IF(RIGHT(TEXT(AE94,"0.#"),1)=".",TRUE,FALSE)</formula>
    </cfRule>
  </conditionalFormatting>
  <conditionalFormatting sqref="AI94">
    <cfRule type="expression" dxfId="1993" priority="13289">
      <formula>IF(RIGHT(TEXT(AI94,"0.#"),1)=".",FALSE,TRUE)</formula>
    </cfRule>
    <cfRule type="expression" dxfId="1992" priority="13290">
      <formula>IF(RIGHT(TEXT(AI94,"0.#"),1)=".",TRUE,FALSE)</formula>
    </cfRule>
  </conditionalFormatting>
  <conditionalFormatting sqref="AI93">
    <cfRule type="expression" dxfId="1991" priority="13287">
      <formula>IF(RIGHT(TEXT(AI93,"0.#"),1)=".",FALSE,TRUE)</formula>
    </cfRule>
    <cfRule type="expression" dxfId="1990" priority="13288">
      <formula>IF(RIGHT(TEXT(AI93,"0.#"),1)=".",TRUE,FALSE)</formula>
    </cfRule>
  </conditionalFormatting>
  <conditionalFormatting sqref="AI92">
    <cfRule type="expression" dxfId="1989" priority="13285">
      <formula>IF(RIGHT(TEXT(AI92,"0.#"),1)=".",FALSE,TRUE)</formula>
    </cfRule>
    <cfRule type="expression" dxfId="1988" priority="13286">
      <formula>IF(RIGHT(TEXT(AI92,"0.#"),1)=".",TRUE,FALSE)</formula>
    </cfRule>
  </conditionalFormatting>
  <conditionalFormatting sqref="AM92">
    <cfRule type="expression" dxfId="1987" priority="13283">
      <formula>IF(RIGHT(TEXT(AM92,"0.#"),1)=".",FALSE,TRUE)</formula>
    </cfRule>
    <cfRule type="expression" dxfId="1986" priority="13284">
      <formula>IF(RIGHT(TEXT(AM92,"0.#"),1)=".",TRUE,FALSE)</formula>
    </cfRule>
  </conditionalFormatting>
  <conditionalFormatting sqref="AM93">
    <cfRule type="expression" dxfId="1985" priority="13281">
      <formula>IF(RIGHT(TEXT(AM93,"0.#"),1)=".",FALSE,TRUE)</formula>
    </cfRule>
    <cfRule type="expression" dxfId="1984" priority="13282">
      <formula>IF(RIGHT(TEXT(AM93,"0.#"),1)=".",TRUE,FALSE)</formula>
    </cfRule>
  </conditionalFormatting>
  <conditionalFormatting sqref="AM94">
    <cfRule type="expression" dxfId="1983" priority="13279">
      <formula>IF(RIGHT(TEXT(AM94,"0.#"),1)=".",FALSE,TRUE)</formula>
    </cfRule>
    <cfRule type="expression" dxfId="1982" priority="13280">
      <formula>IF(RIGHT(TEXT(AM94,"0.#"),1)=".",TRUE,FALSE)</formula>
    </cfRule>
  </conditionalFormatting>
  <conditionalFormatting sqref="AE97">
    <cfRule type="expression" dxfId="1981" priority="13265">
      <formula>IF(RIGHT(TEXT(AE97,"0.#"),1)=".",FALSE,TRUE)</formula>
    </cfRule>
    <cfRule type="expression" dxfId="1980" priority="13266">
      <formula>IF(RIGHT(TEXT(AE97,"0.#"),1)=".",TRUE,FALSE)</formula>
    </cfRule>
  </conditionalFormatting>
  <conditionalFormatting sqref="AE98">
    <cfRule type="expression" dxfId="1979" priority="13263">
      <formula>IF(RIGHT(TEXT(AE98,"0.#"),1)=".",FALSE,TRUE)</formula>
    </cfRule>
    <cfRule type="expression" dxfId="1978" priority="13264">
      <formula>IF(RIGHT(TEXT(AE98,"0.#"),1)=".",TRUE,FALSE)</formula>
    </cfRule>
  </conditionalFormatting>
  <conditionalFormatting sqref="AE99">
    <cfRule type="expression" dxfId="1977" priority="13261">
      <formula>IF(RIGHT(TEXT(AE99,"0.#"),1)=".",FALSE,TRUE)</formula>
    </cfRule>
    <cfRule type="expression" dxfId="1976" priority="13262">
      <formula>IF(RIGHT(TEXT(AE99,"0.#"),1)=".",TRUE,FALSE)</formula>
    </cfRule>
  </conditionalFormatting>
  <conditionalFormatting sqref="AI99">
    <cfRule type="expression" dxfId="1975" priority="13259">
      <formula>IF(RIGHT(TEXT(AI99,"0.#"),1)=".",FALSE,TRUE)</formula>
    </cfRule>
    <cfRule type="expression" dxfId="1974" priority="13260">
      <formula>IF(RIGHT(TEXT(AI99,"0.#"),1)=".",TRUE,FALSE)</formula>
    </cfRule>
  </conditionalFormatting>
  <conditionalFormatting sqref="AI98">
    <cfRule type="expression" dxfId="1973" priority="13257">
      <formula>IF(RIGHT(TEXT(AI98,"0.#"),1)=".",FALSE,TRUE)</formula>
    </cfRule>
    <cfRule type="expression" dxfId="1972" priority="13258">
      <formula>IF(RIGHT(TEXT(AI98,"0.#"),1)=".",TRUE,FALSE)</formula>
    </cfRule>
  </conditionalFormatting>
  <conditionalFormatting sqref="AI97">
    <cfRule type="expression" dxfId="1971" priority="13255">
      <formula>IF(RIGHT(TEXT(AI97,"0.#"),1)=".",FALSE,TRUE)</formula>
    </cfRule>
    <cfRule type="expression" dxfId="1970" priority="13256">
      <formula>IF(RIGHT(TEXT(AI97,"0.#"),1)=".",TRUE,FALSE)</formula>
    </cfRule>
  </conditionalFormatting>
  <conditionalFormatting sqref="AM97">
    <cfRule type="expression" dxfId="1969" priority="13253">
      <formula>IF(RIGHT(TEXT(AM97,"0.#"),1)=".",FALSE,TRUE)</formula>
    </cfRule>
    <cfRule type="expression" dxfId="1968" priority="13254">
      <formula>IF(RIGHT(TEXT(AM97,"0.#"),1)=".",TRUE,FALSE)</formula>
    </cfRule>
  </conditionalFormatting>
  <conditionalFormatting sqref="AM98">
    <cfRule type="expression" dxfId="1967" priority="13251">
      <formula>IF(RIGHT(TEXT(AM98,"0.#"),1)=".",FALSE,TRUE)</formula>
    </cfRule>
    <cfRule type="expression" dxfId="1966" priority="13252">
      <formula>IF(RIGHT(TEXT(AM98,"0.#"),1)=".",TRUE,FALSE)</formula>
    </cfRule>
  </conditionalFormatting>
  <conditionalFormatting sqref="AM99">
    <cfRule type="expression" dxfId="1965" priority="13249">
      <formula>IF(RIGHT(TEXT(AM99,"0.#"),1)=".",FALSE,TRUE)</formula>
    </cfRule>
    <cfRule type="expression" dxfId="1964" priority="13250">
      <formula>IF(RIGHT(TEXT(AM99,"0.#"),1)=".",TRUE,FALSE)</formula>
    </cfRule>
  </conditionalFormatting>
  <conditionalFormatting sqref="AI101">
    <cfRule type="expression" dxfId="1963" priority="13235">
      <formula>IF(RIGHT(TEXT(AI101,"0.#"),1)=".",FALSE,TRUE)</formula>
    </cfRule>
    <cfRule type="expression" dxfId="1962" priority="13236">
      <formula>IF(RIGHT(TEXT(AI101,"0.#"),1)=".",TRUE,FALSE)</formula>
    </cfRule>
  </conditionalFormatting>
  <conditionalFormatting sqref="AM101">
    <cfRule type="expression" dxfId="1961" priority="13233">
      <formula>IF(RIGHT(TEXT(AM101,"0.#"),1)=".",FALSE,TRUE)</formula>
    </cfRule>
    <cfRule type="expression" dxfId="1960" priority="13234">
      <formula>IF(RIGHT(TEXT(AM101,"0.#"),1)=".",TRUE,FALSE)</formula>
    </cfRule>
  </conditionalFormatting>
  <conditionalFormatting sqref="AE102">
    <cfRule type="expression" dxfId="1959" priority="13231">
      <formula>IF(RIGHT(TEXT(AE102,"0.#"),1)=".",FALSE,TRUE)</formula>
    </cfRule>
    <cfRule type="expression" dxfId="1958" priority="13232">
      <formula>IF(RIGHT(TEXT(AE102,"0.#"),1)=".",TRUE,FALSE)</formula>
    </cfRule>
  </conditionalFormatting>
  <conditionalFormatting sqref="AI102">
    <cfRule type="expression" dxfId="1957" priority="13229">
      <formula>IF(RIGHT(TEXT(AI102,"0.#"),1)=".",FALSE,TRUE)</formula>
    </cfRule>
    <cfRule type="expression" dxfId="1956" priority="13230">
      <formula>IF(RIGHT(TEXT(AI102,"0.#"),1)=".",TRUE,FALSE)</formula>
    </cfRule>
  </conditionalFormatting>
  <conditionalFormatting sqref="AM102">
    <cfRule type="expression" dxfId="1955" priority="13227">
      <formula>IF(RIGHT(TEXT(AM102,"0.#"),1)=".",FALSE,TRUE)</formula>
    </cfRule>
    <cfRule type="expression" dxfId="1954" priority="13228">
      <formula>IF(RIGHT(TEXT(AM102,"0.#"),1)=".",TRUE,FALSE)</formula>
    </cfRule>
  </conditionalFormatting>
  <conditionalFormatting sqref="AQ102">
    <cfRule type="expression" dxfId="1953" priority="13225">
      <formula>IF(RIGHT(TEXT(AQ102,"0.#"),1)=".",FALSE,TRUE)</formula>
    </cfRule>
    <cfRule type="expression" dxfId="1952" priority="13226">
      <formula>IF(RIGHT(TEXT(AQ102,"0.#"),1)=".",TRUE,FALSE)</formula>
    </cfRule>
  </conditionalFormatting>
  <conditionalFormatting sqref="AE104">
    <cfRule type="expression" dxfId="1951" priority="13223">
      <formula>IF(RIGHT(TEXT(AE104,"0.#"),1)=".",FALSE,TRUE)</formula>
    </cfRule>
    <cfRule type="expression" dxfId="1950" priority="13224">
      <formula>IF(RIGHT(TEXT(AE104,"0.#"),1)=".",TRUE,FALSE)</formula>
    </cfRule>
  </conditionalFormatting>
  <conditionalFormatting sqref="AI104">
    <cfRule type="expression" dxfId="1949" priority="13221">
      <formula>IF(RIGHT(TEXT(AI104,"0.#"),1)=".",FALSE,TRUE)</formula>
    </cfRule>
    <cfRule type="expression" dxfId="1948" priority="13222">
      <formula>IF(RIGHT(TEXT(AI104,"0.#"),1)=".",TRUE,FALSE)</formula>
    </cfRule>
  </conditionalFormatting>
  <conditionalFormatting sqref="AM104">
    <cfRule type="expression" dxfId="1947" priority="13219">
      <formula>IF(RIGHT(TEXT(AM104,"0.#"),1)=".",FALSE,TRUE)</formula>
    </cfRule>
    <cfRule type="expression" dxfId="1946" priority="13220">
      <formula>IF(RIGHT(TEXT(AM104,"0.#"),1)=".",TRUE,FALSE)</formula>
    </cfRule>
  </conditionalFormatting>
  <conditionalFormatting sqref="AE105">
    <cfRule type="expression" dxfId="1945" priority="13217">
      <formula>IF(RIGHT(TEXT(AE105,"0.#"),1)=".",FALSE,TRUE)</formula>
    </cfRule>
    <cfRule type="expression" dxfId="1944" priority="13218">
      <formula>IF(RIGHT(TEXT(AE105,"0.#"),1)=".",TRUE,FALSE)</formula>
    </cfRule>
  </conditionalFormatting>
  <conditionalFormatting sqref="AI105">
    <cfRule type="expression" dxfId="1943" priority="13215">
      <formula>IF(RIGHT(TEXT(AI105,"0.#"),1)=".",FALSE,TRUE)</formula>
    </cfRule>
    <cfRule type="expression" dxfId="1942" priority="13216">
      <formula>IF(RIGHT(TEXT(AI105,"0.#"),1)=".",TRUE,FALSE)</formula>
    </cfRule>
  </conditionalFormatting>
  <conditionalFormatting sqref="AM105">
    <cfRule type="expression" dxfId="1941" priority="13213">
      <formula>IF(RIGHT(TEXT(AM105,"0.#"),1)=".",FALSE,TRUE)</formula>
    </cfRule>
    <cfRule type="expression" dxfId="1940" priority="13214">
      <formula>IF(RIGHT(TEXT(AM105,"0.#"),1)=".",TRUE,FALSE)</formula>
    </cfRule>
  </conditionalFormatting>
  <conditionalFormatting sqref="AE107">
    <cfRule type="expression" dxfId="1939" priority="13209">
      <formula>IF(RIGHT(TEXT(AE107,"0.#"),1)=".",FALSE,TRUE)</formula>
    </cfRule>
    <cfRule type="expression" dxfId="1938" priority="13210">
      <formula>IF(RIGHT(TEXT(AE107,"0.#"),1)=".",TRUE,FALSE)</formula>
    </cfRule>
  </conditionalFormatting>
  <conditionalFormatting sqref="AI107">
    <cfRule type="expression" dxfId="1937" priority="13207">
      <formula>IF(RIGHT(TEXT(AI107,"0.#"),1)=".",FALSE,TRUE)</formula>
    </cfRule>
    <cfRule type="expression" dxfId="1936" priority="13208">
      <formula>IF(RIGHT(TEXT(AI107,"0.#"),1)=".",TRUE,FALSE)</formula>
    </cfRule>
  </conditionalFormatting>
  <conditionalFormatting sqref="AM107">
    <cfRule type="expression" dxfId="1935" priority="13205">
      <formula>IF(RIGHT(TEXT(AM107,"0.#"),1)=".",FALSE,TRUE)</formula>
    </cfRule>
    <cfRule type="expression" dxfId="1934" priority="13206">
      <formula>IF(RIGHT(TEXT(AM107,"0.#"),1)=".",TRUE,FALSE)</formula>
    </cfRule>
  </conditionalFormatting>
  <conditionalFormatting sqref="AE108">
    <cfRule type="expression" dxfId="1933" priority="13203">
      <formula>IF(RIGHT(TEXT(AE108,"0.#"),1)=".",FALSE,TRUE)</formula>
    </cfRule>
    <cfRule type="expression" dxfId="1932" priority="13204">
      <formula>IF(RIGHT(TEXT(AE108,"0.#"),1)=".",TRUE,FALSE)</formula>
    </cfRule>
  </conditionalFormatting>
  <conditionalFormatting sqref="AI108">
    <cfRule type="expression" dxfId="1931" priority="13201">
      <formula>IF(RIGHT(TEXT(AI108,"0.#"),1)=".",FALSE,TRUE)</formula>
    </cfRule>
    <cfRule type="expression" dxfId="1930" priority="13202">
      <formula>IF(RIGHT(TEXT(AI108,"0.#"),1)=".",TRUE,FALSE)</formula>
    </cfRule>
  </conditionalFormatting>
  <conditionalFormatting sqref="AM108">
    <cfRule type="expression" dxfId="1929" priority="13199">
      <formula>IF(RIGHT(TEXT(AM108,"0.#"),1)=".",FALSE,TRUE)</formula>
    </cfRule>
    <cfRule type="expression" dxfId="1928" priority="13200">
      <formula>IF(RIGHT(TEXT(AM108,"0.#"),1)=".",TRUE,FALSE)</formula>
    </cfRule>
  </conditionalFormatting>
  <conditionalFormatting sqref="AE110">
    <cfRule type="expression" dxfId="1927" priority="13195">
      <formula>IF(RIGHT(TEXT(AE110,"0.#"),1)=".",FALSE,TRUE)</formula>
    </cfRule>
    <cfRule type="expression" dxfId="1926" priority="13196">
      <formula>IF(RIGHT(TEXT(AE110,"0.#"),1)=".",TRUE,FALSE)</formula>
    </cfRule>
  </conditionalFormatting>
  <conditionalFormatting sqref="AI110">
    <cfRule type="expression" dxfId="1925" priority="13193">
      <formula>IF(RIGHT(TEXT(AI110,"0.#"),1)=".",FALSE,TRUE)</formula>
    </cfRule>
    <cfRule type="expression" dxfId="1924" priority="13194">
      <formula>IF(RIGHT(TEXT(AI110,"0.#"),1)=".",TRUE,FALSE)</formula>
    </cfRule>
  </conditionalFormatting>
  <conditionalFormatting sqref="AM110">
    <cfRule type="expression" dxfId="1923" priority="13191">
      <formula>IF(RIGHT(TEXT(AM110,"0.#"),1)=".",FALSE,TRUE)</formula>
    </cfRule>
    <cfRule type="expression" dxfId="1922" priority="13192">
      <formula>IF(RIGHT(TEXT(AM110,"0.#"),1)=".",TRUE,FALSE)</formula>
    </cfRule>
  </conditionalFormatting>
  <conditionalFormatting sqref="AE111">
    <cfRule type="expression" dxfId="1921" priority="13189">
      <formula>IF(RIGHT(TEXT(AE111,"0.#"),1)=".",FALSE,TRUE)</formula>
    </cfRule>
    <cfRule type="expression" dxfId="1920" priority="13190">
      <formula>IF(RIGHT(TEXT(AE111,"0.#"),1)=".",TRUE,FALSE)</formula>
    </cfRule>
  </conditionalFormatting>
  <conditionalFormatting sqref="AI111">
    <cfRule type="expression" dxfId="1919" priority="13187">
      <formula>IF(RIGHT(TEXT(AI111,"0.#"),1)=".",FALSE,TRUE)</formula>
    </cfRule>
    <cfRule type="expression" dxfId="1918" priority="13188">
      <formula>IF(RIGHT(TEXT(AI111,"0.#"),1)=".",TRUE,FALSE)</formula>
    </cfRule>
  </conditionalFormatting>
  <conditionalFormatting sqref="AM111">
    <cfRule type="expression" dxfId="1917" priority="13185">
      <formula>IF(RIGHT(TEXT(AM111,"0.#"),1)=".",FALSE,TRUE)</formula>
    </cfRule>
    <cfRule type="expression" dxfId="1916" priority="13186">
      <formula>IF(RIGHT(TEXT(AM111,"0.#"),1)=".",TRUE,FALSE)</formula>
    </cfRule>
  </conditionalFormatting>
  <conditionalFormatting sqref="AE113">
    <cfRule type="expression" dxfId="1915" priority="13181">
      <formula>IF(RIGHT(TEXT(AE113,"0.#"),1)=".",FALSE,TRUE)</formula>
    </cfRule>
    <cfRule type="expression" dxfId="1914" priority="13182">
      <formula>IF(RIGHT(TEXT(AE113,"0.#"),1)=".",TRUE,FALSE)</formula>
    </cfRule>
  </conditionalFormatting>
  <conditionalFormatting sqref="AI113">
    <cfRule type="expression" dxfId="1913" priority="13179">
      <formula>IF(RIGHT(TEXT(AI113,"0.#"),1)=".",FALSE,TRUE)</formula>
    </cfRule>
    <cfRule type="expression" dxfId="1912" priority="13180">
      <formula>IF(RIGHT(TEXT(AI113,"0.#"),1)=".",TRUE,FALSE)</formula>
    </cfRule>
  </conditionalFormatting>
  <conditionalFormatting sqref="AM113">
    <cfRule type="expression" dxfId="1911" priority="13177">
      <formula>IF(RIGHT(TEXT(AM113,"0.#"),1)=".",FALSE,TRUE)</formula>
    </cfRule>
    <cfRule type="expression" dxfId="1910" priority="13178">
      <formula>IF(RIGHT(TEXT(AM113,"0.#"),1)=".",TRUE,FALSE)</formula>
    </cfRule>
  </conditionalFormatting>
  <conditionalFormatting sqref="AE114">
    <cfRule type="expression" dxfId="1909" priority="13175">
      <formula>IF(RIGHT(TEXT(AE114,"0.#"),1)=".",FALSE,TRUE)</formula>
    </cfRule>
    <cfRule type="expression" dxfId="1908" priority="13176">
      <formula>IF(RIGHT(TEXT(AE114,"0.#"),1)=".",TRUE,FALSE)</formula>
    </cfRule>
  </conditionalFormatting>
  <conditionalFormatting sqref="AI114">
    <cfRule type="expression" dxfId="1907" priority="13173">
      <formula>IF(RIGHT(TEXT(AI114,"0.#"),1)=".",FALSE,TRUE)</formula>
    </cfRule>
    <cfRule type="expression" dxfId="1906" priority="13174">
      <formula>IF(RIGHT(TEXT(AI114,"0.#"),1)=".",TRUE,FALSE)</formula>
    </cfRule>
  </conditionalFormatting>
  <conditionalFormatting sqref="AM114">
    <cfRule type="expression" dxfId="1905" priority="13171">
      <formula>IF(RIGHT(TEXT(AM114,"0.#"),1)=".",FALSE,TRUE)</formula>
    </cfRule>
    <cfRule type="expression" dxfId="1904" priority="13172">
      <formula>IF(RIGHT(TEXT(AM114,"0.#"),1)=".",TRUE,FALSE)</formula>
    </cfRule>
  </conditionalFormatting>
  <conditionalFormatting sqref="AE116 AQ116">
    <cfRule type="expression" dxfId="1903" priority="13167">
      <formula>IF(RIGHT(TEXT(AE116,"0.#"),1)=".",FALSE,TRUE)</formula>
    </cfRule>
    <cfRule type="expression" dxfId="1902" priority="13168">
      <formula>IF(RIGHT(TEXT(AE116,"0.#"),1)=".",TRUE,FALSE)</formula>
    </cfRule>
  </conditionalFormatting>
  <conditionalFormatting sqref="AI116">
    <cfRule type="expression" dxfId="1901" priority="13165">
      <formula>IF(RIGHT(TEXT(AI116,"0.#"),1)=".",FALSE,TRUE)</formula>
    </cfRule>
    <cfRule type="expression" dxfId="1900" priority="13166">
      <formula>IF(RIGHT(TEXT(AI116,"0.#"),1)=".",TRUE,FALSE)</formula>
    </cfRule>
  </conditionalFormatting>
  <conditionalFormatting sqref="AM116">
    <cfRule type="expression" dxfId="1899" priority="13163">
      <formula>IF(RIGHT(TEXT(AM116,"0.#"),1)=".",FALSE,TRUE)</formula>
    </cfRule>
    <cfRule type="expression" dxfId="1898" priority="13164">
      <formula>IF(RIGHT(TEXT(AM116,"0.#"),1)=".",TRUE,FALSE)</formula>
    </cfRule>
  </conditionalFormatting>
  <conditionalFormatting sqref="AE117 AM117">
    <cfRule type="expression" dxfId="1897" priority="13161">
      <formula>IF(RIGHT(TEXT(AE117,"0.#"),1)=".",FALSE,TRUE)</formula>
    </cfRule>
    <cfRule type="expression" dxfId="1896" priority="13162">
      <formula>IF(RIGHT(TEXT(AE117,"0.#"),1)=".",TRUE,FALSE)</formula>
    </cfRule>
  </conditionalFormatting>
  <conditionalFormatting sqref="AI117">
    <cfRule type="expression" dxfId="1895" priority="13159">
      <formula>IF(RIGHT(TEXT(AI117,"0.#"),1)=".",FALSE,TRUE)</formula>
    </cfRule>
    <cfRule type="expression" dxfId="1894" priority="13160">
      <formula>IF(RIGHT(TEXT(AI117,"0.#"),1)=".",TRUE,FALSE)</formula>
    </cfRule>
  </conditionalFormatting>
  <conditionalFormatting sqref="AQ117">
    <cfRule type="expression" dxfId="1893" priority="13155">
      <formula>IF(RIGHT(TEXT(AQ117,"0.#"),1)=".",FALSE,TRUE)</formula>
    </cfRule>
    <cfRule type="expression" dxfId="1892" priority="13156">
      <formula>IF(RIGHT(TEXT(AQ117,"0.#"),1)=".",TRUE,FALSE)</formula>
    </cfRule>
  </conditionalFormatting>
  <conditionalFormatting sqref="AE119 AQ119">
    <cfRule type="expression" dxfId="1891" priority="13153">
      <formula>IF(RIGHT(TEXT(AE119,"0.#"),1)=".",FALSE,TRUE)</formula>
    </cfRule>
    <cfRule type="expression" dxfId="1890" priority="13154">
      <formula>IF(RIGHT(TEXT(AE119,"0.#"),1)=".",TRUE,FALSE)</formula>
    </cfRule>
  </conditionalFormatting>
  <conditionalFormatting sqref="AI119">
    <cfRule type="expression" dxfId="1889" priority="13151">
      <formula>IF(RIGHT(TEXT(AI119,"0.#"),1)=".",FALSE,TRUE)</formula>
    </cfRule>
    <cfRule type="expression" dxfId="1888" priority="13152">
      <formula>IF(RIGHT(TEXT(AI119,"0.#"),1)=".",TRUE,FALSE)</formula>
    </cfRule>
  </conditionalFormatting>
  <conditionalFormatting sqref="AM119">
    <cfRule type="expression" dxfId="1887" priority="13149">
      <formula>IF(RIGHT(TEXT(AM119,"0.#"),1)=".",FALSE,TRUE)</formula>
    </cfRule>
    <cfRule type="expression" dxfId="1886" priority="13150">
      <formula>IF(RIGHT(TEXT(AM119,"0.#"),1)=".",TRUE,FALSE)</formula>
    </cfRule>
  </conditionalFormatting>
  <conditionalFormatting sqref="AQ120">
    <cfRule type="expression" dxfId="1885" priority="13141">
      <formula>IF(RIGHT(TEXT(AQ120,"0.#"),1)=".",FALSE,TRUE)</formula>
    </cfRule>
    <cfRule type="expression" dxfId="1884" priority="13142">
      <formula>IF(RIGHT(TEXT(AQ120,"0.#"),1)=".",TRUE,FALSE)</formula>
    </cfRule>
  </conditionalFormatting>
  <conditionalFormatting sqref="AE122 AQ122">
    <cfRule type="expression" dxfId="1883" priority="13139">
      <formula>IF(RIGHT(TEXT(AE122,"0.#"),1)=".",FALSE,TRUE)</formula>
    </cfRule>
    <cfRule type="expression" dxfId="1882" priority="13140">
      <formula>IF(RIGHT(TEXT(AE122,"0.#"),1)=".",TRUE,FALSE)</formula>
    </cfRule>
  </conditionalFormatting>
  <conditionalFormatting sqref="AI122">
    <cfRule type="expression" dxfId="1881" priority="13137">
      <formula>IF(RIGHT(TEXT(AI122,"0.#"),1)=".",FALSE,TRUE)</formula>
    </cfRule>
    <cfRule type="expression" dxfId="1880" priority="13138">
      <formula>IF(RIGHT(TEXT(AI122,"0.#"),1)=".",TRUE,FALSE)</formula>
    </cfRule>
  </conditionalFormatting>
  <conditionalFormatting sqref="AM122">
    <cfRule type="expression" dxfId="1879" priority="13135">
      <formula>IF(RIGHT(TEXT(AM122,"0.#"),1)=".",FALSE,TRUE)</formula>
    </cfRule>
    <cfRule type="expression" dxfId="1878" priority="13136">
      <formula>IF(RIGHT(TEXT(AM122,"0.#"),1)=".",TRUE,FALSE)</formula>
    </cfRule>
  </conditionalFormatting>
  <conditionalFormatting sqref="AQ123">
    <cfRule type="expression" dxfId="1877" priority="13127">
      <formula>IF(RIGHT(TEXT(AQ123,"0.#"),1)=".",FALSE,TRUE)</formula>
    </cfRule>
    <cfRule type="expression" dxfId="1876" priority="13128">
      <formula>IF(RIGHT(TEXT(AQ123,"0.#"),1)=".",TRUE,FALSE)</formula>
    </cfRule>
  </conditionalFormatting>
  <conditionalFormatting sqref="AE125 AQ125">
    <cfRule type="expression" dxfId="1875" priority="13125">
      <formula>IF(RIGHT(TEXT(AE125,"0.#"),1)=".",FALSE,TRUE)</formula>
    </cfRule>
    <cfRule type="expression" dxfId="1874" priority="13126">
      <formula>IF(RIGHT(TEXT(AE125,"0.#"),1)=".",TRUE,FALSE)</formula>
    </cfRule>
  </conditionalFormatting>
  <conditionalFormatting sqref="AI125">
    <cfRule type="expression" dxfId="1873" priority="13123">
      <formula>IF(RIGHT(TEXT(AI125,"0.#"),1)=".",FALSE,TRUE)</formula>
    </cfRule>
    <cfRule type="expression" dxfId="1872" priority="13124">
      <formula>IF(RIGHT(TEXT(AI125,"0.#"),1)=".",TRUE,FALSE)</formula>
    </cfRule>
  </conditionalFormatting>
  <conditionalFormatting sqref="AM125">
    <cfRule type="expression" dxfId="1871" priority="13121">
      <formula>IF(RIGHT(TEXT(AM125,"0.#"),1)=".",FALSE,TRUE)</formula>
    </cfRule>
    <cfRule type="expression" dxfId="1870" priority="13122">
      <formula>IF(RIGHT(TEXT(AM125,"0.#"),1)=".",TRUE,FALSE)</formula>
    </cfRule>
  </conditionalFormatting>
  <conditionalFormatting sqref="AQ126">
    <cfRule type="expression" dxfId="1869" priority="13113">
      <formula>IF(RIGHT(TEXT(AQ126,"0.#"),1)=".",FALSE,TRUE)</formula>
    </cfRule>
    <cfRule type="expression" dxfId="1868" priority="13114">
      <formula>IF(RIGHT(TEXT(AQ126,"0.#"),1)=".",TRUE,FALSE)</formula>
    </cfRule>
  </conditionalFormatting>
  <conditionalFormatting sqref="AE128 AQ128">
    <cfRule type="expression" dxfId="1867" priority="13111">
      <formula>IF(RIGHT(TEXT(AE128,"0.#"),1)=".",FALSE,TRUE)</formula>
    </cfRule>
    <cfRule type="expression" dxfId="1866" priority="13112">
      <formula>IF(RIGHT(TEXT(AE128,"0.#"),1)=".",TRUE,FALSE)</formula>
    </cfRule>
  </conditionalFormatting>
  <conditionalFormatting sqref="AI128">
    <cfRule type="expression" dxfId="1865" priority="13109">
      <formula>IF(RIGHT(TEXT(AI128,"0.#"),1)=".",FALSE,TRUE)</formula>
    </cfRule>
    <cfRule type="expression" dxfId="1864" priority="13110">
      <formula>IF(RIGHT(TEXT(AI128,"0.#"),1)=".",TRUE,FALSE)</formula>
    </cfRule>
  </conditionalFormatting>
  <conditionalFormatting sqref="AM128">
    <cfRule type="expression" dxfId="1863" priority="13107">
      <formula>IF(RIGHT(TEXT(AM128,"0.#"),1)=".",FALSE,TRUE)</formula>
    </cfRule>
    <cfRule type="expression" dxfId="1862" priority="13108">
      <formula>IF(RIGHT(TEXT(AM128,"0.#"),1)=".",TRUE,FALSE)</formula>
    </cfRule>
  </conditionalFormatting>
  <conditionalFormatting sqref="AQ129">
    <cfRule type="expression" dxfId="1861" priority="13099">
      <formula>IF(RIGHT(TEXT(AQ129,"0.#"),1)=".",FALSE,TRUE)</formula>
    </cfRule>
    <cfRule type="expression" dxfId="1860" priority="13100">
      <formula>IF(RIGHT(TEXT(AQ129,"0.#"),1)=".",TRUE,FALSE)</formula>
    </cfRule>
  </conditionalFormatting>
  <conditionalFormatting sqref="AE75">
    <cfRule type="expression" dxfId="1859" priority="13097">
      <formula>IF(RIGHT(TEXT(AE75,"0.#"),1)=".",FALSE,TRUE)</formula>
    </cfRule>
    <cfRule type="expression" dxfId="1858" priority="13098">
      <formula>IF(RIGHT(TEXT(AE75,"0.#"),1)=".",TRUE,FALSE)</formula>
    </cfRule>
  </conditionalFormatting>
  <conditionalFormatting sqref="AE76">
    <cfRule type="expression" dxfId="1857" priority="13095">
      <formula>IF(RIGHT(TEXT(AE76,"0.#"),1)=".",FALSE,TRUE)</formula>
    </cfRule>
    <cfRule type="expression" dxfId="1856" priority="13096">
      <formula>IF(RIGHT(TEXT(AE76,"0.#"),1)=".",TRUE,FALSE)</formula>
    </cfRule>
  </conditionalFormatting>
  <conditionalFormatting sqref="AE77">
    <cfRule type="expression" dxfId="1855" priority="13093">
      <formula>IF(RIGHT(TEXT(AE77,"0.#"),1)=".",FALSE,TRUE)</formula>
    </cfRule>
    <cfRule type="expression" dxfId="1854" priority="13094">
      <formula>IF(RIGHT(TEXT(AE77,"0.#"),1)=".",TRUE,FALSE)</formula>
    </cfRule>
  </conditionalFormatting>
  <conditionalFormatting sqref="AI77">
    <cfRule type="expression" dxfId="1853" priority="13091">
      <formula>IF(RIGHT(TEXT(AI77,"0.#"),1)=".",FALSE,TRUE)</formula>
    </cfRule>
    <cfRule type="expression" dxfId="1852" priority="13092">
      <formula>IF(RIGHT(TEXT(AI77,"0.#"),1)=".",TRUE,FALSE)</formula>
    </cfRule>
  </conditionalFormatting>
  <conditionalFormatting sqref="AI76">
    <cfRule type="expression" dxfId="1851" priority="13089">
      <formula>IF(RIGHT(TEXT(AI76,"0.#"),1)=".",FALSE,TRUE)</formula>
    </cfRule>
    <cfRule type="expression" dxfId="1850" priority="13090">
      <formula>IF(RIGHT(TEXT(AI76,"0.#"),1)=".",TRUE,FALSE)</formula>
    </cfRule>
  </conditionalFormatting>
  <conditionalFormatting sqref="AI75">
    <cfRule type="expression" dxfId="1849" priority="13087">
      <formula>IF(RIGHT(TEXT(AI75,"0.#"),1)=".",FALSE,TRUE)</formula>
    </cfRule>
    <cfRule type="expression" dxfId="1848" priority="13088">
      <formula>IF(RIGHT(TEXT(AI75,"0.#"),1)=".",TRUE,FALSE)</formula>
    </cfRule>
  </conditionalFormatting>
  <conditionalFormatting sqref="AM75">
    <cfRule type="expression" dxfId="1847" priority="13085">
      <formula>IF(RIGHT(TEXT(AM75,"0.#"),1)=".",FALSE,TRUE)</formula>
    </cfRule>
    <cfRule type="expression" dxfId="1846" priority="13086">
      <formula>IF(RIGHT(TEXT(AM75,"0.#"),1)=".",TRUE,FALSE)</formula>
    </cfRule>
  </conditionalFormatting>
  <conditionalFormatting sqref="AM76">
    <cfRule type="expression" dxfId="1845" priority="13083">
      <formula>IF(RIGHT(TEXT(AM76,"0.#"),1)=".",FALSE,TRUE)</formula>
    </cfRule>
    <cfRule type="expression" dxfId="1844" priority="13084">
      <formula>IF(RIGHT(TEXT(AM76,"0.#"),1)=".",TRUE,FALSE)</formula>
    </cfRule>
  </conditionalFormatting>
  <conditionalFormatting sqref="AM77">
    <cfRule type="expression" dxfId="1843" priority="13081">
      <formula>IF(RIGHT(TEXT(AM77,"0.#"),1)=".",FALSE,TRUE)</formula>
    </cfRule>
    <cfRule type="expression" dxfId="1842" priority="13082">
      <formula>IF(RIGHT(TEXT(AM77,"0.#"),1)=".",TRUE,FALSE)</formula>
    </cfRule>
  </conditionalFormatting>
  <conditionalFormatting sqref="AE134:AE135 AI134:AI135 AM134:AM135 AQ134:AQ135 AU134:AU135">
    <cfRule type="expression" dxfId="1841" priority="13067">
      <formula>IF(RIGHT(TEXT(AE134,"0.#"),1)=".",FALSE,TRUE)</formula>
    </cfRule>
    <cfRule type="expression" dxfId="1840" priority="13068">
      <formula>IF(RIGHT(TEXT(AE134,"0.#"),1)=".",TRUE,FALSE)</formula>
    </cfRule>
  </conditionalFormatting>
  <conditionalFormatting sqref="AE433">
    <cfRule type="expression" dxfId="1839" priority="13037">
      <formula>IF(RIGHT(TEXT(AE433,"0.#"),1)=".",FALSE,TRUE)</formula>
    </cfRule>
    <cfRule type="expression" dxfId="1838" priority="13038">
      <formula>IF(RIGHT(TEXT(AE433,"0.#"),1)=".",TRUE,FALSE)</formula>
    </cfRule>
  </conditionalFormatting>
  <conditionalFormatting sqref="AM435">
    <cfRule type="expression" dxfId="1837" priority="13021">
      <formula>IF(RIGHT(TEXT(AM435,"0.#"),1)=".",FALSE,TRUE)</formula>
    </cfRule>
    <cfRule type="expression" dxfId="1836" priority="13022">
      <formula>IF(RIGHT(TEXT(AM435,"0.#"),1)=".",TRUE,FALSE)</formula>
    </cfRule>
  </conditionalFormatting>
  <conditionalFormatting sqref="AE434">
    <cfRule type="expression" dxfId="1835" priority="13035">
      <formula>IF(RIGHT(TEXT(AE434,"0.#"),1)=".",FALSE,TRUE)</formula>
    </cfRule>
    <cfRule type="expression" dxfId="1834" priority="13036">
      <formula>IF(RIGHT(TEXT(AE434,"0.#"),1)=".",TRUE,FALSE)</formula>
    </cfRule>
  </conditionalFormatting>
  <conditionalFormatting sqref="AE435">
    <cfRule type="expression" dxfId="1833" priority="13033">
      <formula>IF(RIGHT(TEXT(AE435,"0.#"),1)=".",FALSE,TRUE)</formula>
    </cfRule>
    <cfRule type="expression" dxfId="1832" priority="13034">
      <formula>IF(RIGHT(TEXT(AE435,"0.#"),1)=".",TRUE,FALSE)</formula>
    </cfRule>
  </conditionalFormatting>
  <conditionalFormatting sqref="AM433">
    <cfRule type="expression" dxfId="1831" priority="13025">
      <formula>IF(RIGHT(TEXT(AM433,"0.#"),1)=".",FALSE,TRUE)</formula>
    </cfRule>
    <cfRule type="expression" dxfId="1830" priority="13026">
      <formula>IF(RIGHT(TEXT(AM433,"0.#"),1)=".",TRUE,FALSE)</formula>
    </cfRule>
  </conditionalFormatting>
  <conditionalFormatting sqref="AM434">
    <cfRule type="expression" dxfId="1829" priority="13023">
      <formula>IF(RIGHT(TEXT(AM434,"0.#"),1)=".",FALSE,TRUE)</formula>
    </cfRule>
    <cfRule type="expression" dxfId="1828" priority="13024">
      <formula>IF(RIGHT(TEXT(AM434,"0.#"),1)=".",TRUE,FALSE)</formula>
    </cfRule>
  </conditionalFormatting>
  <conditionalFormatting sqref="AU433">
    <cfRule type="expression" dxfId="1827" priority="13013">
      <formula>IF(RIGHT(TEXT(AU433,"0.#"),1)=".",FALSE,TRUE)</formula>
    </cfRule>
    <cfRule type="expression" dxfId="1826" priority="13014">
      <formula>IF(RIGHT(TEXT(AU433,"0.#"),1)=".",TRUE,FALSE)</formula>
    </cfRule>
  </conditionalFormatting>
  <conditionalFormatting sqref="AU434">
    <cfRule type="expression" dxfId="1825" priority="13011">
      <formula>IF(RIGHT(TEXT(AU434,"0.#"),1)=".",FALSE,TRUE)</formula>
    </cfRule>
    <cfRule type="expression" dxfId="1824" priority="13012">
      <formula>IF(RIGHT(TEXT(AU434,"0.#"),1)=".",TRUE,FALSE)</formula>
    </cfRule>
  </conditionalFormatting>
  <conditionalFormatting sqref="AU435">
    <cfRule type="expression" dxfId="1823" priority="13009">
      <formula>IF(RIGHT(TEXT(AU435,"0.#"),1)=".",FALSE,TRUE)</formula>
    </cfRule>
    <cfRule type="expression" dxfId="1822" priority="13010">
      <formula>IF(RIGHT(TEXT(AU435,"0.#"),1)=".",TRUE,FALSE)</formula>
    </cfRule>
  </conditionalFormatting>
  <conditionalFormatting sqref="AI435">
    <cfRule type="expression" dxfId="1821" priority="12943">
      <formula>IF(RIGHT(TEXT(AI435,"0.#"),1)=".",FALSE,TRUE)</formula>
    </cfRule>
    <cfRule type="expression" dxfId="1820" priority="12944">
      <formula>IF(RIGHT(TEXT(AI435,"0.#"),1)=".",TRUE,FALSE)</formula>
    </cfRule>
  </conditionalFormatting>
  <conditionalFormatting sqref="AI433">
    <cfRule type="expression" dxfId="1819" priority="12947">
      <formula>IF(RIGHT(TEXT(AI433,"0.#"),1)=".",FALSE,TRUE)</formula>
    </cfRule>
    <cfRule type="expression" dxfId="1818" priority="12948">
      <formula>IF(RIGHT(TEXT(AI433,"0.#"),1)=".",TRUE,FALSE)</formula>
    </cfRule>
  </conditionalFormatting>
  <conditionalFormatting sqref="AI434">
    <cfRule type="expression" dxfId="1817" priority="12945">
      <formula>IF(RIGHT(TEXT(AI434,"0.#"),1)=".",FALSE,TRUE)</formula>
    </cfRule>
    <cfRule type="expression" dxfId="1816" priority="12946">
      <formula>IF(RIGHT(TEXT(AI434,"0.#"),1)=".",TRUE,FALSE)</formula>
    </cfRule>
  </conditionalFormatting>
  <conditionalFormatting sqref="AQ434">
    <cfRule type="expression" dxfId="1815" priority="12929">
      <formula>IF(RIGHT(TEXT(AQ434,"0.#"),1)=".",FALSE,TRUE)</formula>
    </cfRule>
    <cfRule type="expression" dxfId="1814" priority="12930">
      <formula>IF(RIGHT(TEXT(AQ434,"0.#"),1)=".",TRUE,FALSE)</formula>
    </cfRule>
  </conditionalFormatting>
  <conditionalFormatting sqref="AQ435">
    <cfRule type="expression" dxfId="1813" priority="12915">
      <formula>IF(RIGHT(TEXT(AQ435,"0.#"),1)=".",FALSE,TRUE)</formula>
    </cfRule>
    <cfRule type="expression" dxfId="1812" priority="12916">
      <formula>IF(RIGHT(TEXT(AQ435,"0.#"),1)=".",TRUE,FALSE)</formula>
    </cfRule>
  </conditionalFormatting>
  <conditionalFormatting sqref="AQ433">
    <cfRule type="expression" dxfId="1811" priority="12913">
      <formula>IF(RIGHT(TEXT(AQ433,"0.#"),1)=".",FALSE,TRUE)</formula>
    </cfRule>
    <cfRule type="expression" dxfId="1810" priority="12914">
      <formula>IF(RIGHT(TEXT(AQ433,"0.#"),1)=".",TRUE,FALSE)</formula>
    </cfRule>
  </conditionalFormatting>
  <conditionalFormatting sqref="AL847:AO874">
    <cfRule type="expression" dxfId="1809" priority="6637">
      <formula>IF(AND(AL847&gt;=0, RIGHT(TEXT(AL847,"0.#"),1)&lt;&gt;"."),TRUE,FALSE)</formula>
    </cfRule>
    <cfRule type="expression" dxfId="1808" priority="6638">
      <formula>IF(AND(AL847&gt;=0, RIGHT(TEXT(AL847,"0.#"),1)="."),TRUE,FALSE)</formula>
    </cfRule>
    <cfRule type="expression" dxfId="1807" priority="6639">
      <formula>IF(AND(AL847&lt;0, RIGHT(TEXT(AL847,"0.#"),1)&lt;&gt;"."),TRUE,FALSE)</formula>
    </cfRule>
    <cfRule type="expression" dxfId="1806" priority="6640">
      <formula>IF(AND(AL847&lt;0, RIGHT(TEXT(AL847,"0.#"),1)="."),TRUE,FALSE)</formula>
    </cfRule>
  </conditionalFormatting>
  <conditionalFormatting sqref="AQ53:AQ55">
    <cfRule type="expression" dxfId="1805" priority="4659">
      <formula>IF(RIGHT(TEXT(AQ53,"0.#"),1)=".",FALSE,TRUE)</formula>
    </cfRule>
    <cfRule type="expression" dxfId="1804" priority="4660">
      <formula>IF(RIGHT(TEXT(AQ53,"0.#"),1)=".",TRUE,FALSE)</formula>
    </cfRule>
  </conditionalFormatting>
  <conditionalFormatting sqref="AU53:AU55">
    <cfRule type="expression" dxfId="1803" priority="4657">
      <formula>IF(RIGHT(TEXT(AU53,"0.#"),1)=".",FALSE,TRUE)</formula>
    </cfRule>
    <cfRule type="expression" dxfId="1802" priority="4658">
      <formula>IF(RIGHT(TEXT(AU53,"0.#"),1)=".",TRUE,FALSE)</formula>
    </cfRule>
  </conditionalFormatting>
  <conditionalFormatting sqref="AQ60:AQ62">
    <cfRule type="expression" dxfId="1801" priority="4655">
      <formula>IF(RIGHT(TEXT(AQ60,"0.#"),1)=".",FALSE,TRUE)</formula>
    </cfRule>
    <cfRule type="expression" dxfId="1800" priority="4656">
      <formula>IF(RIGHT(TEXT(AQ60,"0.#"),1)=".",TRUE,FALSE)</formula>
    </cfRule>
  </conditionalFormatting>
  <conditionalFormatting sqref="AU60:AU62">
    <cfRule type="expression" dxfId="1799" priority="4653">
      <formula>IF(RIGHT(TEXT(AU60,"0.#"),1)=".",FALSE,TRUE)</formula>
    </cfRule>
    <cfRule type="expression" dxfId="1798" priority="4654">
      <formula>IF(RIGHT(TEXT(AU60,"0.#"),1)=".",TRUE,FALSE)</formula>
    </cfRule>
  </conditionalFormatting>
  <conditionalFormatting sqref="AQ75:AQ77">
    <cfRule type="expression" dxfId="1797" priority="4651">
      <formula>IF(RIGHT(TEXT(AQ75,"0.#"),1)=".",FALSE,TRUE)</formula>
    </cfRule>
    <cfRule type="expression" dxfId="1796" priority="4652">
      <formula>IF(RIGHT(TEXT(AQ75,"0.#"),1)=".",TRUE,FALSE)</formula>
    </cfRule>
  </conditionalFormatting>
  <conditionalFormatting sqref="AU75:AU77">
    <cfRule type="expression" dxfId="1795" priority="4649">
      <formula>IF(RIGHT(TEXT(AU75,"0.#"),1)=".",FALSE,TRUE)</formula>
    </cfRule>
    <cfRule type="expression" dxfId="1794" priority="4650">
      <formula>IF(RIGHT(TEXT(AU75,"0.#"),1)=".",TRUE,FALSE)</formula>
    </cfRule>
  </conditionalFormatting>
  <conditionalFormatting sqref="AQ87:AQ89">
    <cfRule type="expression" dxfId="1793" priority="4647">
      <formula>IF(RIGHT(TEXT(AQ87,"0.#"),1)=".",FALSE,TRUE)</formula>
    </cfRule>
    <cfRule type="expression" dxfId="1792" priority="4648">
      <formula>IF(RIGHT(TEXT(AQ87,"0.#"),1)=".",TRUE,FALSE)</formula>
    </cfRule>
  </conditionalFormatting>
  <conditionalFormatting sqref="AU87:AU89">
    <cfRule type="expression" dxfId="1791" priority="4645">
      <formula>IF(RIGHT(TEXT(AU87,"0.#"),1)=".",FALSE,TRUE)</formula>
    </cfRule>
    <cfRule type="expression" dxfId="1790" priority="4646">
      <formula>IF(RIGHT(TEXT(AU87,"0.#"),1)=".",TRUE,FALSE)</formula>
    </cfRule>
  </conditionalFormatting>
  <conditionalFormatting sqref="AQ92:AQ94">
    <cfRule type="expression" dxfId="1789" priority="4643">
      <formula>IF(RIGHT(TEXT(AQ92,"0.#"),1)=".",FALSE,TRUE)</formula>
    </cfRule>
    <cfRule type="expression" dxfId="1788" priority="4644">
      <formula>IF(RIGHT(TEXT(AQ92,"0.#"),1)=".",TRUE,FALSE)</formula>
    </cfRule>
  </conditionalFormatting>
  <conditionalFormatting sqref="AU92:AU94">
    <cfRule type="expression" dxfId="1787" priority="4641">
      <formula>IF(RIGHT(TEXT(AU92,"0.#"),1)=".",FALSE,TRUE)</formula>
    </cfRule>
    <cfRule type="expression" dxfId="1786" priority="4642">
      <formula>IF(RIGHT(TEXT(AU92,"0.#"),1)=".",TRUE,FALSE)</formula>
    </cfRule>
  </conditionalFormatting>
  <conditionalFormatting sqref="AQ97:AQ99">
    <cfRule type="expression" dxfId="1785" priority="4639">
      <formula>IF(RIGHT(TEXT(AQ97,"0.#"),1)=".",FALSE,TRUE)</formula>
    </cfRule>
    <cfRule type="expression" dxfId="1784" priority="4640">
      <formula>IF(RIGHT(TEXT(AQ97,"0.#"),1)=".",TRUE,FALSE)</formula>
    </cfRule>
  </conditionalFormatting>
  <conditionalFormatting sqref="AU97:AU99">
    <cfRule type="expression" dxfId="1783" priority="4637">
      <formula>IF(RIGHT(TEXT(AU97,"0.#"),1)=".",FALSE,TRUE)</formula>
    </cfRule>
    <cfRule type="expression" dxfId="1782" priority="4638">
      <formula>IF(RIGHT(TEXT(AU97,"0.#"),1)=".",TRUE,FALSE)</formula>
    </cfRule>
  </conditionalFormatting>
  <conditionalFormatting sqref="AE458">
    <cfRule type="expression" dxfId="1781" priority="4331">
      <formula>IF(RIGHT(TEXT(AE458,"0.#"),1)=".",FALSE,TRUE)</formula>
    </cfRule>
    <cfRule type="expression" dxfId="1780" priority="4332">
      <formula>IF(RIGHT(TEXT(AE458,"0.#"),1)=".",TRUE,FALSE)</formula>
    </cfRule>
  </conditionalFormatting>
  <conditionalFormatting sqref="AM460">
    <cfRule type="expression" dxfId="1779" priority="4321">
      <formula>IF(RIGHT(TEXT(AM460,"0.#"),1)=".",FALSE,TRUE)</formula>
    </cfRule>
    <cfRule type="expression" dxfId="1778" priority="4322">
      <formula>IF(RIGHT(TEXT(AM460,"0.#"),1)=".",TRUE,FALSE)</formula>
    </cfRule>
  </conditionalFormatting>
  <conditionalFormatting sqref="AE459">
    <cfRule type="expression" dxfId="1777" priority="4329">
      <formula>IF(RIGHT(TEXT(AE459,"0.#"),1)=".",FALSE,TRUE)</formula>
    </cfRule>
    <cfRule type="expression" dxfId="1776" priority="4330">
      <formula>IF(RIGHT(TEXT(AE459,"0.#"),1)=".",TRUE,FALSE)</formula>
    </cfRule>
  </conditionalFormatting>
  <conditionalFormatting sqref="AE460">
    <cfRule type="expression" dxfId="1775" priority="4327">
      <formula>IF(RIGHT(TEXT(AE460,"0.#"),1)=".",FALSE,TRUE)</formula>
    </cfRule>
    <cfRule type="expression" dxfId="1774" priority="4328">
      <formula>IF(RIGHT(TEXT(AE460,"0.#"),1)=".",TRUE,FALSE)</formula>
    </cfRule>
  </conditionalFormatting>
  <conditionalFormatting sqref="AM458">
    <cfRule type="expression" dxfId="1773" priority="4325">
      <formula>IF(RIGHT(TEXT(AM458,"0.#"),1)=".",FALSE,TRUE)</formula>
    </cfRule>
    <cfRule type="expression" dxfId="1772" priority="4326">
      <formula>IF(RIGHT(TEXT(AM458,"0.#"),1)=".",TRUE,FALSE)</formula>
    </cfRule>
  </conditionalFormatting>
  <conditionalFormatting sqref="AM459">
    <cfRule type="expression" dxfId="1771" priority="4323">
      <formula>IF(RIGHT(TEXT(AM459,"0.#"),1)=".",FALSE,TRUE)</formula>
    </cfRule>
    <cfRule type="expression" dxfId="1770" priority="4324">
      <formula>IF(RIGHT(TEXT(AM459,"0.#"),1)=".",TRUE,FALSE)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47:Y874">
    <cfRule type="expression" dxfId="1735" priority="2965">
      <formula>IF(RIGHT(TEXT(Y847,"0.#"),1)=".",FALSE,TRUE)</formula>
    </cfRule>
    <cfRule type="expression" dxfId="1734" priority="2966">
      <formula>IF(RIGHT(TEXT(Y847,"0.#"),1)=".",TRUE,FALSE)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10:AO1139">
    <cfRule type="expression" dxfId="1705" priority="2871">
      <formula>IF(AND(AL1110&gt;=0, RIGHT(TEXT(AL1110,"0.#"),1)&lt;&gt;"."),TRUE,FALSE)</formula>
    </cfRule>
    <cfRule type="expression" dxfId="1704" priority="2872">
      <formula>IF(AND(AL1110&gt;=0, RIGHT(TEXT(AL1110,"0.#"),1)="."),TRUE,FALSE)</formula>
    </cfRule>
    <cfRule type="expression" dxfId="1703" priority="2873">
      <formula>IF(AND(AL1110&lt;0, RIGHT(TEXT(AL1110,"0.#"),1)&lt;&gt;"."),TRUE,FALSE)</formula>
    </cfRule>
    <cfRule type="expression" dxfId="1702" priority="2874">
      <formula>IF(AND(AL1110&lt;0, RIGHT(TEXT(AL1110,"0.#"),1)="."),TRUE,FALSE)</formula>
    </cfRule>
  </conditionalFormatting>
  <conditionalFormatting sqref="Y1110:Y1139">
    <cfRule type="expression" dxfId="1701" priority="2869">
      <formula>IF(RIGHT(TEXT(Y1110,"0.#"),1)=".",FALSE,TRUE)</formula>
    </cfRule>
    <cfRule type="expression" dxfId="1700" priority="2870">
      <formula>IF(RIGHT(TEXT(Y1110,"0.#"),1)=".",TRUE,FALSE)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46:AO846">
    <cfRule type="expression" dxfId="1691" priority="2823">
      <formula>IF(AND(AL846&gt;=0, RIGHT(TEXT(AL846,"0.#"),1)&lt;&gt;"."),TRUE,FALSE)</formula>
    </cfRule>
    <cfRule type="expression" dxfId="1690" priority="2824">
      <formula>IF(AND(AL846&gt;=0, RIGHT(TEXT(AL846,"0.#"),1)="."),TRUE,FALSE)</formula>
    </cfRule>
    <cfRule type="expression" dxfId="1689" priority="2825">
      <formula>IF(AND(AL846&lt;0, RIGHT(TEXT(AL846,"0.#"),1)&lt;&gt;"."),TRUE,FALSE)</formula>
    </cfRule>
    <cfRule type="expression" dxfId="1688" priority="2826">
      <formula>IF(AND(AL846&lt;0, RIGHT(TEXT(AL846,"0.#"),1)="."),TRUE,FALSE)</formula>
    </cfRule>
  </conditionalFormatting>
  <conditionalFormatting sqref="Y846">
    <cfRule type="expression" dxfId="1687" priority="2821">
      <formula>IF(RIGHT(TEXT(Y846,"0.#"),1)=".",FALSE,TRUE)</formula>
    </cfRule>
    <cfRule type="expression" dxfId="1686" priority="2822">
      <formula>IF(RIGHT(TEXT(Y846,"0.#"),1)=".",TRUE,FALSE)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80:Y907">
    <cfRule type="expression" dxfId="1369" priority="2081">
      <formula>IF(RIGHT(TEXT(Y880,"0.#"),1)=".",FALSE,TRUE)</formula>
    </cfRule>
    <cfRule type="expression" dxfId="1368" priority="2082">
      <formula>IF(RIGHT(TEXT(Y880,"0.#"),1)=".",TRUE,FALSE)</formula>
    </cfRule>
  </conditionalFormatting>
  <conditionalFormatting sqref="Y879">
    <cfRule type="expression" dxfId="1367" priority="2075">
      <formula>IF(RIGHT(TEXT(Y879,"0.#"),1)=".",FALSE,TRUE)</formula>
    </cfRule>
    <cfRule type="expression" dxfId="1366" priority="2076">
      <formula>IF(RIGHT(TEXT(Y879,"0.#"),1)=".",TRUE,FALSE)</formula>
    </cfRule>
  </conditionalFormatting>
  <conditionalFormatting sqref="Y913:Y940">
    <cfRule type="expression" dxfId="1365" priority="2069">
      <formula>IF(RIGHT(TEXT(Y913,"0.#"),1)=".",FALSE,TRUE)</formula>
    </cfRule>
    <cfRule type="expression" dxfId="1364" priority="2070">
      <formula>IF(RIGHT(TEXT(Y913,"0.#"),1)=".",TRUE,FALSE)</formula>
    </cfRule>
  </conditionalFormatting>
  <conditionalFormatting sqref="Y911:Y912">
    <cfRule type="expression" dxfId="1363" priority="2063">
      <formula>IF(RIGHT(TEXT(Y911,"0.#"),1)=".",FALSE,TRUE)</formula>
    </cfRule>
    <cfRule type="expression" dxfId="1362" priority="2064">
      <formula>IF(RIGHT(TEXT(Y911,"0.#"),1)=".",TRUE,FALSE)</formula>
    </cfRule>
  </conditionalFormatting>
  <conditionalFormatting sqref="Y946:Y973">
    <cfRule type="expression" dxfId="1361" priority="2057">
      <formula>IF(RIGHT(TEXT(Y946,"0.#"),1)=".",FALSE,TRUE)</formula>
    </cfRule>
    <cfRule type="expression" dxfId="1360" priority="2058">
      <formula>IF(RIGHT(TEXT(Y946,"0.#"),1)=".",TRUE,FALSE)</formula>
    </cfRule>
  </conditionalFormatting>
  <conditionalFormatting sqref="Y944:Y945">
    <cfRule type="expression" dxfId="1359" priority="2051">
      <formula>IF(RIGHT(TEXT(Y944,"0.#"),1)=".",FALSE,TRUE)</formula>
    </cfRule>
    <cfRule type="expression" dxfId="1358" priority="2052">
      <formula>IF(RIGHT(TEXT(Y944,"0.#"),1)=".",TRUE,FALSE)</formula>
    </cfRule>
  </conditionalFormatting>
  <conditionalFormatting sqref="Y979:Y1006">
    <cfRule type="expression" dxfId="1357" priority="2045">
      <formula>IF(RIGHT(TEXT(Y979,"0.#"),1)=".",FALSE,TRUE)</formula>
    </cfRule>
    <cfRule type="expression" dxfId="1356" priority="2046">
      <formula>IF(RIGHT(TEXT(Y979,"0.#"),1)=".",TRUE,FALSE)</formula>
    </cfRule>
  </conditionalFormatting>
  <conditionalFormatting sqref="Y977:Y978">
    <cfRule type="expression" dxfId="1355" priority="2039">
      <formula>IF(RIGHT(TEXT(Y977,"0.#"),1)=".",FALSE,TRUE)</formula>
    </cfRule>
    <cfRule type="expression" dxfId="1354" priority="2040">
      <formula>IF(RIGHT(TEXT(Y977,"0.#"),1)=".",TRUE,FALSE)</formula>
    </cfRule>
  </conditionalFormatting>
  <conditionalFormatting sqref="Y1012:Y1039">
    <cfRule type="expression" dxfId="1353" priority="2033">
      <formula>IF(RIGHT(TEXT(Y1012,"0.#"),1)=".",FALSE,TRUE)</formula>
    </cfRule>
    <cfRule type="expression" dxfId="1352" priority="2034">
      <formula>IF(RIGHT(TEXT(Y1012,"0.#"),1)=".",TRUE,FALSE)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80:AO907">
    <cfRule type="expression" dxfId="1271" priority="2083">
      <formula>IF(AND(AL880&gt;=0, RIGHT(TEXT(AL880,"0.#"),1)&lt;&gt;"."),TRUE,FALSE)</formula>
    </cfRule>
    <cfRule type="expression" dxfId="1270" priority="2084">
      <formula>IF(AND(AL880&gt;=0, RIGHT(TEXT(AL880,"0.#"),1)="."),TRUE,FALSE)</formula>
    </cfRule>
    <cfRule type="expression" dxfId="1269" priority="2085">
      <formula>IF(AND(AL880&lt;0, RIGHT(TEXT(AL880,"0.#"),1)&lt;&gt;"."),TRUE,FALSE)</formula>
    </cfRule>
    <cfRule type="expression" dxfId="1268" priority="2086">
      <formula>IF(AND(AL880&lt;0, RIGHT(TEXT(AL880,"0.#"),1)="."),TRUE,FALSE)</formula>
    </cfRule>
  </conditionalFormatting>
  <conditionalFormatting sqref="AL879:AO879">
    <cfRule type="expression" dxfId="1267" priority="2077">
      <formula>IF(AND(AL879&gt;=0, RIGHT(TEXT(AL879,"0.#"),1)&lt;&gt;"."),TRUE,FALSE)</formula>
    </cfRule>
    <cfRule type="expression" dxfId="1266" priority="2078">
      <formula>IF(AND(AL879&gt;=0, RIGHT(TEXT(AL879,"0.#"),1)="."),TRUE,FALSE)</formula>
    </cfRule>
    <cfRule type="expression" dxfId="1265" priority="2079">
      <formula>IF(AND(AL879&lt;0, RIGHT(TEXT(AL879,"0.#"),1)&lt;&gt;"."),TRUE,FALSE)</formula>
    </cfRule>
    <cfRule type="expression" dxfId="1264" priority="2080">
      <formula>IF(AND(AL879&lt;0, RIGHT(TEXT(AL879,"0.#"),1)="."),TRUE,FALSE)</formula>
    </cfRule>
  </conditionalFormatting>
  <conditionalFormatting sqref="AL913:AO940">
    <cfRule type="expression" dxfId="1263" priority="2071">
      <formula>IF(AND(AL913&gt;=0, RIGHT(TEXT(AL913,"0.#"),1)&lt;&gt;"."),TRUE,FALSE)</formula>
    </cfRule>
    <cfRule type="expression" dxfId="1262" priority="2072">
      <formula>IF(AND(AL913&gt;=0, RIGHT(TEXT(AL913,"0.#"),1)="."),TRUE,FALSE)</formula>
    </cfRule>
    <cfRule type="expression" dxfId="1261" priority="2073">
      <formula>IF(AND(AL913&lt;0, RIGHT(TEXT(AL913,"0.#"),1)&lt;&gt;"."),TRUE,FALSE)</formula>
    </cfRule>
    <cfRule type="expression" dxfId="1260" priority="2074">
      <formula>IF(AND(AL913&lt;0, RIGHT(TEXT(AL913,"0.#"),1)="."),TRUE,FALSE)</formula>
    </cfRule>
  </conditionalFormatting>
  <conditionalFormatting sqref="AL911:AO912">
    <cfRule type="expression" dxfId="1259" priority="2065">
      <formula>IF(AND(AL911&gt;=0, RIGHT(TEXT(AL911,"0.#"),1)&lt;&gt;"."),TRUE,FALSE)</formula>
    </cfRule>
    <cfRule type="expression" dxfId="1258" priority="2066">
      <formula>IF(AND(AL911&gt;=0, RIGHT(TEXT(AL911,"0.#"),1)="."),TRUE,FALSE)</formula>
    </cfRule>
    <cfRule type="expression" dxfId="1257" priority="2067">
      <formula>IF(AND(AL911&lt;0, RIGHT(TEXT(AL911,"0.#"),1)&lt;&gt;"."),TRUE,FALSE)</formula>
    </cfRule>
    <cfRule type="expression" dxfId="1256" priority="2068">
      <formula>IF(AND(AL911&lt;0, RIGHT(TEXT(AL911,"0.#"),1)="."),TRUE,FALSE)</formula>
    </cfRule>
  </conditionalFormatting>
  <conditionalFormatting sqref="AL946:AO973">
    <cfRule type="expression" dxfId="1255" priority="2059">
      <formula>IF(AND(AL946&gt;=0, RIGHT(TEXT(AL946,"0.#"),1)&lt;&gt;"."),TRUE,FALSE)</formula>
    </cfRule>
    <cfRule type="expression" dxfId="1254" priority="2060">
      <formula>IF(AND(AL946&gt;=0, RIGHT(TEXT(AL946,"0.#"),1)="."),TRUE,FALSE)</formula>
    </cfRule>
    <cfRule type="expression" dxfId="1253" priority="2061">
      <formula>IF(AND(AL946&lt;0, RIGHT(TEXT(AL946,"0.#"),1)&lt;&gt;"."),TRUE,FALSE)</formula>
    </cfRule>
    <cfRule type="expression" dxfId="1252" priority="2062">
      <formula>IF(AND(AL946&lt;0, RIGHT(TEXT(AL946,"0.#"),1)="."),TRUE,FALSE)</formula>
    </cfRule>
  </conditionalFormatting>
  <conditionalFormatting sqref="AL944:AO945">
    <cfRule type="expression" dxfId="1251" priority="2053">
      <formula>IF(AND(AL944&gt;=0, RIGHT(TEXT(AL944,"0.#"),1)&lt;&gt;"."),TRUE,FALSE)</formula>
    </cfRule>
    <cfRule type="expression" dxfId="1250" priority="2054">
      <formula>IF(AND(AL944&gt;=0, RIGHT(TEXT(AL944,"0.#"),1)="."),TRUE,FALSE)</formula>
    </cfRule>
    <cfRule type="expression" dxfId="1249" priority="2055">
      <formula>IF(AND(AL944&lt;0, RIGHT(TEXT(AL944,"0.#"),1)&lt;&gt;"."),TRUE,FALSE)</formula>
    </cfRule>
    <cfRule type="expression" dxfId="1248" priority="2056">
      <formula>IF(AND(AL944&lt;0, RIGHT(TEXT(AL944,"0.#"),1)="."),TRUE,FALSE)</formula>
    </cfRule>
  </conditionalFormatting>
  <conditionalFormatting sqref="AL979:AO1006">
    <cfRule type="expression" dxfId="1247" priority="2047">
      <formula>IF(AND(AL979&gt;=0, RIGHT(TEXT(AL979,"0.#"),1)&lt;&gt;"."),TRUE,FALSE)</formula>
    </cfRule>
    <cfRule type="expression" dxfId="1246" priority="2048">
      <formula>IF(AND(AL979&gt;=0, RIGHT(TEXT(AL979,"0.#"),1)="."),TRUE,FALSE)</formula>
    </cfRule>
    <cfRule type="expression" dxfId="1245" priority="2049">
      <formula>IF(AND(AL979&lt;0, RIGHT(TEXT(AL979,"0.#"),1)&lt;&gt;"."),TRUE,FALSE)</formula>
    </cfRule>
    <cfRule type="expression" dxfId="1244" priority="2050">
      <formula>IF(AND(AL979&lt;0, RIGHT(TEXT(AL979,"0.#"),1)="."),TRUE,FALSE)</formula>
    </cfRule>
  </conditionalFormatting>
  <conditionalFormatting sqref="AL977:AO978">
    <cfRule type="expression" dxfId="1243" priority="2041">
      <formula>IF(AND(AL977&gt;=0, RIGHT(TEXT(AL977,"0.#"),1)&lt;&gt;"."),TRUE,FALSE)</formula>
    </cfRule>
    <cfRule type="expression" dxfId="1242" priority="2042">
      <formula>IF(AND(AL977&gt;=0, RIGHT(TEXT(AL977,"0.#"),1)="."),TRUE,FALSE)</formula>
    </cfRule>
    <cfRule type="expression" dxfId="1241" priority="2043">
      <formula>IF(AND(AL977&lt;0, RIGHT(TEXT(AL977,"0.#"),1)&lt;&gt;"."),TRUE,FALSE)</formula>
    </cfRule>
    <cfRule type="expression" dxfId="1240" priority="2044">
      <formula>IF(AND(AL977&lt;0, RIGHT(TEXT(AL977,"0.#"),1)="."),TRUE,FALSE)</formula>
    </cfRule>
  </conditionalFormatting>
  <conditionalFormatting sqref="AL1012:AO1039">
    <cfRule type="expression" dxfId="1239" priority="2035">
      <formula>IF(AND(AL1012&gt;=0, RIGHT(TEXT(AL1012,"0.#"),1)&lt;&gt;"."),TRUE,FALSE)</formula>
    </cfRule>
    <cfRule type="expression" dxfId="1238" priority="2036">
      <formula>IF(AND(AL1012&gt;=0, RIGHT(TEXT(AL1012,"0.#"),1)="."),TRUE,FALSE)</formula>
    </cfRule>
    <cfRule type="expression" dxfId="1237" priority="2037">
      <formula>IF(AND(AL1012&lt;0, RIGHT(TEXT(AL1012,"0.#"),1)&lt;&gt;"."),TRUE,FALSE)</formula>
    </cfRule>
    <cfRule type="expression" dxfId="1236" priority="2038">
      <formula>IF(AND(AL1012&lt;0, RIGHT(TEXT(AL1012,"0.#"),1)="."),TRUE,FALSE)</formula>
    </cfRule>
  </conditionalFormatting>
  <conditionalFormatting sqref="AL1010:AO1011">
    <cfRule type="expression" dxfId="1235" priority="2029">
      <formula>IF(AND(AL1010&gt;=0, RIGHT(TEXT(AL1010,"0.#"),1)&lt;&gt;"."),TRUE,FALSE)</formula>
    </cfRule>
    <cfRule type="expression" dxfId="1234" priority="2030">
      <formula>IF(AND(AL1010&gt;=0, RIGHT(TEXT(AL1010,"0.#"),1)="."),TRUE,FALSE)</formula>
    </cfRule>
    <cfRule type="expression" dxfId="1233" priority="2031">
      <formula>IF(AND(AL1010&lt;0, RIGHT(TEXT(AL1010,"0.#"),1)&lt;&gt;"."),TRUE,FALSE)</formula>
    </cfRule>
    <cfRule type="expression" dxfId="1232" priority="2032">
      <formula>IF(AND(AL1010&lt;0, RIGHT(TEXT(AL1010,"0.#"),1)="."),TRUE,FALSE)</formula>
    </cfRule>
  </conditionalFormatting>
  <conditionalFormatting sqref="Y1010:Y1011">
    <cfRule type="expression" dxfId="1231" priority="2027">
      <formula>IF(RIGHT(TEXT(Y1010,"0.#"),1)=".",FALSE,TRUE)</formula>
    </cfRule>
    <cfRule type="expression" dxfId="1230" priority="2028">
      <formula>IF(RIGHT(TEXT(Y1010,"0.#"),1)=".",TRUE,FALSE)</formula>
    </cfRule>
  </conditionalFormatting>
  <conditionalFormatting sqref="AL1045:AO1072">
    <cfRule type="expression" dxfId="1229" priority="2023">
      <formula>IF(AND(AL1045&gt;=0, RIGHT(TEXT(AL1045,"0.#"),1)&lt;&gt;"."),TRUE,FALSE)</formula>
    </cfRule>
    <cfRule type="expression" dxfId="1228" priority="2024">
      <formula>IF(AND(AL1045&gt;=0, RIGHT(TEXT(AL1045,"0.#"),1)="."),TRUE,FALSE)</formula>
    </cfRule>
    <cfRule type="expression" dxfId="1227" priority="2025">
      <formula>IF(AND(AL1045&lt;0, RIGHT(TEXT(AL1045,"0.#"),1)&lt;&gt;"."),TRUE,FALSE)</formula>
    </cfRule>
    <cfRule type="expression" dxfId="1226" priority="2026">
      <formula>IF(AND(AL1045&lt;0, RIGHT(TEXT(AL1045,"0.#"),1)="."),TRUE,FALSE)</formula>
    </cfRule>
  </conditionalFormatting>
  <conditionalFormatting sqref="Y1045:Y1072">
    <cfRule type="expression" dxfId="1225" priority="2021">
      <formula>IF(RIGHT(TEXT(Y1045,"0.#"),1)=".",FALSE,TRUE)</formula>
    </cfRule>
    <cfRule type="expression" dxfId="1224" priority="2022">
      <formula>IF(RIGHT(TEXT(Y1045,"0.#"),1)=".",TRUE,FALSE)</formula>
    </cfRule>
  </conditionalFormatting>
  <conditionalFormatting sqref="AL1043:AO1044">
    <cfRule type="expression" dxfId="1223" priority="2017">
      <formula>IF(AND(AL1043&gt;=0, RIGHT(TEXT(AL1043,"0.#"),1)&lt;&gt;"."),TRUE,FALSE)</formula>
    </cfRule>
    <cfRule type="expression" dxfId="1222" priority="2018">
      <formula>IF(AND(AL1043&gt;=0, RIGHT(TEXT(AL1043,"0.#"),1)="."),TRUE,FALSE)</formula>
    </cfRule>
    <cfRule type="expression" dxfId="1221" priority="2019">
      <formula>IF(AND(AL1043&lt;0, RIGHT(TEXT(AL1043,"0.#"),1)&lt;&gt;"."),TRUE,FALSE)</formula>
    </cfRule>
    <cfRule type="expression" dxfId="1220" priority="2020">
      <formula>IF(AND(AL1043&lt;0, RIGHT(TEXT(AL1043,"0.#"),1)="."),TRUE,FALSE)</formula>
    </cfRule>
  </conditionalFormatting>
  <conditionalFormatting sqref="Y1043:Y1044">
    <cfRule type="expression" dxfId="1219" priority="2015">
      <formula>IF(RIGHT(TEXT(Y1043,"0.#"),1)=".",FALSE,TRUE)</formula>
    </cfRule>
    <cfRule type="expression" dxfId="1218" priority="2016">
      <formula>IF(RIGHT(TEXT(Y1043,"0.#"),1)=".",TRUE,FALSE)</formula>
    </cfRule>
  </conditionalFormatting>
  <conditionalFormatting sqref="AL1078:AO1105">
    <cfRule type="expression" dxfId="1217" priority="2011">
      <formula>IF(AND(AL1078&gt;=0, RIGHT(TEXT(AL1078,"0.#"),1)&lt;&gt;"."),TRUE,FALSE)</formula>
    </cfRule>
    <cfRule type="expression" dxfId="1216" priority="2012">
      <formula>IF(AND(AL1078&gt;=0, RIGHT(TEXT(AL1078,"0.#"),1)="."),TRUE,FALSE)</formula>
    </cfRule>
    <cfRule type="expression" dxfId="1215" priority="2013">
      <formula>IF(AND(AL1078&lt;0, RIGHT(TEXT(AL1078,"0.#"),1)&lt;&gt;"."),TRUE,FALSE)</formula>
    </cfRule>
    <cfRule type="expression" dxfId="1214" priority="2014">
      <formula>IF(AND(AL1078&lt;0, RIGHT(TEXT(AL1078,"0.#"),1)="."),TRUE,FALSE)</formula>
    </cfRule>
  </conditionalFormatting>
  <conditionalFormatting sqref="Y1078:Y1105">
    <cfRule type="expression" dxfId="1213" priority="2009">
      <formula>IF(RIGHT(TEXT(Y1078,"0.#"),1)=".",FALSE,TRUE)</formula>
    </cfRule>
    <cfRule type="expression" dxfId="1212" priority="2010">
      <formula>IF(RIGHT(TEXT(Y1078,"0.#"),1)=".",TRUE,FALSE)</formula>
    </cfRule>
  </conditionalFormatting>
  <conditionalFormatting sqref="AL1076:AO1077">
    <cfRule type="expression" dxfId="1211" priority="2005">
      <formula>IF(AND(AL1076&gt;=0, RIGHT(TEXT(AL1076,"0.#"),1)&lt;&gt;"."),TRUE,FALSE)</formula>
    </cfRule>
    <cfRule type="expression" dxfId="1210" priority="2006">
      <formula>IF(AND(AL1076&gt;=0, RIGHT(TEXT(AL1076,"0.#"),1)="."),TRUE,FALSE)</formula>
    </cfRule>
    <cfRule type="expression" dxfId="1209" priority="2007">
      <formula>IF(AND(AL1076&lt;0, RIGHT(TEXT(AL1076,"0.#"),1)&lt;&gt;"."),TRUE,FALSE)</formula>
    </cfRule>
    <cfRule type="expression" dxfId="1208" priority="2008">
      <formula>IF(AND(AL1076&lt;0, RIGHT(TEXT(AL1076,"0.#"),1)="."),TRUE,FALSE)</formula>
    </cfRule>
  </conditionalFormatting>
  <conditionalFormatting sqref="Y1076:Y1077">
    <cfRule type="expression" dxfId="1207" priority="2003">
      <formula>IF(RIGHT(TEXT(Y1076,"0.#"),1)=".",FALSE,TRUE)</formula>
    </cfRule>
    <cfRule type="expression" dxfId="1206" priority="2004">
      <formula>IF(RIGHT(TEXT(Y1076,"0.#"),1)=".",TRUE,FALSE)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L845:AO845">
    <cfRule type="expression" dxfId="11" priority="9">
      <formula>IF(AND(AL845&gt;=0, RIGHT(TEXT(AL845,"0.#"),1)&lt;&gt;"."),TRUE,FALSE)</formula>
    </cfRule>
    <cfRule type="expression" dxfId="10" priority="10">
      <formula>IF(AND(AL845&gt;=0, RIGHT(TEXT(AL845,"0.#"),1)="."),TRUE,FALSE)</formula>
    </cfRule>
    <cfRule type="expression" dxfId="9" priority="11">
      <formula>IF(AND(AL845&lt;0, RIGHT(TEXT(AL845,"0.#"),1)&lt;&gt;"."),TRUE,FALSE)</formula>
    </cfRule>
    <cfRule type="expression" dxfId="8" priority="12">
      <formula>IF(AND(AL845&lt;0, RIGHT(TEXT(AL845,"0.#"),1)="."),TRUE,FALSE)</formula>
    </cfRule>
  </conditionalFormatting>
  <conditionalFormatting sqref="Y845">
    <cfRule type="expression" dxfId="7" priority="7">
      <formula>IF(RIGHT(TEXT(Y845,"0.#"),1)=".",FALSE,TRUE)</formula>
    </cfRule>
    <cfRule type="expression" dxfId="6" priority="8">
      <formula>IF(RIGHT(TEXT(Y845,"0.#"),1)=".",TRUE,FALSE)</formula>
    </cfRule>
  </conditionalFormatting>
  <conditionalFormatting sqref="Y878">
    <cfRule type="expression" dxfId="5" priority="1">
      <formula>IF(RIGHT(TEXT(Y878,"0.#"),1)=".",FALSE,TRUE)</formula>
    </cfRule>
    <cfRule type="expression" dxfId="4" priority="2">
      <formula>IF(RIGHT(TEXT(Y878,"0.#"),1)=".",TRUE,FALSE)</formula>
    </cfRule>
  </conditionalFormatting>
  <conditionalFormatting sqref="AL878:AO878">
    <cfRule type="expression" dxfId="3" priority="3">
      <formula>IF(AND(AL878&gt;=0, RIGHT(TEXT(AL878,"0.#"),1)&lt;&gt;"."),TRUE,FALSE)</formula>
    </cfRule>
    <cfRule type="expression" dxfId="2" priority="4">
      <formula>IF(AND(AL878&gt;=0, RIGHT(TEXT(AL878,"0.#"),1)="."),TRUE,FALSE)</formula>
    </cfRule>
    <cfRule type="expression" dxfId="1" priority="5">
      <formula>IF(AND(AL878&lt;0, RIGHT(TEXT(AL878,"0.#"),1)&lt;&gt;"."),TRUE,FALSE)</formula>
    </cfRule>
    <cfRule type="expression" dxfId="0" priority="6">
      <formula>IF(AND(AL878&lt;0, RIGHT(TEXT(AL878,"0.#"),1)="."),TRUE,FALSE)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1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328</v>
      </c>
      <c r="AB2" s="79" t="s">
        <v>558</v>
      </c>
      <c r="AC2" s="80" t="s">
        <v>134</v>
      </c>
      <c r="AD2" s="28"/>
      <c r="AE2" s="34" t="s">
        <v>170</v>
      </c>
      <c r="AF2" s="30"/>
      <c r="AG2" s="44" t="s">
        <v>290</v>
      </c>
      <c r="AI2" s="42" t="s">
        <v>323</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660</v>
      </c>
      <c r="R3" s="13" t="str">
        <f t="shared" ref="R3:R8" si="3">IF(Q3="","",P3)</f>
        <v>委託・請負</v>
      </c>
      <c r="S3" s="13" t="str">
        <f t="shared" ref="S3:S8" si="4">IF(R3="",S2,IF(S2&lt;&gt;"",CONCATENATE(S2,"、",R3),R3))</f>
        <v>委託・請負</v>
      </c>
      <c r="T3" s="13"/>
      <c r="U3" s="32" t="s">
        <v>590</v>
      </c>
      <c r="W3" s="32" t="s">
        <v>149</v>
      </c>
      <c r="Y3" s="32" t="s">
        <v>68</v>
      </c>
      <c r="Z3" s="32" t="s">
        <v>465</v>
      </c>
      <c r="AA3" s="79" t="s">
        <v>428</v>
      </c>
      <c r="AB3" s="79" t="s">
        <v>559</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591</v>
      </c>
      <c r="W4" s="32" t="s">
        <v>150</v>
      </c>
      <c r="Y4" s="32" t="s">
        <v>335</v>
      </c>
      <c r="Z4" s="32" t="s">
        <v>466</v>
      </c>
      <c r="AA4" s="79" t="s">
        <v>429</v>
      </c>
      <c r="AB4" s="79" t="s">
        <v>560</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615</v>
      </c>
      <c r="Y5" s="32" t="s">
        <v>336</v>
      </c>
      <c r="Z5" s="32" t="s">
        <v>467</v>
      </c>
      <c r="AA5" s="79" t="s">
        <v>430</v>
      </c>
      <c r="AB5" s="79" t="s">
        <v>561</v>
      </c>
      <c r="AC5" s="79" t="s">
        <v>173</v>
      </c>
      <c r="AD5" s="31"/>
      <c r="AE5" s="34" t="s">
        <v>302</v>
      </c>
      <c r="AF5" s="30"/>
      <c r="AG5" s="44" t="s">
        <v>293</v>
      </c>
      <c r="AI5" s="42" t="s">
        <v>332</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304</v>
      </c>
      <c r="W6" s="32" t="s">
        <v>151</v>
      </c>
      <c r="Y6" s="32" t="s">
        <v>337</v>
      </c>
      <c r="Z6" s="32" t="s">
        <v>468</v>
      </c>
      <c r="AA6" s="79" t="s">
        <v>431</v>
      </c>
      <c r="AB6" s="79" t="s">
        <v>562</v>
      </c>
      <c r="AC6" s="79" t="s">
        <v>137</v>
      </c>
      <c r="AD6" s="31"/>
      <c r="AE6" s="34" t="s">
        <v>300</v>
      </c>
      <c r="AF6" s="30"/>
      <c r="AG6" s="44" t="s">
        <v>294</v>
      </c>
      <c r="AI6" s="42" t="s">
        <v>333</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338</v>
      </c>
      <c r="Z7" s="32" t="s">
        <v>469</v>
      </c>
      <c r="AA7" s="79" t="s">
        <v>432</v>
      </c>
      <c r="AB7" s="79" t="s">
        <v>563</v>
      </c>
      <c r="AC7" s="31"/>
      <c r="AD7" s="31"/>
      <c r="AE7" s="32" t="s">
        <v>137</v>
      </c>
      <c r="AF7" s="30"/>
      <c r="AG7" s="44" t="s">
        <v>295</v>
      </c>
      <c r="AH7" s="71"/>
      <c r="AI7" s="44" t="s">
        <v>317</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330</v>
      </c>
      <c r="W8" s="32" t="s">
        <v>153</v>
      </c>
      <c r="Y8" s="32" t="s">
        <v>339</v>
      </c>
      <c r="Z8" s="32" t="s">
        <v>470</v>
      </c>
      <c r="AA8" s="79" t="s">
        <v>433</v>
      </c>
      <c r="AB8" s="79" t="s">
        <v>564</v>
      </c>
      <c r="AC8" s="31"/>
      <c r="AD8" s="31"/>
      <c r="AE8" s="31"/>
      <c r="AF8" s="30"/>
      <c r="AG8" s="44" t="s">
        <v>296</v>
      </c>
      <c r="AI8" s="42" t="s">
        <v>318</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471</v>
      </c>
      <c r="AA9" s="79" t="s">
        <v>434</v>
      </c>
      <c r="AB9" s="79" t="s">
        <v>565</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341</v>
      </c>
      <c r="Z10" s="32" t="s">
        <v>472</v>
      </c>
      <c r="AA10" s="79" t="s">
        <v>435</v>
      </c>
      <c r="AB10" s="79" t="s">
        <v>566</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660</v>
      </c>
      <c r="M11" s="13" t="str">
        <f t="shared" si="2"/>
        <v>その他の事項経費</v>
      </c>
      <c r="N11" s="13" t="str">
        <f t="shared" si="6"/>
        <v>その他の事項経費</v>
      </c>
      <c r="O11" s="13"/>
      <c r="P11" s="13"/>
      <c r="Q11" s="19"/>
      <c r="T11" s="13"/>
      <c r="W11" s="32" t="s">
        <v>156</v>
      </c>
      <c r="Y11" s="32" t="s">
        <v>342</v>
      </c>
      <c r="Z11" s="32" t="s">
        <v>473</v>
      </c>
      <c r="AA11" s="79" t="s">
        <v>436</v>
      </c>
      <c r="AB11" s="79" t="s">
        <v>567</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475</v>
      </c>
      <c r="AA13" s="79" t="s">
        <v>438</v>
      </c>
      <c r="AB13" s="79" t="s">
        <v>569</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2021-06-21T16:06:52Z</dcterms:modified>
</cp:coreProperties>
</file>