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9 再生循環局\210625循環局提出・会計課受領済み\"/>
    </mc:Choice>
  </mc:AlternateContent>
  <bookViews>
    <workbookView xWindow="6870" yWindow="0" windowWidth="19005" windowHeight="9420"/>
  </bookViews>
  <sheets>
    <sheet name="行政事業レビューシート" sheetId="3" r:id="rId1"/>
    <sheet name="入力規則等" sheetId="4" r:id="rId2"/>
  </sheets>
  <definedNames>
    <definedName name="_xlnm.Print_Area" localSheetId="0">行政事業レビューシート!$A$1:$AX$1137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606" i="3"/>
  <c r="AY616" i="3"/>
  <c r="AY645" i="3"/>
  <c r="AY417"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<sst xmlns="http://schemas.openxmlformats.org/spreadsheetml/2006/main" count="2329" uniqueCount="701">
  <si>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</si>
  <si>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</si>
  <si>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</si>
  <si>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</si>
  <si>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</si>
  <si>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</si>
  <si>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</si>
  <si>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</si>
  <si>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</si>
  <si>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</si>
  <si>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</si>
  <si>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</si>
  <si>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</si>
  <si>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</si>
  <si>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</si>
  <si>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</si>
  <si>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</si>
  <si>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</si>
  <si>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</si>
  <si>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</si>
  <si>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</si>
  <si>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</si>
  <si>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</si>
  <si>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</si>
  <si>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</si>
  <si>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</si>
  <si>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</si>
  <si>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</si>
  <si>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</si>
  <si>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</si>
  <si>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</si>
  <si>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</si>
  <si>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</si>
  <si>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</si>
  <si>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</si>
  <si>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</si>
  <si>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</si>
  <si>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</si>
  <si>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</si>
  <si>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</si>
  <si>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</si>
  <si>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</si>
  <si>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</si>
  <si>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</si>
  <si>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</si>
  <si>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</si>
  <si>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</si>
  <si>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</si>
  <si>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</si>
  <si>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</si>
  <si>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</si>
  <si>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</si>
  <si>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</si>
  <si>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</si>
  <si>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</si>
  <si>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</si>
  <si>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</si>
  <si>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</si>
  <si>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</si>
  <si>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</si>
  <si>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</si>
  <si>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</si>
  <si>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</si>
  <si>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</si>
  <si>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</si>
  <si>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</si>
  <si>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</si>
  <si>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</si>
  <si>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</si>
  <si>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</si>
  <si>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</si>
  <si>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</si>
  <si>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</si>
  <si>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</si>
  <si>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</si>
  <si>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</si>
  <si>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</si>
  <si>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</si>
  <si>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</si>
  <si>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</si>
  <si>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</si>
  <si>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</si>
  <si>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</si>
  <si>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</si>
  <si>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</si>
  <si>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</si>
  <si>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</si>
  <si>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</si>
  <si>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</si>
  <si>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</si>
  <si>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</si>
  <si>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</si>
  <si>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</si>
  <si>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</si>
  <si>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</si>
  <si>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</si>
  <si>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</si>
  <si>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</si>
  <si>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</si>
  <si>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</si>
  <si>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</si>
  <si>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</si>
  <si>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</si>
  <si>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</si>
  <si>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</si>
  <si>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</si>
  <si>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</si>
  <si>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</si>
  <si>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</si>
  <si>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</si>
  <si>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</si>
  <si>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</si>
  <si>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</si>
  <si>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</si>
  <si>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</si>
  <si>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</si>
  <si>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</si>
  <si>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</si>
  <si>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</si>
  <si>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</si>
  <si>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</si>
  <si>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</si>
  <si>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</si>
  <si>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</si>
  <si>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</si>
  <si>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</si>
  <si>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</si>
  <si>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</si>
  <si>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</si>
  <si>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</si>
  <si>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</si>
  <si>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</si>
  <si>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</si>
  <si>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</si>
  <si>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</si>
  <si>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</si>
  <si>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</si>
  <si>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</si>
  <si>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</si>
  <si>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</si>
  <si>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</si>
  <si>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</si>
  <si>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</si>
  <si>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</si>
  <si>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</si>
  <si>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</si>
  <si>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</si>
  <si>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</si>
  <si>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</si>
  <si>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</si>
  <si>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</si>
  <si>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</si>
  <si>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</si>
  <si>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</si>
  <si>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</si>
  <si>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</si>
  <si>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</si>
  <si>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</si>
  <si>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</si>
  <si>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</si>
  <si>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</si>
  <si>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</si>
  <si>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</si>
  <si>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</si>
  <si>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</si>
  <si>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</si>
  <si>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</si>
  <si>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</si>
  <si>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</si>
  <si>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</si>
  <si>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</si>
  <si>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</si>
  <si>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</si>
  <si>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</si>
  <si>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</si>
  <si>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</si>
  <si>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</si>
  <si>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</si>
  <si>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</si>
  <si>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</si>
  <si>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</si>
  <si>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</si>
  <si>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</si>
  <si>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</si>
  <si>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</si>
  <si>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</si>
  <si>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</si>
  <si>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</si>
  <si>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</si>
  <si>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</si>
  <si>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</si>
  <si>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</si>
  <si>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</si>
  <si>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</si>
  <si>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</si>
  <si>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</si>
  <si>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</si>
  <si>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</si>
  <si>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</si>
  <si>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</si>
  <si>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</si>
  <si>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</si>
  <si>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</si>
  <si>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</si>
  <si>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</si>
  <si>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</si>
  <si>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</si>
  <si>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</si>
  <si>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</si>
  <si>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</si>
  <si>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</si>
  <si>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</si>
  <si>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</si>
  <si>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</si>
  <si>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</si>
  <si>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</si>
  <si>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</si>
  <si>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</si>
  <si>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</si>
  <si>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</si>
  <si>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</si>
  <si>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</si>
  <si>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</si>
  <si>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</si>
  <si>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</si>
  <si>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</si>
  <si>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</si>
  <si>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</si>
  <si>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</si>
  <si>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</si>
  <si>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</si>
  <si>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</si>
  <si>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</si>
  <si>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</si>
  <si>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</si>
  <si>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</si>
  <si>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</si>
  <si>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</si>
  <si>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</si>
  <si>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</si>
  <si>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</si>
  <si>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</si>
  <si>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</si>
  <si>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</si>
  <si>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</si>
  <si>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</si>
  <si>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</si>
  <si>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</si>
  <si>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</si>
  <si>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</si>
  <si>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</si>
  <si>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</si>
  <si>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</si>
  <si>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</si>
  <si>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</si>
  <si>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</si>
  <si>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</si>
  <si>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</si>
  <si>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</si>
  <si>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</si>
  <si>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</si>
  <si>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</si>
  <si>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</si>
  <si>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</si>
  <si>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</si>
  <si>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</si>
  <si>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</si>
  <si>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</si>
  <si>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</si>
  <si>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</si>
  <si>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</si>
  <si>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</si>
  <si>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</si>
  <si>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</si>
  <si>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</si>
  <si>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</si>
  <si>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</si>
  <si>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</si>
  <si>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</si>
  <si>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</si>
  <si>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</si>
  <si>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</si>
  <si>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</si>
  <si>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</si>
  <si>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</si>
  <si>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</si>
  <si>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</si>
  <si>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</si>
  <si>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</si>
  <si>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</si>
  <si>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</si>
  <si>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</si>
  <si>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</si>
  <si>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</si>
  <si>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</si>
  <si>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</si>
  <si>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</si>
  <si>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</si>
  <si>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</si>
  <si>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</si>
  <si>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</si>
  <si>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</si>
  <si>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</si>
  <si>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</si>
  <si>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</si>
  <si>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</si>
  <si>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</si>
  <si>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</si>
  <si>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</si>
  <si>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</si>
  <si>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</si>
  <si>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</si>
  <si>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</si>
  <si>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</si>
  <si>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</si>
  <si>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</si>
  <si>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</si>
  <si>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</si>
  <si>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</si>
  <si>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</si>
  <si>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</si>
  <si>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</si>
  <si>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</si>
  <si>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</si>
  <si>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</si>
  <si>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</si>
  <si>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</si>
  <si>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</si>
  <si>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</si>
  <si>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</si>
  <si>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</si>
  <si>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</si>
  <si>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</si>
  <si>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</si>
  <si>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</si>
  <si>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</si>
  <si>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</si>
  <si>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</si>
  <si>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</si>
  <si>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</si>
  <si>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</si>
  <si>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</si>
  <si>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</si>
  <si>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</si>
  <si>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</si>
  <si>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</si>
  <si>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</si>
  <si>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</si>
  <si>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</si>
  <si>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</si>
  <si>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</si>
  <si>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</si>
  <si>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</si>
  <si>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</si>
  <si>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</si>
  <si>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</si>
  <si>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</si>
  <si>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</si>
  <si>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</si>
  <si>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</si>
  <si>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</si>
  <si>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</si>
  <si>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</si>
  <si>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</si>
  <si>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</si>
  <si>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</si>
  <si>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</si>
  <si>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</si>
  <si>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</si>
  <si>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</si>
  <si>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</si>
  <si>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</si>
  <si>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</si>
  <si>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</si>
  <si>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</si>
  <si>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</si>
  <si>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</si>
  <si>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</si>
  <si>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</si>
  <si>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</si>
  <si>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</si>
  <si>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</si>
  <si>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</si>
  <si>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</si>
  <si>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</si>
  <si>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</si>
  <si>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</si>
  <si>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</si>
  <si>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</si>
  <si>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</si>
  <si>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</si>
  <si>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</si>
  <si>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</si>
  <si>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</si>
  <si>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</si>
  <si>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</si>
  <si>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</si>
  <si>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</si>
  <si>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</si>
  <si>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</si>
  <si>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</si>
  <si>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</si>
  <si>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</si>
  <si>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</si>
  <si>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</si>
  <si>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</si>
  <si>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</si>
  <si>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</si>
  <si>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</si>
  <si>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</si>
  <si>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</si>
  <si>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</si>
  <si>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</si>
  <si>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</si>
  <si>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</si>
  <si>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</si>
  <si>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</si>
  <si>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</si>
  <si>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</si>
  <si>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</si>
  <si>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</si>
  <si>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</si>
  <si>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</si>
  <si>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</si>
  <si>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</si>
  <si>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</si>
  <si>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</si>
  <si>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</si>
  <si>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</si>
  <si>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</si>
  <si>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</si>
  <si>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</si>
  <si>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</si>
  <si>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</si>
  <si>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</si>
  <si>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</si>
  <si>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</si>
  <si>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</si>
  <si>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</si>
  <si>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</si>
  <si>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</si>
  <si>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</si>
  <si>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</si>
  <si>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</si>
  <si>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</si>
  <si>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</si>
  <si>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</si>
  <si>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</si>
  <si>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</si>
  <si>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</si>
  <si>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</si>
  <si>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</si>
  <si>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</si>
  <si>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</si>
  <si>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</si>
  <si>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</si>
  <si>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</si>
  <si>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</si>
  <si>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</si>
  <si>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</si>
  <si>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</si>
  <si>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</si>
  <si>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</si>
  <si>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</si>
  <si>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</si>
  <si>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</si>
  <si>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</si>
  <si>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</si>
  <si>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</si>
  <si>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</si>
  <si>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</si>
  <si>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</si>
  <si>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</si>
  <si>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</si>
  <si>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</si>
  <si>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</si>
  <si>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</si>
  <si>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</si>
  <si>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</si>
  <si>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</si>
  <si>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</si>
  <si>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</si>
  <si>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</si>
  <si>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</si>
  <si>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</si>
  <si>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</si>
  <si>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</si>
  <si>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</si>
  <si>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</si>
  <si>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</si>
  <si>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</si>
  <si>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</si>
  <si>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</si>
  <si>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</si>
  <si>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</si>
  <si>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</si>
  <si>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</si>
  <si>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</si>
  <si>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</si>
  <si>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</si>
  <si>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</si>
  <si>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</si>
  <si>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</si>
  <si>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</si>
  <si>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</si>
  <si>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</si>
  <si>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</si>
  <si>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</si>
  <si>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</si>
  <si>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</si>
  <si>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</si>
  <si>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</si>
  <si>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</si>
  <si>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</si>
  <si>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</si>
  <si>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</si>
  <si>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</si>
  <si>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</si>
  <si>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</si>
  <si>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</si>
  <si>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</si>
  <si>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</si>
  <si>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</si>
  <si>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</si>
  <si>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</si>
  <si>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</si>
  <si>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</si>
  <si>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</si>
  <si>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</si>
  <si>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</si>
  <si>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</si>
  <si>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</si>
  <si>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</si>
  <si>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</si>
  <si>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</si>
  <si>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</si>
  <si>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</si>
  <si>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</si>
  <si>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</si>
  <si>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</si>
  <si>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</si>
  <si>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</si>
  <si>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</si>
  <si>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</si>
  <si>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</si>
  <si>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</si>
  <si>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</si>
  <si>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</si>
  <si>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</si>
  <si>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</si>
  <si>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</si>
  <si>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</si>
  <si>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</si>
  <si>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</si>
  <si>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</si>
  <si>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</si>
  <si>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</si>
  <si>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</si>
  <si>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</si>
  <si>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</si>
  <si>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</si>
  <si>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</si>
  <si>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</si>
  <si>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</si>
  <si>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</si>
  <si>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</si>
  <si>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</si>
  <si>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</si>
  <si>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</si>
  <si>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</si>
  <si>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</si>
  <si>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</si>
  <si>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</si>
  <si>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</si>
  <si>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</si>
  <si>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</si>
  <si>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</si>
  <si>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</si>
  <si>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</si>
  <si>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</si>
  <si>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</si>
  <si>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</si>
  <si>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</si>
  <si>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</si>
  <si>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</si>
  <si>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</si>
  <si>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</si>
  <si>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</si>
  <si>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</si>
  <si>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</si>
  <si>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</si>
  <si>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</si>
  <si>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</si>
  <si>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</si>
  <si>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</si>
  <si>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</si>
  <si>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</si>
  <si>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</si>
  <si>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</si>
  <si>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</si>
  <si>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</si>
  <si>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</si>
  <si>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</si>
  <si>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</si>
  <si>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</si>
  <si>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</si>
  <si>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</si>
  <si>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</si>
  <si>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</si>
  <si>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</si>
  <si>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</si>
  <si>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</si>
  <si>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</si>
  <si>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</si>
  <si>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</si>
  <si>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</si>
  <si>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</si>
  <si>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</si>
  <si>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</si>
  <si>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</si>
  <si>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</si>
  <si>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</si>
  <si>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</si>
  <si>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</si>
  <si>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</si>
  <si>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</si>
  <si>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</si>
  <si>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リサイクルプロセスの横断的高度化・効率化事業</t>
  </si>
  <si>
    <t>環境再生・資源循環局</t>
  </si>
  <si>
    <t>平成29年度</t>
  </si>
  <si>
    <t>終了予定なし</t>
  </si>
  <si>
    <t>-</t>
  </si>
  <si>
    <t>環境保全調査費</t>
  </si>
  <si>
    <t>●●</t>
    <phoneticPr fontId="5"/>
  </si>
  <si>
    <t>調査、分析、検討会等の件数</t>
  </si>
  <si>
    <t>件</t>
  </si>
  <si>
    <t>執行額（X）／　調査、分析、検討会等の実績件数（Y）　　　　　　　　　　</t>
    <phoneticPr fontId="5"/>
  </si>
  <si>
    <t>百万円</t>
  </si>
  <si>
    <t>　　 Ｘ/Ｙ</t>
    <phoneticPr fontId="5"/>
  </si>
  <si>
    <t>20/2</t>
  </si>
  <si>
    <t>43/3</t>
  </si>
  <si>
    <t>／　</t>
    <phoneticPr fontId="5"/>
  </si>
  <si>
    <t>　　/</t>
    <phoneticPr fontId="5"/>
  </si>
  <si>
    <t>／　　　　　　　　　　　　　　</t>
    <phoneticPr fontId="5"/>
  </si>
  <si>
    <t>-</t>
    <phoneticPr fontId="5"/>
  </si>
  <si>
    <t>４．廃棄物・リサイクル対策の推進</t>
  </si>
  <si>
    <t>百万t</t>
  </si>
  <si>
    <t>‐</t>
  </si>
  <si>
    <t>新29-0018</t>
  </si>
  <si>
    <t>新29-0019</t>
  </si>
  <si>
    <t>161</t>
  </si>
  <si>
    <t>○</t>
  </si>
  <si>
    <t>-</t>
    <phoneticPr fontId="5"/>
  </si>
  <si>
    <t>-</t>
    <phoneticPr fontId="5"/>
  </si>
  <si>
    <t>-</t>
    <phoneticPr fontId="5"/>
  </si>
  <si>
    <t>第四次循環型社会形成推進基本計画において目標としている「資源生産性」、「循環利用率」、「最終処分量」の改善に寄与している。</t>
    <phoneticPr fontId="5"/>
  </si>
  <si>
    <t>-</t>
    <phoneticPr fontId="5"/>
  </si>
  <si>
    <t>-</t>
    <phoneticPr fontId="5"/>
  </si>
  <si>
    <t>資源の有効利用が促進されることから、国民や社会のニーズを反映している。</t>
    <phoneticPr fontId="5"/>
  </si>
  <si>
    <t>無</t>
  </si>
  <si>
    <t>‐</t>
    <phoneticPr fontId="5"/>
  </si>
  <si>
    <t>随時事業の進捗状況を把握し、必要に応じて指示を行うなど、事業目的に合った事業である。</t>
    <rPh sb="0" eb="2">
      <t>ズイジ</t>
    </rPh>
    <rPh sb="2" eb="4">
      <t>ジギョウ</t>
    </rPh>
    <rPh sb="5" eb="7">
      <t>シンチョク</t>
    </rPh>
    <rPh sb="7" eb="9">
      <t>ジョウキョウ</t>
    </rPh>
    <rPh sb="10" eb="12">
      <t>ハアク</t>
    </rPh>
    <rPh sb="14" eb="16">
      <t>ヒツヨウ</t>
    </rPh>
    <rPh sb="17" eb="18">
      <t>オウ</t>
    </rPh>
    <rPh sb="20" eb="22">
      <t>シジ</t>
    </rPh>
    <rPh sb="23" eb="24">
      <t>オコナ</t>
    </rPh>
    <rPh sb="28" eb="30">
      <t>ジギョウ</t>
    </rPh>
    <rPh sb="30" eb="32">
      <t>モクテキ</t>
    </rPh>
    <rPh sb="33" eb="34">
      <t>ア</t>
    </rPh>
    <rPh sb="36" eb="38">
      <t>ジギョウ</t>
    </rPh>
    <phoneticPr fontId="5"/>
  </si>
  <si>
    <t>随時事業の進捗状況を把握し、必要に応じて指示を行っている。</t>
    <rPh sb="0" eb="2">
      <t>ズイジ</t>
    </rPh>
    <rPh sb="2" eb="4">
      <t>ジギョウ</t>
    </rPh>
    <rPh sb="5" eb="7">
      <t>シンチョク</t>
    </rPh>
    <rPh sb="7" eb="9">
      <t>ジョウキョウ</t>
    </rPh>
    <rPh sb="10" eb="12">
      <t>ハアク</t>
    </rPh>
    <rPh sb="14" eb="16">
      <t>ヒツヨウ</t>
    </rPh>
    <rPh sb="17" eb="18">
      <t>オウ</t>
    </rPh>
    <rPh sb="20" eb="22">
      <t>シジ</t>
    </rPh>
    <rPh sb="23" eb="24">
      <t>オコナ</t>
    </rPh>
    <phoneticPr fontId="5"/>
  </si>
  <si>
    <t>見込んでいた業務を実施できている。</t>
    <rPh sb="0" eb="2">
      <t>ミコ</t>
    </rPh>
    <rPh sb="6" eb="8">
      <t>ギョウム</t>
    </rPh>
    <rPh sb="9" eb="11">
      <t>ジッシ</t>
    </rPh>
    <phoneticPr fontId="5"/>
  </si>
  <si>
    <t>調査費</t>
    <rPh sb="0" eb="2">
      <t>チョウサ</t>
    </rPh>
    <rPh sb="2" eb="3">
      <t>ヒ</t>
    </rPh>
    <phoneticPr fontId="5"/>
  </si>
  <si>
    <t>消費税</t>
    <rPh sb="0" eb="3">
      <t>ショウヒゼイ</t>
    </rPh>
    <phoneticPr fontId="5"/>
  </si>
  <si>
    <t>(株)エックス都市研究所</t>
    <rPh sb="0" eb="3">
      <t>カブ</t>
    </rPh>
    <rPh sb="7" eb="9">
      <t>トシ</t>
    </rPh>
    <rPh sb="9" eb="12">
      <t>ケンキュウショ</t>
    </rPh>
    <phoneticPr fontId="5"/>
  </si>
  <si>
    <t>令和２年度使用済紙おむつ再生利用等に関する調査業務</t>
    <phoneticPr fontId="5"/>
  </si>
  <si>
    <t>令和２年度使用済紙おむつ再生利用等に関する調査業務</t>
    <phoneticPr fontId="5"/>
  </si>
  <si>
    <t>令和２年度使用済太陽電池モジュールのリサイクル等の推進に係る調査業務</t>
    <phoneticPr fontId="5"/>
  </si>
  <si>
    <t>令和２年度使用済太陽電池モジュールのリサイクル等の推進に係る調査業務</t>
    <phoneticPr fontId="5"/>
  </si>
  <si>
    <t>(株)エックス都市研究所</t>
    <phoneticPr fontId="5"/>
  </si>
  <si>
    <t>-</t>
    <phoneticPr fontId="5"/>
  </si>
  <si>
    <t>事業実施に当たって最もコスト効率的な手段・方法を検討し、実施している。</t>
    <phoneticPr fontId="5"/>
  </si>
  <si>
    <t>平成30年６月に閣議決定された第四次循環型社会形成推進基本計画を踏まえて、事業内容の重点化を図るとともに、引き続き事業内容の明確化等を図ることで新規事業者の参入を促すことにより競争性を確保し、事業の効率化に努める。</t>
    <rPh sb="0" eb="2">
      <t>ヘイセイ</t>
    </rPh>
    <rPh sb="4" eb="5">
      <t>ネン</t>
    </rPh>
    <rPh sb="6" eb="7">
      <t>ガツ</t>
    </rPh>
    <rPh sb="8" eb="10">
      <t>カクギ</t>
    </rPh>
    <rPh sb="10" eb="12">
      <t>ケッテイ</t>
    </rPh>
    <rPh sb="15" eb="16">
      <t>ダイ</t>
    </rPh>
    <rPh sb="16" eb="18">
      <t>ヨジ</t>
    </rPh>
    <rPh sb="18" eb="21">
      <t>ジュンカンガタ</t>
    </rPh>
    <rPh sb="21" eb="23">
      <t>シャカイ</t>
    </rPh>
    <rPh sb="23" eb="25">
      <t>ケイセイ</t>
    </rPh>
    <rPh sb="25" eb="27">
      <t>スイシン</t>
    </rPh>
    <rPh sb="27" eb="29">
      <t>キホン</t>
    </rPh>
    <rPh sb="29" eb="31">
      <t>ケイカク</t>
    </rPh>
    <rPh sb="32" eb="33">
      <t>フ</t>
    </rPh>
    <rPh sb="37" eb="39">
      <t>ジギョウ</t>
    </rPh>
    <rPh sb="39" eb="41">
      <t>ナイヨウ</t>
    </rPh>
    <rPh sb="42" eb="45">
      <t>ジュウテンカ</t>
    </rPh>
    <rPh sb="46" eb="47">
      <t>ハカ</t>
    </rPh>
    <rPh sb="53" eb="54">
      <t>ヒ</t>
    </rPh>
    <rPh sb="55" eb="56">
      <t>ツヅ</t>
    </rPh>
    <rPh sb="57" eb="59">
      <t>ジギョウ</t>
    </rPh>
    <rPh sb="59" eb="61">
      <t>ナイヨウ</t>
    </rPh>
    <rPh sb="62" eb="65">
      <t>メイカクカ</t>
    </rPh>
    <rPh sb="65" eb="66">
      <t>トウ</t>
    </rPh>
    <rPh sb="67" eb="68">
      <t>ハカ</t>
    </rPh>
    <rPh sb="72" eb="74">
      <t>シンキ</t>
    </rPh>
    <rPh sb="74" eb="77">
      <t>ジギョウシャ</t>
    </rPh>
    <rPh sb="78" eb="80">
      <t>サンニュウ</t>
    </rPh>
    <rPh sb="81" eb="82">
      <t>ウナガ</t>
    </rPh>
    <rPh sb="88" eb="91">
      <t>キョウソウセイ</t>
    </rPh>
    <rPh sb="92" eb="94">
      <t>カクホ</t>
    </rPh>
    <rPh sb="96" eb="98">
      <t>ジギョウ</t>
    </rPh>
    <rPh sb="99" eb="102">
      <t>コウリツカ</t>
    </rPh>
    <rPh sb="103" eb="104">
      <t>ツト</t>
    </rPh>
    <phoneticPr fontId="5"/>
  </si>
  <si>
    <t>△</t>
  </si>
  <si>
    <t>競争性が確保された２社以上の一般競争契約（総合評価）であり、契約は妥当である。</t>
    <rPh sb="0" eb="3">
      <t>キョウソウセイ</t>
    </rPh>
    <rPh sb="4" eb="6">
      <t>カクホ</t>
    </rPh>
    <rPh sb="10" eb="13">
      <t>シャイジョウ</t>
    </rPh>
    <rPh sb="14" eb="16">
      <t>イッパン</t>
    </rPh>
    <rPh sb="16" eb="18">
      <t>キョウソウ</t>
    </rPh>
    <rPh sb="18" eb="20">
      <t>ケイヤク</t>
    </rPh>
    <rPh sb="21" eb="23">
      <t>ソウゴウ</t>
    </rPh>
    <rPh sb="23" eb="25">
      <t>ヒョウカ</t>
    </rPh>
    <rPh sb="30" eb="32">
      <t>ケイヤク</t>
    </rPh>
    <rPh sb="33" eb="35">
      <t>ダトウ</t>
    </rPh>
    <phoneticPr fontId="5"/>
  </si>
  <si>
    <t xml:space="preserve">第四次循環型社会形成推進基本計画
使用済紙おむつの再生利用等に関するガイドライン
太陽光発電設備のリサイクル等の推進に向けたガイドライン（第二版）
</t>
    <rPh sb="0" eb="1">
      <t>ダイ</t>
    </rPh>
    <rPh sb="1" eb="3">
      <t>ヨンジ</t>
    </rPh>
    <rPh sb="3" eb="6">
      <t>ジュンカンガタ</t>
    </rPh>
    <rPh sb="6" eb="8">
      <t>シャカイ</t>
    </rPh>
    <rPh sb="8" eb="10">
      <t>ケイセイ</t>
    </rPh>
    <rPh sb="10" eb="12">
      <t>スイシン</t>
    </rPh>
    <rPh sb="12" eb="14">
      <t>キホン</t>
    </rPh>
    <rPh sb="14" eb="16">
      <t>ケイカク</t>
    </rPh>
    <phoneticPr fontId="5"/>
  </si>
  <si>
    <t xml:space="preserve">紙おむつについては、素材に着目したリサイクルの高度化として第四次循環型社会推進基本計画に取り上げられており、高齢化の進行に伴い廃棄量が増加することを見据え、再生利用の高度化が必要である。令和２年度は、令和元年度に策定した使用済紙おむつの再生利用等に関するガイドラインを踏まえ、排出実態、新規技術について調査するとともに、これまでの取組のフォローアップ及び今後再生利用等に取り組む自治体の技術的な支援等を行った。
太陽電池モジュールについては、2030年代後半にその排出が本格化することが見込まれており、現在においても災害等によって一部で排出が始まっていることから、適正にリユース及び安定的にリサイクルされる体制を構築するため、令和２年度においてはリユースに関するガイドライン案の策定、リサイクルスキームの検討、太陽電池モジュールの廃棄実態等の調査を行った。
</t>
    <rPh sb="10" eb="12">
      <t>ソザイ</t>
    </rPh>
    <rPh sb="13" eb="15">
      <t>チャクモク</t>
    </rPh>
    <rPh sb="23" eb="25">
      <t>コウド</t>
    </rPh>
    <rPh sb="25" eb="26">
      <t>カ</t>
    </rPh>
    <rPh sb="30" eb="31">
      <t>ヨン</t>
    </rPh>
    <rPh sb="44" eb="45">
      <t>ト</t>
    </rPh>
    <rPh sb="46" eb="47">
      <t>ア</t>
    </rPh>
    <rPh sb="74" eb="76">
      <t>ミス</t>
    </rPh>
    <rPh sb="78" eb="80">
      <t>サイセイ</t>
    </rPh>
    <rPh sb="87" eb="89">
      <t>ヒツヨウ</t>
    </rPh>
    <rPh sb="93" eb="95">
      <t>レイワ</t>
    </rPh>
    <rPh sb="96" eb="98">
      <t>ネンド</t>
    </rPh>
    <rPh sb="208" eb="210">
      <t>デンチ</t>
    </rPh>
    <rPh sb="282" eb="284">
      <t>テキセイ</t>
    </rPh>
    <rPh sb="289" eb="290">
      <t>オヨ</t>
    </rPh>
    <rPh sb="313" eb="315">
      <t>レイワ</t>
    </rPh>
    <rPh sb="316" eb="318">
      <t>ネンド</t>
    </rPh>
    <rPh sb="328" eb="329">
      <t>カン</t>
    </rPh>
    <rPh sb="337" eb="338">
      <t>アン</t>
    </rPh>
    <rPh sb="339" eb="341">
      <t>サクテイ</t>
    </rPh>
    <rPh sb="374" eb="375">
      <t>オコナ</t>
    </rPh>
    <phoneticPr fontId="5"/>
  </si>
  <si>
    <t>循環型社会形成推進基本法9条</t>
    <rPh sb="0" eb="3">
      <t>ジュンカンガタ</t>
    </rPh>
    <rPh sb="3" eb="5">
      <t>シャカイ</t>
    </rPh>
    <rPh sb="5" eb="7">
      <t>ケイセイ</t>
    </rPh>
    <rPh sb="7" eb="9">
      <t>スイシン</t>
    </rPh>
    <rPh sb="9" eb="12">
      <t>キホンホウ</t>
    </rPh>
    <rPh sb="13" eb="14">
      <t>ジョウ</t>
    </rPh>
    <phoneticPr fontId="5"/>
  </si>
  <si>
    <t>25/5</t>
    <phoneticPr fontId="5"/>
  </si>
  <si>
    <t>46/5</t>
    <phoneticPr fontId="5"/>
  </si>
  <si>
    <t>一般廃棄物及び産業廃棄物の最終処分量の削減目標値達成（循環型社会形成推進基本計画）
＜目標値：最終処分量＞
・2020年度：17百万t
・2025年度：13百万t
※平成29年度：実績13.6百万t（令和２年版 環境・循環型社会・生物多様性白書（環境省））</t>
    <rPh sb="0" eb="2">
      <t>イッパン</t>
    </rPh>
    <rPh sb="2" eb="5">
      <t>ハイキブツ</t>
    </rPh>
    <rPh sb="5" eb="6">
      <t>オヨ</t>
    </rPh>
    <rPh sb="7" eb="9">
      <t>サンギョウ</t>
    </rPh>
    <rPh sb="9" eb="12">
      <t>ハイキブツ</t>
    </rPh>
    <rPh sb="21" eb="24">
      <t>モクヒョウチ</t>
    </rPh>
    <rPh sb="24" eb="26">
      <t>タッセイ</t>
    </rPh>
    <rPh sb="43" eb="46">
      <t>モクヒョウチ</t>
    </rPh>
    <rPh sb="47" eb="49">
      <t>サイシュウ</t>
    </rPh>
    <rPh sb="49" eb="52">
      <t>ショブンリョウ</t>
    </rPh>
    <rPh sb="59" eb="61">
      <t>ネンド</t>
    </rPh>
    <rPh sb="64" eb="65">
      <t>ヒャク</t>
    </rPh>
    <rPh sb="65" eb="66">
      <t>マン</t>
    </rPh>
    <rPh sb="73" eb="75">
      <t>ネンド</t>
    </rPh>
    <rPh sb="78" eb="79">
      <t>ヒャク</t>
    </rPh>
    <rPh sb="79" eb="80">
      <t>マン</t>
    </rPh>
    <phoneticPr fontId="5"/>
  </si>
  <si>
    <t>資源の循環利用率の目標値達成</t>
    <rPh sb="0" eb="2">
      <t>シゲン</t>
    </rPh>
    <rPh sb="3" eb="5">
      <t>ジュンカン</t>
    </rPh>
    <phoneticPr fontId="5"/>
  </si>
  <si>
    <t>太陽光発電設備や紙おむつなどの新たに普及した製品や素材に関わる業界において横断的に取組んでいくため、利害の調整等を図る必要性があることから、中立的な技術の進展の把握が必要であり、地方自治体や民間等に委ねるのは適切ではない。</t>
    <rPh sb="70" eb="73">
      <t>チュウリツテキ</t>
    </rPh>
    <rPh sb="74" eb="76">
      <t>ギジュツ</t>
    </rPh>
    <rPh sb="77" eb="79">
      <t>シンテン</t>
    </rPh>
    <rPh sb="80" eb="82">
      <t>ハアク</t>
    </rPh>
    <rPh sb="83" eb="85">
      <t>ヒツヨウ</t>
    </rPh>
    <phoneticPr fontId="5"/>
  </si>
  <si>
    <t>新型コロナウイルスの影響により、諸外国における現地調査が実施できなかったこと等のため。</t>
    <rPh sb="0" eb="2">
      <t>シンガタ</t>
    </rPh>
    <rPh sb="16" eb="19">
      <t>ショガイコク</t>
    </rPh>
    <rPh sb="23" eb="25">
      <t>ゲンチ</t>
    </rPh>
    <rPh sb="25" eb="27">
      <t>チョウサ</t>
    </rPh>
    <rPh sb="28" eb="30">
      <t>ジッシ</t>
    </rPh>
    <rPh sb="38" eb="39">
      <t>トウ</t>
    </rPh>
    <phoneticPr fontId="5"/>
  </si>
  <si>
    <t>妥当な水準である</t>
    <rPh sb="0" eb="2">
      <t>ダトウ</t>
    </rPh>
    <phoneticPr fontId="5"/>
  </si>
  <si>
    <t>太陽光発電設備や紙おむつ等の異なる分野における共通の課題等を横断的かつ多角的に取組を進めることができることから、効率的かつ適切な事業である。</t>
    <rPh sb="12" eb="13">
      <t>ナド</t>
    </rPh>
    <rPh sb="14" eb="15">
      <t>コト</t>
    </rPh>
    <rPh sb="17" eb="19">
      <t>ブンヤ</t>
    </rPh>
    <phoneticPr fontId="5"/>
  </si>
  <si>
    <t>-</t>
    <phoneticPr fontId="5"/>
  </si>
  <si>
    <t>-</t>
    <phoneticPr fontId="5"/>
  </si>
  <si>
    <t>-</t>
    <phoneticPr fontId="5"/>
  </si>
  <si>
    <t>総務課リサイクル推進室</t>
    <phoneticPr fontId="5"/>
  </si>
  <si>
    <t>リサイクル推進室長
平尾　禎秀</t>
    <phoneticPr fontId="5"/>
  </si>
  <si>
    <t>循環利用率</t>
    <phoneticPr fontId="5"/>
  </si>
  <si>
    <t>本事業で得られた調査結果や検討会による提言事項は自治体や事業者向けのガイドラインの策定等において活用している。</t>
    <rPh sb="0" eb="1">
      <t>ホン</t>
    </rPh>
    <rPh sb="1" eb="3">
      <t>ジギョウ</t>
    </rPh>
    <rPh sb="4" eb="5">
      <t>エ</t>
    </rPh>
    <rPh sb="8" eb="10">
      <t>チョウサ</t>
    </rPh>
    <rPh sb="10" eb="12">
      <t>ケッカ</t>
    </rPh>
    <rPh sb="13" eb="16">
      <t>ケントウカイ</t>
    </rPh>
    <rPh sb="19" eb="21">
      <t>テイゲン</t>
    </rPh>
    <rPh sb="21" eb="23">
      <t>ジコウ</t>
    </rPh>
    <rPh sb="24" eb="27">
      <t>ジチタイ</t>
    </rPh>
    <rPh sb="28" eb="31">
      <t>ジギョウシャ</t>
    </rPh>
    <rPh sb="31" eb="32">
      <t>ム</t>
    </rPh>
    <rPh sb="41" eb="43">
      <t>サクテイ</t>
    </rPh>
    <rPh sb="43" eb="44">
      <t>トウ</t>
    </rPh>
    <rPh sb="48" eb="50">
      <t>カツヨウ</t>
    </rPh>
    <phoneticPr fontId="5"/>
  </si>
  <si>
    <t>わずかに成果実績が下がっているため、本事業を通じてその原因を調査・把握したうえで、目標最終年度までの達成に向けて取組を進めていく。</t>
    <rPh sb="4" eb="6">
      <t>セイカ</t>
    </rPh>
    <rPh sb="6" eb="8">
      <t>ジッセキ</t>
    </rPh>
    <rPh sb="9" eb="10">
      <t>サ</t>
    </rPh>
    <rPh sb="18" eb="19">
      <t>ホン</t>
    </rPh>
    <rPh sb="19" eb="21">
      <t>ジギョウ</t>
    </rPh>
    <rPh sb="22" eb="23">
      <t>ツウ</t>
    </rPh>
    <rPh sb="27" eb="29">
      <t>ゲンイン</t>
    </rPh>
    <rPh sb="30" eb="32">
      <t>チョウサ</t>
    </rPh>
    <rPh sb="33" eb="35">
      <t>ハアク</t>
    </rPh>
    <rPh sb="41" eb="43">
      <t>モクヒョウ</t>
    </rPh>
    <rPh sb="43" eb="45">
      <t>サイシュウ</t>
    </rPh>
    <rPh sb="45" eb="47">
      <t>ネンド</t>
    </rPh>
    <rPh sb="50" eb="52">
      <t>タッセイ</t>
    </rPh>
    <rPh sb="53" eb="54">
      <t>ム</t>
    </rPh>
    <rPh sb="56" eb="58">
      <t>トリクミ</t>
    </rPh>
    <rPh sb="59" eb="60">
      <t>スス</t>
    </rPh>
    <phoneticPr fontId="5"/>
  </si>
  <si>
    <t>成果目標：循環型社会形成推進基本計画
成果実績：「令和２年版 環境・循環型社会・生物多様性白書」（環境省）(令和2年度の値は最新値を参照）</t>
    <rPh sb="0" eb="2">
      <t>セイカ</t>
    </rPh>
    <rPh sb="2" eb="4">
      <t>モクヒョウ</t>
    </rPh>
    <rPh sb="19" eb="21">
      <t>セイカ</t>
    </rPh>
    <rPh sb="21" eb="23">
      <t>ジッセキ</t>
    </rPh>
    <rPh sb="25" eb="27">
      <t>レイワ</t>
    </rPh>
    <rPh sb="28" eb="30">
      <t>ネンバン</t>
    </rPh>
    <rPh sb="31" eb="33">
      <t>カンキョウ</t>
    </rPh>
    <rPh sb="34" eb="37">
      <t>ジュンカンガタ</t>
    </rPh>
    <rPh sb="37" eb="39">
      <t>シャカイ</t>
    </rPh>
    <rPh sb="40" eb="42">
      <t>セイブツ</t>
    </rPh>
    <rPh sb="42" eb="45">
      <t>タヨウセイ</t>
    </rPh>
    <rPh sb="45" eb="47">
      <t>ハクショ</t>
    </rPh>
    <rPh sb="49" eb="52">
      <t>カンキョウショウ</t>
    </rPh>
    <rPh sb="54" eb="56">
      <t>レイワ</t>
    </rPh>
    <rPh sb="57" eb="59">
      <t>ネンド</t>
    </rPh>
    <rPh sb="60" eb="61">
      <t>アタイ</t>
    </rPh>
    <rPh sb="62" eb="64">
      <t>サイシン</t>
    </rPh>
    <rPh sb="64" eb="65">
      <t>アタイ</t>
    </rPh>
    <rPh sb="66" eb="68">
      <t>サンショウ</t>
    </rPh>
    <phoneticPr fontId="5"/>
  </si>
  <si>
    <t>今後、廃棄量の増加が見込まれる太陽光発電設備や紙おむつなどの新たに普及した製品や素材に関して、適正なリユース・リサイクルを促進、多角的にリサイクルプロセスの横断的高度化・効率化を進めることで、優良なリサイクル産業の育成に係る支援等を行い、我が国の資源の有効利用の最大化を図る。</t>
    <phoneticPr fontId="5"/>
  </si>
  <si>
    <t>今後、廃棄量の増加が見込まれている太陽光発電設備や紙おむつを事業の対象としており、資源の有効利用の観点から社会的なニーズに対応していると言える。成果実績については低下しているが、令和２年度にはガイドラインの策定や周知活動に注力し、自治体の要望に応じた技術的支援等も実施したことから、今後、その効果が成果実績の向上に寄与すると考えている。事業の競争性は継続して確保されていると判断できる。</t>
    <rPh sb="3" eb="5">
      <t>ハイキ</t>
    </rPh>
    <rPh sb="10" eb="12">
      <t>ミコ</t>
    </rPh>
    <rPh sb="25" eb="26">
      <t>カミ</t>
    </rPh>
    <rPh sb="30" eb="32">
      <t>ジギョウ</t>
    </rPh>
    <rPh sb="41" eb="43">
      <t>シゲン</t>
    </rPh>
    <rPh sb="44" eb="46">
      <t>ユウコウ</t>
    </rPh>
    <rPh sb="46" eb="48">
      <t>リヨウ</t>
    </rPh>
    <rPh sb="49" eb="51">
      <t>カンテン</t>
    </rPh>
    <rPh sb="68" eb="69">
      <t>イ</t>
    </rPh>
    <rPh sb="72" eb="74">
      <t>セイカ</t>
    </rPh>
    <rPh sb="74" eb="76">
      <t>ジッセキ</t>
    </rPh>
    <rPh sb="81" eb="83">
      <t>テイカ</t>
    </rPh>
    <rPh sb="89" eb="91">
      <t>レイワ</t>
    </rPh>
    <rPh sb="92" eb="94">
      <t>ネンド</t>
    </rPh>
    <rPh sb="103" eb="105">
      <t>サクテイ</t>
    </rPh>
    <rPh sb="106" eb="108">
      <t>シュウチ</t>
    </rPh>
    <rPh sb="108" eb="110">
      <t>カツドウ</t>
    </rPh>
    <rPh sb="111" eb="113">
      <t>チュウリョク</t>
    </rPh>
    <rPh sb="115" eb="118">
      <t>ジチタイ</t>
    </rPh>
    <rPh sb="119" eb="121">
      <t>ヨウボウ</t>
    </rPh>
    <rPh sb="122" eb="123">
      <t>オウ</t>
    </rPh>
    <rPh sb="125" eb="127">
      <t>ギジュツ</t>
    </rPh>
    <rPh sb="127" eb="128">
      <t>テキ</t>
    </rPh>
    <rPh sb="128" eb="130">
      <t>シエン</t>
    </rPh>
    <rPh sb="130" eb="131">
      <t>トウ</t>
    </rPh>
    <rPh sb="132" eb="134">
      <t>ジッシ</t>
    </rPh>
    <rPh sb="141" eb="143">
      <t>コンゴ</t>
    </rPh>
    <rPh sb="146" eb="148">
      <t>コウカ</t>
    </rPh>
    <rPh sb="149" eb="151">
      <t>セイカ</t>
    </rPh>
    <rPh sb="151" eb="153">
      <t>ジッセキ</t>
    </rPh>
    <rPh sb="154" eb="156">
      <t>コウジョウ</t>
    </rPh>
    <rPh sb="157" eb="159">
      <t>キヨ</t>
    </rPh>
    <rPh sb="162" eb="163">
      <t>カンガ</t>
    </rPh>
    <rPh sb="168" eb="170">
      <t>ジギョウ</t>
    </rPh>
    <rPh sb="175" eb="177">
      <t>ケイゾク</t>
    </rPh>
    <phoneticPr fontId="5"/>
  </si>
  <si>
    <t>A.（株）エックス都市研究所</t>
    <phoneticPr fontId="5"/>
  </si>
  <si>
    <t>B.（株）エックス都市研究所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</si>
</sst>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748</xdr:row>
      <xdr:rowOff>95250</xdr:rowOff>
    </xdr:from>
    <xdr:to>
      <xdr:col>25</xdr:col>
      <xdr:colOff>119108</xdr:colOff>
      <xdr:row>750</xdr:row>
      <xdr:rowOff>71498</xdr:rowOff>
    </xdr:to>
    <xdr:sp macro="" textlink="">
      <xdr:nvSpPr>
        <xdr:cNvPr id="22" name="正方形/長方形 21"/>
        <xdr:cNvSpPr/>
      </xdr:nvSpPr>
      <xdr:spPr>
        <a:xfrm>
          <a:off x="3200400" y="41148000"/>
          <a:ext cx="1919333" cy="68109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25.2</a:t>
          </a:r>
          <a:r>
            <a:rPr kumimoji="1" lang="ja-JP" altLang="en-US" sz="1100">
              <a:solidFill>
                <a:sysClr val="windowText" lastClr="000000"/>
              </a:solidFill>
            </a:rPr>
            <a:t>百万円</a:t>
          </a:r>
        </a:p>
      </xdr:txBody>
    </xdr:sp>
    <xdr:clientData/>
  </xdr:twoCellAnchor>
  <xdr:twoCellAnchor>
    <xdr:from>
      <xdr:col>24</xdr:col>
      <xdr:colOff>182176</xdr:colOff>
      <xdr:row>751</xdr:row>
      <xdr:rowOff>107384</xdr:rowOff>
    </xdr:from>
    <xdr:to>
      <xdr:col>36</xdr:col>
      <xdr:colOff>62244</xdr:colOff>
      <xdr:row>753</xdr:row>
      <xdr:rowOff>209201</xdr:rowOff>
    </xdr:to>
    <xdr:sp macro="" textlink="">
      <xdr:nvSpPr>
        <xdr:cNvPr id="23" name="正方形/長方形 22"/>
        <xdr:cNvSpPr/>
      </xdr:nvSpPr>
      <xdr:spPr bwMode="auto">
        <a:xfrm>
          <a:off x="4982776" y="42217409"/>
          <a:ext cx="2280368" cy="80666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Ａ．（株）エックス都市研究所</a:t>
          </a:r>
          <a:endParaRPr kumimoji="1" lang="en-US" altLang="ja-JP" sz="1100">
            <a:solidFill>
              <a:sysClr val="windowText" lastClr="000000"/>
            </a:solidFill>
          </a:endParaRPr>
        </a:p>
        <a:p>
          <a:pPr algn="ctr"/>
          <a:r>
            <a:rPr kumimoji="1" lang="en-US" altLang="ja-JP" sz="1100">
              <a:solidFill>
                <a:sysClr val="windowText" lastClr="000000"/>
              </a:solidFill>
            </a:rPr>
            <a:t>6.2</a:t>
          </a:r>
          <a:r>
            <a:rPr kumimoji="1" lang="ja-JP" altLang="en-US" sz="1100">
              <a:solidFill>
                <a:sysClr val="windowText" lastClr="000000"/>
              </a:solidFill>
            </a:rPr>
            <a:t>百万円</a:t>
          </a:r>
        </a:p>
      </xdr:txBody>
    </xdr:sp>
    <xdr:clientData/>
  </xdr:twoCellAnchor>
  <xdr:twoCellAnchor>
    <xdr:from>
      <xdr:col>24</xdr:col>
      <xdr:colOff>31738</xdr:colOff>
      <xdr:row>750</xdr:row>
      <xdr:rowOff>144466</xdr:rowOff>
    </xdr:from>
    <xdr:to>
      <xdr:col>36</xdr:col>
      <xdr:colOff>179986</xdr:colOff>
      <xdr:row>751</xdr:row>
      <xdr:rowOff>121365</xdr:rowOff>
    </xdr:to>
    <xdr:sp macro="" textlink="">
      <xdr:nvSpPr>
        <xdr:cNvPr id="24" name="正方形/長方形 23"/>
        <xdr:cNvSpPr/>
      </xdr:nvSpPr>
      <xdr:spPr bwMode="auto">
        <a:xfrm>
          <a:off x="4832338" y="41902066"/>
          <a:ext cx="2548548" cy="329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24</xdr:col>
      <xdr:colOff>123553</xdr:colOff>
      <xdr:row>753</xdr:row>
      <xdr:rowOff>336643</xdr:rowOff>
    </xdr:from>
    <xdr:ext cx="2419185" cy="507940"/>
    <xdr:sp macro="" textlink="">
      <xdr:nvSpPr>
        <xdr:cNvPr id="25" name="大かっこ 24"/>
        <xdr:cNvSpPr/>
      </xdr:nvSpPr>
      <xdr:spPr bwMode="auto">
        <a:xfrm>
          <a:off x="4924153" y="43151518"/>
          <a:ext cx="2419185" cy="50794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r>
            <a:rPr kumimoji="1" lang="ja-JP" altLang="en-US" sz="1100">
              <a:solidFill>
                <a:schemeClr val="tx1"/>
              </a:solidFill>
              <a:effectLst/>
              <a:latin typeface="+mn-lt"/>
              <a:ea typeface="+mn-ea"/>
              <a:cs typeface="+mn-cs"/>
            </a:rPr>
            <a:t>令和２年度使用済紙おむつ再生利用等に関する調査業務</a:t>
          </a:r>
          <a:endParaRPr lang="ja-JP" altLang="ja-JP">
            <a:effectLst/>
          </a:endParaRPr>
        </a:p>
      </xdr:txBody>
    </xdr:sp>
    <xdr:clientData/>
  </xdr:oneCellAnchor>
  <xdr:twoCellAnchor>
    <xdr:from>
      <xdr:col>21</xdr:col>
      <xdr:colOff>121385</xdr:colOff>
      <xdr:row>752</xdr:row>
      <xdr:rowOff>176378</xdr:rowOff>
    </xdr:from>
    <xdr:to>
      <xdr:col>24</xdr:col>
      <xdr:colOff>176023</xdr:colOff>
      <xdr:row>752</xdr:row>
      <xdr:rowOff>176379</xdr:rowOff>
    </xdr:to>
    <xdr:cxnSp macro="">
      <xdr:nvCxnSpPr>
        <xdr:cNvPr id="26" name="直線矢印コネクタ 25"/>
        <xdr:cNvCxnSpPr/>
      </xdr:nvCxnSpPr>
      <xdr:spPr>
        <a:xfrm>
          <a:off x="4350485" y="42728635"/>
          <a:ext cx="658795" cy="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120478</xdr:colOff>
      <xdr:row>750</xdr:row>
      <xdr:rowOff>73230</xdr:rowOff>
    </xdr:from>
    <xdr:to>
      <xdr:col>21</xdr:col>
      <xdr:colOff>120478</xdr:colOff>
      <xdr:row>752</xdr:row>
      <xdr:rowOff>179614</xdr:rowOff>
    </xdr:to>
    <xdr:cxnSp macro="">
      <xdr:nvCxnSpPr>
        <xdr:cNvPr id="27" name="直線コネクタ 26"/>
        <xdr:cNvCxnSpPr/>
      </xdr:nvCxnSpPr>
      <xdr:spPr>
        <a:xfrm>
          <a:off x="4349578" y="41917916"/>
          <a:ext cx="0" cy="81395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2858</xdr:colOff>
      <xdr:row>756</xdr:row>
      <xdr:rowOff>340795</xdr:rowOff>
    </xdr:from>
    <xdr:to>
      <xdr:col>36</xdr:col>
      <xdr:colOff>82951</xdr:colOff>
      <xdr:row>759</xdr:row>
      <xdr:rowOff>87607</xdr:rowOff>
    </xdr:to>
    <xdr:sp macro="" textlink="">
      <xdr:nvSpPr>
        <xdr:cNvPr id="28" name="正方形/長方形 27"/>
        <xdr:cNvSpPr/>
      </xdr:nvSpPr>
      <xdr:spPr bwMode="auto">
        <a:xfrm>
          <a:off x="5003483" y="44212945"/>
          <a:ext cx="2280368" cy="80408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．（株）エックス都市研究所</a:t>
          </a:r>
          <a:endParaRPr kumimoji="1" lang="en-US" altLang="ja-JP" sz="1100">
            <a:solidFill>
              <a:sysClr val="windowText" lastClr="000000"/>
            </a:solidFill>
          </a:endParaRPr>
        </a:p>
        <a:p>
          <a:pPr algn="ctr"/>
          <a:r>
            <a:rPr kumimoji="1" lang="en-US" altLang="ja-JP" sz="1100">
              <a:solidFill>
                <a:sysClr val="windowText" lastClr="000000"/>
              </a:solidFill>
            </a:rPr>
            <a:t>19.0</a:t>
          </a:r>
          <a:r>
            <a:rPr kumimoji="1" lang="ja-JP" altLang="en-US" sz="1100">
              <a:solidFill>
                <a:sysClr val="windowText" lastClr="000000"/>
              </a:solidFill>
            </a:rPr>
            <a:t>百万円</a:t>
          </a:r>
        </a:p>
      </xdr:txBody>
    </xdr:sp>
    <xdr:clientData/>
  </xdr:twoCellAnchor>
  <xdr:twoCellAnchor>
    <xdr:from>
      <xdr:col>24</xdr:col>
      <xdr:colOff>74426</xdr:colOff>
      <xdr:row>756</xdr:row>
      <xdr:rowOff>32366</xdr:rowOff>
    </xdr:from>
    <xdr:to>
      <xdr:col>37</xdr:col>
      <xdr:colOff>24847</xdr:colOff>
      <xdr:row>757</xdr:row>
      <xdr:rowOff>10411</xdr:rowOff>
    </xdr:to>
    <xdr:sp macro="" textlink="">
      <xdr:nvSpPr>
        <xdr:cNvPr id="29" name="正方形/長方形 28"/>
        <xdr:cNvSpPr/>
      </xdr:nvSpPr>
      <xdr:spPr bwMode="auto">
        <a:xfrm>
          <a:off x="4875026" y="43904516"/>
          <a:ext cx="2550746" cy="3304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24</xdr:col>
      <xdr:colOff>129606</xdr:colOff>
      <xdr:row>759</xdr:row>
      <xdr:rowOff>133720</xdr:rowOff>
    </xdr:from>
    <xdr:ext cx="2419185" cy="710833"/>
    <xdr:sp macro="" textlink="">
      <xdr:nvSpPr>
        <xdr:cNvPr id="30" name="大かっこ 29"/>
        <xdr:cNvSpPr/>
      </xdr:nvSpPr>
      <xdr:spPr bwMode="auto">
        <a:xfrm>
          <a:off x="4930206" y="45063145"/>
          <a:ext cx="2419185" cy="71083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r>
            <a:rPr kumimoji="1" lang="ja-JP" altLang="en-US" sz="1100">
              <a:solidFill>
                <a:schemeClr val="tx1"/>
              </a:solidFill>
              <a:effectLst/>
              <a:latin typeface="+mn-lt"/>
              <a:ea typeface="+mn-ea"/>
              <a:cs typeface="+mn-cs"/>
            </a:rPr>
            <a:t>令和２年度使用済太陽電池モジュールのリサイクル等の推進に係る調査業務</a:t>
          </a:r>
          <a:endParaRPr lang="ja-JP" altLang="ja-JP">
            <a:effectLst/>
          </a:endParaRPr>
        </a:p>
      </xdr:txBody>
    </xdr:sp>
    <xdr:clientData/>
  </xdr:oneCellAnchor>
  <xdr:twoCellAnchor>
    <xdr:from>
      <xdr:col>19</xdr:col>
      <xdr:colOff>121385</xdr:colOff>
      <xdr:row>758</xdr:row>
      <xdr:rowOff>46570</xdr:rowOff>
    </xdr:from>
    <xdr:to>
      <xdr:col>24</xdr:col>
      <xdr:colOff>196730</xdr:colOff>
      <xdr:row>758</xdr:row>
      <xdr:rowOff>46570</xdr:rowOff>
    </xdr:to>
    <xdr:cxnSp macro="">
      <xdr:nvCxnSpPr>
        <xdr:cNvPr id="31" name="直線矢印コネクタ 30"/>
        <xdr:cNvCxnSpPr/>
      </xdr:nvCxnSpPr>
      <xdr:spPr>
        <a:xfrm>
          <a:off x="3947714" y="44721541"/>
          <a:ext cx="1082273"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127600</xdr:colOff>
      <xdr:row>750</xdr:row>
      <xdr:rowOff>73230</xdr:rowOff>
    </xdr:from>
    <xdr:to>
      <xdr:col>19</xdr:col>
      <xdr:colOff>127600</xdr:colOff>
      <xdr:row>758</xdr:row>
      <xdr:rowOff>54429</xdr:rowOff>
    </xdr:to>
    <xdr:cxnSp macro="">
      <xdr:nvCxnSpPr>
        <xdr:cNvPr id="32" name="直線コネクタ 31"/>
        <xdr:cNvCxnSpPr/>
      </xdr:nvCxnSpPr>
      <xdr:spPr>
        <a:xfrm>
          <a:off x="3953929" y="41917916"/>
          <a:ext cx="0" cy="281148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320</v>
      </c>
      <c r="AJ2" s="925" t="s">
        <v>624</v>
      </c>
      <c r="AK2" s="925"/>
      <c r="AL2" s="925"/>
      <c r="AM2" s="925"/>
      <c r="AN2" s="83" t="s">
        <v>320</v>
      </c>
      <c r="AO2" s="925">
        <v>20</v>
      </c>
      <c r="AP2" s="925"/>
      <c r="AQ2" s="925"/>
      <c r="AR2" s="84" t="s">
        <v>623</v>
      </c>
      <c r="AS2" s="931">
        <v>165</v>
      </c>
      <c r="AT2" s="931"/>
      <c r="AU2" s="931"/>
      <c r="AV2" s="83" t="str">
        <f>IF(AW2="","","-")</f>
        <v/>
      </c>
      <c r="AW2" s="891"/>
      <c r="AX2" s="891"/>
    </row>
    <row r="3" spans="1:50" ht="21" customHeight="1" thickBot="1" x14ac:dyDescent="0.2">
      <c r="A3" s="847" t="s">
        <v>616</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626</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627</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628</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629</v>
      </c>
      <c r="H5" s="820"/>
      <c r="I5" s="820"/>
      <c r="J5" s="820"/>
      <c r="K5" s="820"/>
      <c r="L5" s="820"/>
      <c r="M5" s="821" t="s">
        <v>65</v>
      </c>
      <c r="N5" s="822"/>
      <c r="O5" s="822"/>
      <c r="P5" s="822"/>
      <c r="Q5" s="822"/>
      <c r="R5" s="823"/>
      <c r="S5" s="824" t="s">
        <v>630</v>
      </c>
      <c r="T5" s="820"/>
      <c r="U5" s="820"/>
      <c r="V5" s="820"/>
      <c r="W5" s="820"/>
      <c r="X5" s="825"/>
      <c r="Y5" s="681" t="s">
        <v>3</v>
      </c>
      <c r="Z5" s="527"/>
      <c r="AA5" s="527"/>
      <c r="AB5" s="527"/>
      <c r="AC5" s="527"/>
      <c r="AD5" s="528"/>
      <c r="AE5" s="682" t="s">
        <v>691</v>
      </c>
      <c r="AF5" s="682"/>
      <c r="AG5" s="682"/>
      <c r="AH5" s="682"/>
      <c r="AI5" s="682"/>
      <c r="AJ5" s="682"/>
      <c r="AK5" s="682"/>
      <c r="AL5" s="682"/>
      <c r="AM5" s="682"/>
      <c r="AN5" s="682"/>
      <c r="AO5" s="682"/>
      <c r="AP5" s="683"/>
      <c r="AQ5" s="684" t="s">
        <v>692</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69.95" customHeight="1" x14ac:dyDescent="0.15">
      <c r="A7" s="479" t="s">
        <v>22</v>
      </c>
      <c r="B7" s="480"/>
      <c r="C7" s="480"/>
      <c r="D7" s="480"/>
      <c r="E7" s="480"/>
      <c r="F7" s="481"/>
      <c r="G7" s="482" t="s">
        <v>679</v>
      </c>
      <c r="H7" s="483"/>
      <c r="I7" s="483"/>
      <c r="J7" s="483"/>
      <c r="K7" s="483"/>
      <c r="L7" s="483"/>
      <c r="M7" s="483"/>
      <c r="N7" s="483"/>
      <c r="O7" s="483"/>
      <c r="P7" s="483"/>
      <c r="Q7" s="483"/>
      <c r="R7" s="483"/>
      <c r="S7" s="483"/>
      <c r="T7" s="483"/>
      <c r="U7" s="483"/>
      <c r="V7" s="483"/>
      <c r="W7" s="483"/>
      <c r="X7" s="484"/>
      <c r="Y7" s="903" t="s">
        <v>303</v>
      </c>
      <c r="Z7" s="424"/>
      <c r="AA7" s="424"/>
      <c r="AB7" s="424"/>
      <c r="AC7" s="424"/>
      <c r="AD7" s="904"/>
      <c r="AE7" s="892" t="s">
        <v>677</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697</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90" customHeight="1" x14ac:dyDescent="0.15">
      <c r="A10" s="643" t="s">
        <v>29</v>
      </c>
      <c r="B10" s="644"/>
      <c r="C10" s="644"/>
      <c r="D10" s="644"/>
      <c r="E10" s="644"/>
      <c r="F10" s="644"/>
      <c r="G10" s="737" t="s">
        <v>678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304</v>
      </c>
      <c r="Q12" s="426"/>
      <c r="R12" s="426"/>
      <c r="S12" s="426"/>
      <c r="T12" s="426"/>
      <c r="U12" s="426"/>
      <c r="V12" s="427"/>
      <c r="W12" s="431" t="s">
        <v>326</v>
      </c>
      <c r="X12" s="426"/>
      <c r="Y12" s="426"/>
      <c r="Z12" s="426"/>
      <c r="AA12" s="426"/>
      <c r="AB12" s="426"/>
      <c r="AC12" s="427"/>
      <c r="AD12" s="431" t="s">
        <v>613</v>
      </c>
      <c r="AE12" s="426"/>
      <c r="AF12" s="426"/>
      <c r="AG12" s="426"/>
      <c r="AH12" s="426"/>
      <c r="AI12" s="426"/>
      <c r="AJ12" s="427"/>
      <c r="AK12" s="431" t="s">
        <v>617</v>
      </c>
      <c r="AL12" s="426"/>
      <c r="AM12" s="426"/>
      <c r="AN12" s="426"/>
      <c r="AO12" s="426"/>
      <c r="AP12" s="426"/>
      <c r="AQ12" s="427"/>
      <c r="AR12" s="431" t="s">
        <v>618</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20</v>
      </c>
      <c r="Q13" s="641"/>
      <c r="R13" s="641"/>
      <c r="S13" s="641"/>
      <c r="T13" s="641"/>
      <c r="U13" s="641"/>
      <c r="V13" s="642"/>
      <c r="W13" s="640">
        <v>46</v>
      </c>
      <c r="X13" s="641"/>
      <c r="Y13" s="641"/>
      <c r="Z13" s="641"/>
      <c r="AA13" s="641"/>
      <c r="AB13" s="641"/>
      <c r="AC13" s="642"/>
      <c r="AD13" s="640">
        <v>55</v>
      </c>
      <c r="AE13" s="641"/>
      <c r="AF13" s="641"/>
      <c r="AG13" s="641"/>
      <c r="AH13" s="641"/>
      <c r="AI13" s="641"/>
      <c r="AJ13" s="642"/>
      <c r="AK13" s="640">
        <v>46</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631</v>
      </c>
      <c r="Q14" s="641"/>
      <c r="R14" s="641"/>
      <c r="S14" s="641"/>
      <c r="T14" s="641"/>
      <c r="U14" s="641"/>
      <c r="V14" s="642"/>
      <c r="W14" s="640" t="s">
        <v>631</v>
      </c>
      <c r="X14" s="641"/>
      <c r="Y14" s="641"/>
      <c r="Z14" s="641"/>
      <c r="AA14" s="641"/>
      <c r="AB14" s="641"/>
      <c r="AC14" s="642"/>
      <c r="AD14" s="640" t="s">
        <v>688</v>
      </c>
      <c r="AE14" s="641"/>
      <c r="AF14" s="641"/>
      <c r="AG14" s="641"/>
      <c r="AH14" s="641"/>
      <c r="AI14" s="641"/>
      <c r="AJ14" s="642"/>
      <c r="AK14" s="640" t="s">
        <v>688</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631</v>
      </c>
      <c r="Q15" s="641"/>
      <c r="R15" s="641"/>
      <c r="S15" s="641"/>
      <c r="T15" s="641"/>
      <c r="U15" s="641"/>
      <c r="V15" s="642"/>
      <c r="W15" s="640" t="s">
        <v>631</v>
      </c>
      <c r="X15" s="641"/>
      <c r="Y15" s="641"/>
      <c r="Z15" s="641"/>
      <c r="AA15" s="641"/>
      <c r="AB15" s="641"/>
      <c r="AC15" s="642"/>
      <c r="AD15" s="640" t="s">
        <v>631</v>
      </c>
      <c r="AE15" s="641"/>
      <c r="AF15" s="641"/>
      <c r="AG15" s="641"/>
      <c r="AH15" s="641"/>
      <c r="AI15" s="641"/>
      <c r="AJ15" s="642"/>
      <c r="AK15" s="640" t="s">
        <v>654</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631</v>
      </c>
      <c r="Q16" s="641"/>
      <c r="R16" s="641"/>
      <c r="S16" s="641"/>
      <c r="T16" s="641"/>
      <c r="U16" s="641"/>
      <c r="V16" s="642"/>
      <c r="W16" s="640" t="s">
        <v>631</v>
      </c>
      <c r="X16" s="641"/>
      <c r="Y16" s="641"/>
      <c r="Z16" s="641"/>
      <c r="AA16" s="641"/>
      <c r="AB16" s="641"/>
      <c r="AC16" s="642"/>
      <c r="AD16" s="640" t="s">
        <v>631</v>
      </c>
      <c r="AE16" s="641"/>
      <c r="AF16" s="641"/>
      <c r="AG16" s="641"/>
      <c r="AH16" s="641"/>
      <c r="AI16" s="641"/>
      <c r="AJ16" s="642"/>
      <c r="AK16" s="640" t="s">
        <v>652</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631</v>
      </c>
      <c r="Q17" s="641"/>
      <c r="R17" s="641"/>
      <c r="S17" s="641"/>
      <c r="T17" s="641"/>
      <c r="U17" s="641"/>
      <c r="V17" s="642"/>
      <c r="W17" s="640" t="s">
        <v>631</v>
      </c>
      <c r="X17" s="641"/>
      <c r="Y17" s="641"/>
      <c r="Z17" s="641"/>
      <c r="AA17" s="641"/>
      <c r="AB17" s="641"/>
      <c r="AC17" s="642"/>
      <c r="AD17" s="640" t="s">
        <v>631</v>
      </c>
      <c r="AE17" s="641"/>
      <c r="AF17" s="641"/>
      <c r="AG17" s="641"/>
      <c r="AH17" s="641"/>
      <c r="AI17" s="641"/>
      <c r="AJ17" s="642"/>
      <c r="AK17" s="640" t="s">
        <v>652</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20</v>
      </c>
      <c r="Q18" s="859"/>
      <c r="R18" s="859"/>
      <c r="S18" s="859"/>
      <c r="T18" s="859"/>
      <c r="U18" s="859"/>
      <c r="V18" s="860"/>
      <c r="W18" s="858">
        <f>SUM(W13:AC17)</f>
        <v>46</v>
      </c>
      <c r="X18" s="859"/>
      <c r="Y18" s="859"/>
      <c r="Z18" s="859"/>
      <c r="AA18" s="859"/>
      <c r="AB18" s="859"/>
      <c r="AC18" s="860"/>
      <c r="AD18" s="858">
        <f>SUM(AD13:AJ17)</f>
        <v>55</v>
      </c>
      <c r="AE18" s="859"/>
      <c r="AF18" s="859"/>
      <c r="AG18" s="859"/>
      <c r="AH18" s="859"/>
      <c r="AI18" s="859"/>
      <c r="AJ18" s="860"/>
      <c r="AK18" s="858">
        <f>SUM(AK13:AQ17)</f>
        <v>46</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20</v>
      </c>
      <c r="Q19" s="641"/>
      <c r="R19" s="641"/>
      <c r="S19" s="641"/>
      <c r="T19" s="641"/>
      <c r="U19" s="641"/>
      <c r="V19" s="642"/>
      <c r="W19" s="640">
        <v>43</v>
      </c>
      <c r="X19" s="641"/>
      <c r="Y19" s="641"/>
      <c r="Z19" s="641"/>
      <c r="AA19" s="641"/>
      <c r="AB19" s="641"/>
      <c r="AC19" s="642"/>
      <c r="AD19" s="640">
        <v>25</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1</v>
      </c>
      <c r="Q20" s="301"/>
      <c r="R20" s="301"/>
      <c r="S20" s="301"/>
      <c r="T20" s="301"/>
      <c r="U20" s="301"/>
      <c r="V20" s="301"/>
      <c r="W20" s="301">
        <f t="shared" ref="W20" si="0">IF(W18=0, "-", SUM(W19)/W18)</f>
        <v>0.93478260869565222</v>
      </c>
      <c r="X20" s="301"/>
      <c r="Y20" s="301"/>
      <c r="Z20" s="301"/>
      <c r="AA20" s="301"/>
      <c r="AB20" s="301"/>
      <c r="AC20" s="301"/>
      <c r="AD20" s="301">
        <f t="shared" ref="AD20" si="1">IF(AD18=0, "-", SUM(AD19)/AD18)</f>
        <v>0.45454545454545453</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0.93478260869565222</v>
      </c>
      <c r="X21" s="301"/>
      <c r="Y21" s="301"/>
      <c r="Z21" s="301"/>
      <c r="AA21" s="301"/>
      <c r="AB21" s="301"/>
      <c r="AC21" s="301"/>
      <c r="AD21" s="301">
        <f t="shared" ref="AD21" si="3">IF(AD19=0, "-", SUM(AD19)/SUM(AD13,AD14))</f>
        <v>0.45454545454545453</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621</v>
      </c>
      <c r="B22" s="954"/>
      <c r="C22" s="954"/>
      <c r="D22" s="954"/>
      <c r="E22" s="954"/>
      <c r="F22" s="955"/>
      <c r="G22" s="949" t="s">
        <v>254</v>
      </c>
      <c r="H22" s="207"/>
      <c r="I22" s="207"/>
      <c r="J22" s="207"/>
      <c r="K22" s="207"/>
      <c r="L22" s="207"/>
      <c r="M22" s="207"/>
      <c r="N22" s="207"/>
      <c r="O22" s="208"/>
      <c r="P22" s="914" t="s">
        <v>619</v>
      </c>
      <c r="Q22" s="207"/>
      <c r="R22" s="207"/>
      <c r="S22" s="207"/>
      <c r="T22" s="207"/>
      <c r="U22" s="207"/>
      <c r="V22" s="208"/>
      <c r="W22" s="914" t="s">
        <v>620</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632</v>
      </c>
      <c r="H23" s="951"/>
      <c r="I23" s="951"/>
      <c r="J23" s="951"/>
      <c r="K23" s="951"/>
      <c r="L23" s="951"/>
      <c r="M23" s="951"/>
      <c r="N23" s="951"/>
      <c r="O23" s="952"/>
      <c r="P23" s="900">
        <v>46</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46</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304</v>
      </c>
      <c r="AF30" s="839"/>
      <c r="AG30" s="839"/>
      <c r="AH30" s="840"/>
      <c r="AI30" s="895" t="s">
        <v>326</v>
      </c>
      <c r="AJ30" s="895"/>
      <c r="AK30" s="895"/>
      <c r="AL30" s="838"/>
      <c r="AM30" s="895" t="s">
        <v>423</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631</v>
      </c>
      <c r="AR31" s="186"/>
      <c r="AS31" s="121" t="s">
        <v>185</v>
      </c>
      <c r="AT31" s="122"/>
      <c r="AU31" s="185">
        <v>7</v>
      </c>
      <c r="AV31" s="185"/>
      <c r="AW31" s="377" t="s">
        <v>175</v>
      </c>
      <c r="AX31" s="378"/>
    </row>
    <row r="32" spans="1:50" ht="23.25" customHeight="1" x14ac:dyDescent="0.15">
      <c r="A32" s="382"/>
      <c r="B32" s="380"/>
      <c r="C32" s="380"/>
      <c r="D32" s="380"/>
      <c r="E32" s="380"/>
      <c r="F32" s="381"/>
      <c r="G32" s="548" t="s">
        <v>683</v>
      </c>
      <c r="H32" s="549"/>
      <c r="I32" s="549"/>
      <c r="J32" s="549"/>
      <c r="K32" s="549"/>
      <c r="L32" s="549"/>
      <c r="M32" s="549"/>
      <c r="N32" s="549"/>
      <c r="O32" s="550"/>
      <c r="P32" s="93" t="s">
        <v>693</v>
      </c>
      <c r="Q32" s="93"/>
      <c r="R32" s="93"/>
      <c r="S32" s="93"/>
      <c r="T32" s="93"/>
      <c r="U32" s="93"/>
      <c r="V32" s="93"/>
      <c r="W32" s="93"/>
      <c r="X32" s="94"/>
      <c r="Y32" s="455" t="s">
        <v>12</v>
      </c>
      <c r="Z32" s="515"/>
      <c r="AA32" s="516"/>
      <c r="AB32" s="445" t="s">
        <v>286</v>
      </c>
      <c r="AC32" s="445"/>
      <c r="AD32" s="445"/>
      <c r="AE32" s="203">
        <v>16</v>
      </c>
      <c r="AF32" s="204"/>
      <c r="AG32" s="204"/>
      <c r="AH32" s="204"/>
      <c r="AI32" s="203">
        <v>16</v>
      </c>
      <c r="AJ32" s="204"/>
      <c r="AK32" s="204"/>
      <c r="AL32" s="204"/>
      <c r="AM32" s="203">
        <v>15</v>
      </c>
      <c r="AN32" s="204"/>
      <c r="AO32" s="204"/>
      <c r="AP32" s="204"/>
      <c r="AQ32" s="321" t="s">
        <v>631</v>
      </c>
      <c r="AR32" s="193"/>
      <c r="AS32" s="193"/>
      <c r="AT32" s="322"/>
      <c r="AU32" s="204" t="s">
        <v>631</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286</v>
      </c>
      <c r="AC33" s="507"/>
      <c r="AD33" s="507"/>
      <c r="AE33" s="203">
        <v>17</v>
      </c>
      <c r="AF33" s="204"/>
      <c r="AG33" s="204"/>
      <c r="AH33" s="204"/>
      <c r="AI33" s="203">
        <v>17</v>
      </c>
      <c r="AJ33" s="204"/>
      <c r="AK33" s="204"/>
      <c r="AL33" s="204"/>
      <c r="AM33" s="203">
        <v>17</v>
      </c>
      <c r="AN33" s="204"/>
      <c r="AO33" s="204"/>
      <c r="AP33" s="204"/>
      <c r="AQ33" s="321" t="s">
        <v>631</v>
      </c>
      <c r="AR33" s="193"/>
      <c r="AS33" s="193"/>
      <c r="AT33" s="322"/>
      <c r="AU33" s="204">
        <v>18</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94.1</v>
      </c>
      <c r="AF34" s="204"/>
      <c r="AG34" s="204"/>
      <c r="AH34" s="204"/>
      <c r="AI34" s="203">
        <v>94.1</v>
      </c>
      <c r="AJ34" s="204"/>
      <c r="AK34" s="204"/>
      <c r="AL34" s="204"/>
      <c r="AM34" s="203">
        <v>88.2</v>
      </c>
      <c r="AN34" s="204"/>
      <c r="AO34" s="204"/>
      <c r="AP34" s="204"/>
      <c r="AQ34" s="321" t="s">
        <v>631</v>
      </c>
      <c r="AR34" s="193"/>
      <c r="AS34" s="193"/>
      <c r="AT34" s="322"/>
      <c r="AU34" s="204" t="s">
        <v>631</v>
      </c>
      <c r="AV34" s="204"/>
      <c r="AW34" s="204"/>
      <c r="AX34" s="206"/>
    </row>
    <row r="35" spans="1:51" ht="23.25" customHeight="1" x14ac:dyDescent="0.15">
      <c r="A35" s="213" t="s">
        <v>295</v>
      </c>
      <c r="B35" s="214"/>
      <c r="C35" s="214"/>
      <c r="D35" s="214"/>
      <c r="E35" s="214"/>
      <c r="F35" s="215"/>
      <c r="G35" s="219" t="s">
        <v>696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304</v>
      </c>
      <c r="AF37" s="232"/>
      <c r="AG37" s="232"/>
      <c r="AH37" s="232"/>
      <c r="AI37" s="232" t="s">
        <v>326</v>
      </c>
      <c r="AJ37" s="232"/>
      <c r="AK37" s="232"/>
      <c r="AL37" s="232"/>
      <c r="AM37" s="232" t="s">
        <v>423</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t="s">
        <v>286</v>
      </c>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286</v>
      </c>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295</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304</v>
      </c>
      <c r="AF44" s="232"/>
      <c r="AG44" s="232"/>
      <c r="AH44" s="232"/>
      <c r="AI44" s="232" t="s">
        <v>326</v>
      </c>
      <c r="AJ44" s="232"/>
      <c r="AK44" s="232"/>
      <c r="AL44" s="232"/>
      <c r="AM44" s="232" t="s">
        <v>423</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295</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304</v>
      </c>
      <c r="AF51" s="232"/>
      <c r="AG51" s="232"/>
      <c r="AH51" s="232"/>
      <c r="AI51" s="232" t="s">
        <v>326</v>
      </c>
      <c r="AJ51" s="232"/>
      <c r="AK51" s="232"/>
      <c r="AL51" s="232"/>
      <c r="AM51" s="232" t="s">
        <v>423</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295</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304</v>
      </c>
      <c r="AF58" s="232"/>
      <c r="AG58" s="232"/>
      <c r="AH58" s="232"/>
      <c r="AI58" s="232" t="s">
        <v>326</v>
      </c>
      <c r="AJ58" s="232"/>
      <c r="AK58" s="232"/>
      <c r="AL58" s="232"/>
      <c r="AM58" s="232" t="s">
        <v>423</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295</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304</v>
      </c>
      <c r="AF65" s="232"/>
      <c r="AG65" s="232"/>
      <c r="AH65" s="232"/>
      <c r="AI65" s="232" t="s">
        <v>326</v>
      </c>
      <c r="AJ65" s="232"/>
      <c r="AK65" s="232"/>
      <c r="AL65" s="232"/>
      <c r="AM65" s="232" t="s">
        <v>423</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285</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285</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286</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284</v>
      </c>
      <c r="X70" s="294"/>
      <c r="Y70" s="252" t="s">
        <v>12</v>
      </c>
      <c r="Z70" s="252"/>
      <c r="AA70" s="253"/>
      <c r="AB70" s="254" t="s">
        <v>285</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285</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286</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304</v>
      </c>
      <c r="AF73" s="232"/>
      <c r="AG73" s="232"/>
      <c r="AH73" s="232"/>
      <c r="AI73" s="232" t="s">
        <v>326</v>
      </c>
      <c r="AJ73" s="232"/>
      <c r="AK73" s="232"/>
      <c r="AL73" s="232"/>
      <c r="AM73" s="232" t="s">
        <v>423</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633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614</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304</v>
      </c>
      <c r="AF85" s="232"/>
      <c r="AG85" s="232"/>
      <c r="AH85" s="232"/>
      <c r="AI85" s="232" t="s">
        <v>326</v>
      </c>
      <c r="AJ85" s="232"/>
      <c r="AK85" s="232"/>
      <c r="AL85" s="232"/>
      <c r="AM85" s="232" t="s">
        <v>423</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304</v>
      </c>
      <c r="AF90" s="232"/>
      <c r="AG90" s="232"/>
      <c r="AH90" s="232"/>
      <c r="AI90" s="232" t="s">
        <v>326</v>
      </c>
      <c r="AJ90" s="232"/>
      <c r="AK90" s="232"/>
      <c r="AL90" s="232"/>
      <c r="AM90" s="232" t="s">
        <v>423</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304</v>
      </c>
      <c r="AF95" s="232"/>
      <c r="AG95" s="232"/>
      <c r="AH95" s="232"/>
      <c r="AI95" s="232" t="s">
        <v>326</v>
      </c>
      <c r="AJ95" s="232"/>
      <c r="AK95" s="232"/>
      <c r="AL95" s="232"/>
      <c r="AM95" s="232" t="s">
        <v>423</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304</v>
      </c>
      <c r="AF100" s="524"/>
      <c r="AG100" s="524"/>
      <c r="AH100" s="525"/>
      <c r="AI100" s="523" t="s">
        <v>326</v>
      </c>
      <c r="AJ100" s="524"/>
      <c r="AK100" s="524"/>
      <c r="AL100" s="525"/>
      <c r="AM100" s="523" t="s">
        <v>423</v>
      </c>
      <c r="AN100" s="524"/>
      <c r="AO100" s="524"/>
      <c r="AP100" s="525"/>
      <c r="AQ100" s="302" t="s">
        <v>331</v>
      </c>
      <c r="AR100" s="303"/>
      <c r="AS100" s="303"/>
      <c r="AT100" s="304"/>
      <c r="AU100" s="302" t="s">
        <v>455</v>
      </c>
      <c r="AV100" s="303"/>
      <c r="AW100" s="303"/>
      <c r="AX100" s="305"/>
    </row>
    <row r="101" spans="1:60" ht="23.25" customHeight="1" x14ac:dyDescent="0.15">
      <c r="A101" s="403"/>
      <c r="B101" s="404"/>
      <c r="C101" s="404"/>
      <c r="D101" s="404"/>
      <c r="E101" s="404"/>
      <c r="F101" s="405"/>
      <c r="G101" s="93" t="s">
        <v>634</v>
      </c>
      <c r="H101" s="93"/>
      <c r="I101" s="93"/>
      <c r="J101" s="93"/>
      <c r="K101" s="93"/>
      <c r="L101" s="93"/>
      <c r="M101" s="93"/>
      <c r="N101" s="93"/>
      <c r="O101" s="93"/>
      <c r="P101" s="93"/>
      <c r="Q101" s="93"/>
      <c r="R101" s="93"/>
      <c r="S101" s="93"/>
      <c r="T101" s="93"/>
      <c r="U101" s="93"/>
      <c r="V101" s="93"/>
      <c r="W101" s="93"/>
      <c r="X101" s="94"/>
      <c r="Y101" s="526" t="s">
        <v>54</v>
      </c>
      <c r="Z101" s="527"/>
      <c r="AA101" s="528"/>
      <c r="AB101" s="445" t="s">
        <v>635</v>
      </c>
      <c r="AC101" s="445"/>
      <c r="AD101" s="445"/>
      <c r="AE101" s="267">
        <v>2</v>
      </c>
      <c r="AF101" s="267"/>
      <c r="AG101" s="267"/>
      <c r="AH101" s="267"/>
      <c r="AI101" s="267">
        <v>3</v>
      </c>
      <c r="AJ101" s="267"/>
      <c r="AK101" s="267"/>
      <c r="AL101" s="267"/>
      <c r="AM101" s="267">
        <v>5</v>
      </c>
      <c r="AN101" s="267"/>
      <c r="AO101" s="267"/>
      <c r="AP101" s="267"/>
      <c r="AQ101" s="267" t="s">
        <v>652</v>
      </c>
      <c r="AR101" s="267"/>
      <c r="AS101" s="267"/>
      <c r="AT101" s="267"/>
      <c r="AU101" s="203" t="s">
        <v>653</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635</v>
      </c>
      <c r="AC102" s="445"/>
      <c r="AD102" s="445"/>
      <c r="AE102" s="267">
        <v>2</v>
      </c>
      <c r="AF102" s="267"/>
      <c r="AG102" s="267"/>
      <c r="AH102" s="267"/>
      <c r="AI102" s="267">
        <v>2</v>
      </c>
      <c r="AJ102" s="267"/>
      <c r="AK102" s="267"/>
      <c r="AL102" s="267"/>
      <c r="AM102" s="267">
        <v>2</v>
      </c>
      <c r="AN102" s="267"/>
      <c r="AO102" s="267"/>
      <c r="AP102" s="267"/>
      <c r="AQ102" s="267">
        <v>5</v>
      </c>
      <c r="AR102" s="267"/>
      <c r="AS102" s="267"/>
      <c r="AT102" s="267"/>
      <c r="AU102" s="210" t="s">
        <v>652</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304</v>
      </c>
      <c r="AF103" s="232"/>
      <c r="AG103" s="232"/>
      <c r="AH103" s="232"/>
      <c r="AI103" s="232" t="s">
        <v>326</v>
      </c>
      <c r="AJ103" s="232"/>
      <c r="AK103" s="232"/>
      <c r="AL103" s="232"/>
      <c r="AM103" s="232" t="s">
        <v>423</v>
      </c>
      <c r="AN103" s="232"/>
      <c r="AO103" s="232"/>
      <c r="AP103" s="232"/>
      <c r="AQ103" s="264" t="s">
        <v>331</v>
      </c>
      <c r="AR103" s="265"/>
      <c r="AS103" s="265"/>
      <c r="AT103" s="265"/>
      <c r="AU103" s="264" t="s">
        <v>455</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304</v>
      </c>
      <c r="AF106" s="232"/>
      <c r="AG106" s="232"/>
      <c r="AH106" s="232"/>
      <c r="AI106" s="232" t="s">
        <v>326</v>
      </c>
      <c r="AJ106" s="232"/>
      <c r="AK106" s="232"/>
      <c r="AL106" s="232"/>
      <c r="AM106" s="232" t="s">
        <v>423</v>
      </c>
      <c r="AN106" s="232"/>
      <c r="AO106" s="232"/>
      <c r="AP106" s="232"/>
      <c r="AQ106" s="264" t="s">
        <v>331</v>
      </c>
      <c r="AR106" s="265"/>
      <c r="AS106" s="265"/>
      <c r="AT106" s="265"/>
      <c r="AU106" s="264" t="s">
        <v>455</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304</v>
      </c>
      <c r="AF109" s="232"/>
      <c r="AG109" s="232"/>
      <c r="AH109" s="232"/>
      <c r="AI109" s="232" t="s">
        <v>326</v>
      </c>
      <c r="AJ109" s="232"/>
      <c r="AK109" s="232"/>
      <c r="AL109" s="232"/>
      <c r="AM109" s="232" t="s">
        <v>423</v>
      </c>
      <c r="AN109" s="232"/>
      <c r="AO109" s="232"/>
      <c r="AP109" s="232"/>
      <c r="AQ109" s="264" t="s">
        <v>331</v>
      </c>
      <c r="AR109" s="265"/>
      <c r="AS109" s="265"/>
      <c r="AT109" s="265"/>
      <c r="AU109" s="264" t="s">
        <v>455</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304</v>
      </c>
      <c r="AF112" s="232"/>
      <c r="AG112" s="232"/>
      <c r="AH112" s="232"/>
      <c r="AI112" s="232" t="s">
        <v>326</v>
      </c>
      <c r="AJ112" s="232"/>
      <c r="AK112" s="232"/>
      <c r="AL112" s="232"/>
      <c r="AM112" s="232" t="s">
        <v>423</v>
      </c>
      <c r="AN112" s="232"/>
      <c r="AO112" s="232"/>
      <c r="AP112" s="232"/>
      <c r="AQ112" s="264" t="s">
        <v>331</v>
      </c>
      <c r="AR112" s="265"/>
      <c r="AS112" s="265"/>
      <c r="AT112" s="265"/>
      <c r="AU112" s="264" t="s">
        <v>455</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304</v>
      </c>
      <c r="AF115" s="232"/>
      <c r="AG115" s="232"/>
      <c r="AH115" s="232"/>
      <c r="AI115" s="232" t="s">
        <v>326</v>
      </c>
      <c r="AJ115" s="232"/>
      <c r="AK115" s="232"/>
      <c r="AL115" s="232"/>
      <c r="AM115" s="232" t="s">
        <v>423</v>
      </c>
      <c r="AN115" s="232"/>
      <c r="AO115" s="232"/>
      <c r="AP115" s="232"/>
      <c r="AQ115" s="574" t="s">
        <v>456</v>
      </c>
      <c r="AR115" s="575"/>
      <c r="AS115" s="575"/>
      <c r="AT115" s="575"/>
      <c r="AU115" s="575"/>
      <c r="AV115" s="575"/>
      <c r="AW115" s="575"/>
      <c r="AX115" s="576"/>
    </row>
    <row r="116" spans="1:51" ht="23.25" customHeight="1" x14ac:dyDescent="0.15">
      <c r="A116" s="420"/>
      <c r="B116" s="421"/>
      <c r="C116" s="421"/>
      <c r="D116" s="421"/>
      <c r="E116" s="421"/>
      <c r="F116" s="422"/>
      <c r="G116" s="372" t="s">
        <v>636</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637</v>
      </c>
      <c r="AC116" s="447"/>
      <c r="AD116" s="448"/>
      <c r="AE116" s="267">
        <v>10</v>
      </c>
      <c r="AF116" s="267"/>
      <c r="AG116" s="267"/>
      <c r="AH116" s="267"/>
      <c r="AI116" s="267">
        <v>14.3</v>
      </c>
      <c r="AJ116" s="267"/>
      <c r="AK116" s="267"/>
      <c r="AL116" s="267"/>
      <c r="AM116" s="267">
        <v>5</v>
      </c>
      <c r="AN116" s="267"/>
      <c r="AO116" s="267"/>
      <c r="AP116" s="267"/>
      <c r="AQ116" s="203">
        <v>9.1999999999999993</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638</v>
      </c>
      <c r="AC117" s="457"/>
      <c r="AD117" s="458"/>
      <c r="AE117" s="535" t="s">
        <v>639</v>
      </c>
      <c r="AF117" s="535"/>
      <c r="AG117" s="535"/>
      <c r="AH117" s="535"/>
      <c r="AI117" s="535" t="s">
        <v>640</v>
      </c>
      <c r="AJ117" s="535"/>
      <c r="AK117" s="535"/>
      <c r="AL117" s="535"/>
      <c r="AM117" s="535" t="s">
        <v>680</v>
      </c>
      <c r="AN117" s="535"/>
      <c r="AO117" s="535"/>
      <c r="AP117" s="535"/>
      <c r="AQ117" s="535" t="s">
        <v>681</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304</v>
      </c>
      <c r="AF118" s="232"/>
      <c r="AG118" s="232"/>
      <c r="AH118" s="232"/>
      <c r="AI118" s="232" t="s">
        <v>326</v>
      </c>
      <c r="AJ118" s="232"/>
      <c r="AK118" s="232"/>
      <c r="AL118" s="232"/>
      <c r="AM118" s="232" t="s">
        <v>423</v>
      </c>
      <c r="AN118" s="232"/>
      <c r="AO118" s="232"/>
      <c r="AP118" s="232"/>
      <c r="AQ118" s="574" t="s">
        <v>456</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641</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642</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304</v>
      </c>
      <c r="AF121" s="232"/>
      <c r="AG121" s="232"/>
      <c r="AH121" s="232"/>
      <c r="AI121" s="232" t="s">
        <v>326</v>
      </c>
      <c r="AJ121" s="232"/>
      <c r="AK121" s="232"/>
      <c r="AL121" s="232"/>
      <c r="AM121" s="232" t="s">
        <v>423</v>
      </c>
      <c r="AN121" s="232"/>
      <c r="AO121" s="232"/>
      <c r="AP121" s="232"/>
      <c r="AQ121" s="574" t="s">
        <v>456</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643</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642</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304</v>
      </c>
      <c r="AF124" s="232"/>
      <c r="AG124" s="232"/>
      <c r="AH124" s="232"/>
      <c r="AI124" s="232" t="s">
        <v>326</v>
      </c>
      <c r="AJ124" s="232"/>
      <c r="AK124" s="232"/>
      <c r="AL124" s="232"/>
      <c r="AM124" s="232" t="s">
        <v>423</v>
      </c>
      <c r="AN124" s="232"/>
      <c r="AO124" s="232"/>
      <c r="AP124" s="232"/>
      <c r="AQ124" s="574" t="s">
        <v>456</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643</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642</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304</v>
      </c>
      <c r="AF127" s="232"/>
      <c r="AG127" s="232"/>
      <c r="AH127" s="232"/>
      <c r="AI127" s="232" t="s">
        <v>326</v>
      </c>
      <c r="AJ127" s="232"/>
      <c r="AK127" s="232"/>
      <c r="AL127" s="232"/>
      <c r="AM127" s="232" t="s">
        <v>423</v>
      </c>
      <c r="AN127" s="232"/>
      <c r="AO127" s="232"/>
      <c r="AP127" s="232"/>
      <c r="AQ127" s="574" t="s">
        <v>456</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643</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642</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319</v>
      </c>
      <c r="B130" s="171"/>
      <c r="C130" s="170" t="s">
        <v>188</v>
      </c>
      <c r="D130" s="171"/>
      <c r="E130" s="155" t="s">
        <v>217</v>
      </c>
      <c r="F130" s="156"/>
      <c r="G130" s="157" t="s">
        <v>644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304</v>
      </c>
      <c r="AF132" s="118"/>
      <c r="AG132" s="118"/>
      <c r="AH132" s="119"/>
      <c r="AI132" s="143" t="s">
        <v>326</v>
      </c>
      <c r="AJ132" s="118"/>
      <c r="AK132" s="118"/>
      <c r="AL132" s="119"/>
      <c r="AM132" s="143" t="s">
        <v>613</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631</v>
      </c>
      <c r="AR133" s="185"/>
      <c r="AS133" s="121" t="s">
        <v>185</v>
      </c>
      <c r="AT133" s="122"/>
      <c r="AU133" s="186">
        <v>7</v>
      </c>
      <c r="AV133" s="186"/>
      <c r="AW133" s="121" t="s">
        <v>175</v>
      </c>
      <c r="AX133" s="181"/>
      <c r="AY133">
        <f>$AY$132</f>
        <v>1</v>
      </c>
    </row>
    <row r="134" spans="1:51" ht="51.95" customHeight="1" x14ac:dyDescent="0.15">
      <c r="A134" s="175"/>
      <c r="B134" s="172"/>
      <c r="C134" s="166"/>
      <c r="D134" s="172"/>
      <c r="E134" s="166"/>
      <c r="F134" s="167"/>
      <c r="G134" s="92" t="s">
        <v>682</v>
      </c>
      <c r="H134" s="93"/>
      <c r="I134" s="93"/>
      <c r="J134" s="93"/>
      <c r="K134" s="93"/>
      <c r="L134" s="93"/>
      <c r="M134" s="93"/>
      <c r="N134" s="93"/>
      <c r="O134" s="93"/>
      <c r="P134" s="93"/>
      <c r="Q134" s="93"/>
      <c r="R134" s="93"/>
      <c r="S134" s="93"/>
      <c r="T134" s="93"/>
      <c r="U134" s="93"/>
      <c r="V134" s="93"/>
      <c r="W134" s="93"/>
      <c r="X134" s="94"/>
      <c r="Y134" s="187" t="s">
        <v>199</v>
      </c>
      <c r="Z134" s="188"/>
      <c r="AA134" s="189"/>
      <c r="AB134" s="190" t="s">
        <v>646</v>
      </c>
      <c r="AC134" s="191"/>
      <c r="AD134" s="191"/>
      <c r="AE134" s="192" t="s">
        <v>631</v>
      </c>
      <c r="AF134" s="193"/>
      <c r="AG134" s="193"/>
      <c r="AH134" s="193"/>
      <c r="AI134" s="192" t="s">
        <v>631</v>
      </c>
      <c r="AJ134" s="193"/>
      <c r="AK134" s="193"/>
      <c r="AL134" s="193"/>
      <c r="AM134" s="192" t="s">
        <v>672</v>
      </c>
      <c r="AN134" s="193"/>
      <c r="AO134" s="193"/>
      <c r="AP134" s="193"/>
      <c r="AQ134" s="192" t="s">
        <v>631</v>
      </c>
      <c r="AR134" s="193"/>
      <c r="AS134" s="193"/>
      <c r="AT134" s="193"/>
      <c r="AU134" s="192" t="s">
        <v>631</v>
      </c>
      <c r="AV134" s="193"/>
      <c r="AW134" s="193"/>
      <c r="AX134" s="194"/>
      <c r="AY134">
        <f t="shared" ref="AY134:AY135" si="13">$AY$132</f>
        <v>1</v>
      </c>
    </row>
    <row r="135" spans="1:51" ht="51.9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646</v>
      </c>
      <c r="AC135" s="199"/>
      <c r="AD135" s="199"/>
      <c r="AE135" s="192">
        <v>17</v>
      </c>
      <c r="AF135" s="193"/>
      <c r="AG135" s="193"/>
      <c r="AH135" s="193"/>
      <c r="AI135" s="192">
        <v>17</v>
      </c>
      <c r="AJ135" s="193"/>
      <c r="AK135" s="193"/>
      <c r="AL135" s="193"/>
      <c r="AM135" s="192">
        <v>17</v>
      </c>
      <c r="AN135" s="193"/>
      <c r="AO135" s="193"/>
      <c r="AP135" s="193"/>
      <c r="AQ135" s="192" t="s">
        <v>631</v>
      </c>
      <c r="AR135" s="193"/>
      <c r="AS135" s="193"/>
      <c r="AT135" s="193"/>
      <c r="AU135" s="192">
        <v>13</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304</v>
      </c>
      <c r="AF136" s="118"/>
      <c r="AG136" s="118"/>
      <c r="AH136" s="119"/>
      <c r="AI136" s="143" t="s">
        <v>326</v>
      </c>
      <c r="AJ136" s="118"/>
      <c r="AK136" s="118"/>
      <c r="AL136" s="119"/>
      <c r="AM136" s="143" t="s">
        <v>613</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304</v>
      </c>
      <c r="AF140" s="118"/>
      <c r="AG140" s="118"/>
      <c r="AH140" s="119"/>
      <c r="AI140" s="143" t="s">
        <v>326</v>
      </c>
      <c r="AJ140" s="118"/>
      <c r="AK140" s="118"/>
      <c r="AL140" s="119"/>
      <c r="AM140" s="143" t="s">
        <v>613</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304</v>
      </c>
      <c r="AF144" s="118"/>
      <c r="AG144" s="118"/>
      <c r="AH144" s="119"/>
      <c r="AI144" s="143" t="s">
        <v>326</v>
      </c>
      <c r="AJ144" s="118"/>
      <c r="AK144" s="118"/>
      <c r="AL144" s="119"/>
      <c r="AM144" s="143" t="s">
        <v>613</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304</v>
      </c>
      <c r="AF148" s="118"/>
      <c r="AG148" s="118"/>
      <c r="AH148" s="119"/>
      <c r="AI148" s="143" t="s">
        <v>326</v>
      </c>
      <c r="AJ148" s="118"/>
      <c r="AK148" s="118"/>
      <c r="AL148" s="119"/>
      <c r="AM148" s="143" t="s">
        <v>613</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hidden="1" customHeight="1" x14ac:dyDescent="0.15">
      <c r="A154" s="175"/>
      <c r="B154" s="172"/>
      <c r="C154" s="166"/>
      <c r="D154" s="172"/>
      <c r="E154" s="166"/>
      <c r="F154" s="167"/>
      <c r="G154" s="92" t="s">
        <v>631</v>
      </c>
      <c r="H154" s="93"/>
      <c r="I154" s="93"/>
      <c r="J154" s="93"/>
      <c r="K154" s="93"/>
      <c r="L154" s="93"/>
      <c r="M154" s="93"/>
      <c r="N154" s="93"/>
      <c r="O154" s="93"/>
      <c r="P154" s="94"/>
      <c r="Q154" s="113" t="s">
        <v>647</v>
      </c>
      <c r="R154" s="93"/>
      <c r="S154" s="93"/>
      <c r="T154" s="93"/>
      <c r="U154" s="93"/>
      <c r="V154" s="93"/>
      <c r="W154" s="93"/>
      <c r="X154" s="93"/>
      <c r="Y154" s="93"/>
      <c r="Z154" s="93"/>
      <c r="AA154" s="275"/>
      <c r="AB154" s="129" t="s">
        <v>647</v>
      </c>
      <c r="AC154" s="130"/>
      <c r="AD154" s="130"/>
      <c r="AE154" s="135" t="s">
        <v>647</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304</v>
      </c>
      <c r="AF192" s="118"/>
      <c r="AG192" s="118"/>
      <c r="AH192" s="119"/>
      <c r="AI192" s="143" t="s">
        <v>326</v>
      </c>
      <c r="AJ192" s="118"/>
      <c r="AK192" s="118"/>
      <c r="AL192" s="119"/>
      <c r="AM192" s="143" t="s">
        <v>613</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304</v>
      </c>
      <c r="AF196" s="118"/>
      <c r="AG196" s="118"/>
      <c r="AH196" s="119"/>
      <c r="AI196" s="143" t="s">
        <v>326</v>
      </c>
      <c r="AJ196" s="118"/>
      <c r="AK196" s="118"/>
      <c r="AL196" s="119"/>
      <c r="AM196" s="143" t="s">
        <v>613</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304</v>
      </c>
      <c r="AF200" s="118"/>
      <c r="AG200" s="118"/>
      <c r="AH200" s="119"/>
      <c r="AI200" s="143" t="s">
        <v>326</v>
      </c>
      <c r="AJ200" s="118"/>
      <c r="AK200" s="118"/>
      <c r="AL200" s="119"/>
      <c r="AM200" s="143" t="s">
        <v>613</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304</v>
      </c>
      <c r="AF204" s="118"/>
      <c r="AG204" s="118"/>
      <c r="AH204" s="119"/>
      <c r="AI204" s="143" t="s">
        <v>326</v>
      </c>
      <c r="AJ204" s="118"/>
      <c r="AK204" s="118"/>
      <c r="AL204" s="119"/>
      <c r="AM204" s="143" t="s">
        <v>613</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304</v>
      </c>
      <c r="AF208" s="118"/>
      <c r="AG208" s="118"/>
      <c r="AH208" s="119"/>
      <c r="AI208" s="143" t="s">
        <v>326</v>
      </c>
      <c r="AJ208" s="118"/>
      <c r="AK208" s="118"/>
      <c r="AL208" s="119"/>
      <c r="AM208" s="143" t="s">
        <v>613</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304</v>
      </c>
      <c r="AF252" s="118"/>
      <c r="AG252" s="118"/>
      <c r="AH252" s="119"/>
      <c r="AI252" s="143" t="s">
        <v>326</v>
      </c>
      <c r="AJ252" s="118"/>
      <c r="AK252" s="118"/>
      <c r="AL252" s="119"/>
      <c r="AM252" s="143" t="s">
        <v>613</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304</v>
      </c>
      <c r="AF256" s="118"/>
      <c r="AG256" s="118"/>
      <c r="AH256" s="119"/>
      <c r="AI256" s="143" t="s">
        <v>326</v>
      </c>
      <c r="AJ256" s="118"/>
      <c r="AK256" s="118"/>
      <c r="AL256" s="119"/>
      <c r="AM256" s="143" t="s">
        <v>613</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304</v>
      </c>
      <c r="AF260" s="118"/>
      <c r="AG260" s="118"/>
      <c r="AH260" s="119"/>
      <c r="AI260" s="143" t="s">
        <v>326</v>
      </c>
      <c r="AJ260" s="118"/>
      <c r="AK260" s="118"/>
      <c r="AL260" s="119"/>
      <c r="AM260" s="143" t="s">
        <v>613</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304</v>
      </c>
      <c r="AF264" s="118"/>
      <c r="AG264" s="118"/>
      <c r="AH264" s="119"/>
      <c r="AI264" s="143" t="s">
        <v>326</v>
      </c>
      <c r="AJ264" s="118"/>
      <c r="AK264" s="118"/>
      <c r="AL264" s="119"/>
      <c r="AM264" s="143" t="s">
        <v>613</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304</v>
      </c>
      <c r="AF268" s="118"/>
      <c r="AG268" s="118"/>
      <c r="AH268" s="119"/>
      <c r="AI268" s="143" t="s">
        <v>326</v>
      </c>
      <c r="AJ268" s="118"/>
      <c r="AK268" s="118"/>
      <c r="AL268" s="119"/>
      <c r="AM268" s="143" t="s">
        <v>613</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304</v>
      </c>
      <c r="AF312" s="118"/>
      <c r="AG312" s="118"/>
      <c r="AH312" s="119"/>
      <c r="AI312" s="143" t="s">
        <v>326</v>
      </c>
      <c r="AJ312" s="118"/>
      <c r="AK312" s="118"/>
      <c r="AL312" s="119"/>
      <c r="AM312" s="143" t="s">
        <v>613</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304</v>
      </c>
      <c r="AF316" s="118"/>
      <c r="AG316" s="118"/>
      <c r="AH316" s="119"/>
      <c r="AI316" s="143" t="s">
        <v>326</v>
      </c>
      <c r="AJ316" s="118"/>
      <c r="AK316" s="118"/>
      <c r="AL316" s="119"/>
      <c r="AM316" s="143" t="s">
        <v>613</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304</v>
      </c>
      <c r="AF320" s="118"/>
      <c r="AG320" s="118"/>
      <c r="AH320" s="119"/>
      <c r="AI320" s="143" t="s">
        <v>326</v>
      </c>
      <c r="AJ320" s="118"/>
      <c r="AK320" s="118"/>
      <c r="AL320" s="119"/>
      <c r="AM320" s="143" t="s">
        <v>613</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304</v>
      </c>
      <c r="AF324" s="118"/>
      <c r="AG324" s="118"/>
      <c r="AH324" s="119"/>
      <c r="AI324" s="143" t="s">
        <v>326</v>
      </c>
      <c r="AJ324" s="118"/>
      <c r="AK324" s="118"/>
      <c r="AL324" s="119"/>
      <c r="AM324" s="143" t="s">
        <v>613</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304</v>
      </c>
      <c r="AF328" s="118"/>
      <c r="AG328" s="118"/>
      <c r="AH328" s="119"/>
      <c r="AI328" s="143" t="s">
        <v>326</v>
      </c>
      <c r="AJ328" s="118"/>
      <c r="AK328" s="118"/>
      <c r="AL328" s="119"/>
      <c r="AM328" s="143" t="s">
        <v>613</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304</v>
      </c>
      <c r="AF372" s="118"/>
      <c r="AG372" s="118"/>
      <c r="AH372" s="119"/>
      <c r="AI372" s="143" t="s">
        <v>326</v>
      </c>
      <c r="AJ372" s="118"/>
      <c r="AK372" s="118"/>
      <c r="AL372" s="119"/>
      <c r="AM372" s="143" t="s">
        <v>613</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304</v>
      </c>
      <c r="AF376" s="118"/>
      <c r="AG376" s="118"/>
      <c r="AH376" s="119"/>
      <c r="AI376" s="143" t="s">
        <v>326</v>
      </c>
      <c r="AJ376" s="118"/>
      <c r="AK376" s="118"/>
      <c r="AL376" s="119"/>
      <c r="AM376" s="143" t="s">
        <v>613</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304</v>
      </c>
      <c r="AF380" s="118"/>
      <c r="AG380" s="118"/>
      <c r="AH380" s="119"/>
      <c r="AI380" s="143" t="s">
        <v>326</v>
      </c>
      <c r="AJ380" s="118"/>
      <c r="AK380" s="118"/>
      <c r="AL380" s="119"/>
      <c r="AM380" s="143" t="s">
        <v>613</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304</v>
      </c>
      <c r="AF384" s="118"/>
      <c r="AG384" s="118"/>
      <c r="AH384" s="119"/>
      <c r="AI384" s="143" t="s">
        <v>326</v>
      </c>
      <c r="AJ384" s="118"/>
      <c r="AK384" s="118"/>
      <c r="AL384" s="119"/>
      <c r="AM384" s="143" t="s">
        <v>613</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304</v>
      </c>
      <c r="AF388" s="118"/>
      <c r="AG388" s="118"/>
      <c r="AH388" s="119"/>
      <c r="AI388" s="143" t="s">
        <v>326</v>
      </c>
      <c r="AJ388" s="118"/>
      <c r="AK388" s="118"/>
      <c r="AL388" s="119"/>
      <c r="AM388" s="143" t="s">
        <v>613</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585</v>
      </c>
      <c r="D430" s="912"/>
      <c r="E430" s="160" t="s">
        <v>313</v>
      </c>
      <c r="F430" s="878"/>
      <c r="G430" s="879" t="s">
        <v>204</v>
      </c>
      <c r="H430" s="111"/>
      <c r="I430" s="111"/>
      <c r="J430" s="880" t="s">
        <v>631</v>
      </c>
      <c r="K430" s="881"/>
      <c r="L430" s="881"/>
      <c r="M430" s="881"/>
      <c r="N430" s="881"/>
      <c r="O430" s="881"/>
      <c r="P430" s="881"/>
      <c r="Q430" s="881"/>
      <c r="R430" s="881"/>
      <c r="S430" s="881"/>
      <c r="T430" s="882"/>
      <c r="U430" s="572" t="s">
        <v>652</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457</v>
      </c>
      <c r="AJ431" s="319"/>
      <c r="AK431" s="319"/>
      <c r="AL431" s="143"/>
      <c r="AM431" s="319" t="s">
        <v>458</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631</v>
      </c>
      <c r="AF432" s="186"/>
      <c r="AG432" s="121" t="s">
        <v>185</v>
      </c>
      <c r="AH432" s="122"/>
      <c r="AI432" s="320"/>
      <c r="AJ432" s="320"/>
      <c r="AK432" s="320"/>
      <c r="AL432" s="142"/>
      <c r="AM432" s="320"/>
      <c r="AN432" s="320"/>
      <c r="AO432" s="320"/>
      <c r="AP432" s="142"/>
      <c r="AQ432" s="235" t="s">
        <v>631</v>
      </c>
      <c r="AR432" s="186"/>
      <c r="AS432" s="121" t="s">
        <v>185</v>
      </c>
      <c r="AT432" s="122"/>
      <c r="AU432" s="186" t="s">
        <v>631</v>
      </c>
      <c r="AV432" s="186"/>
      <c r="AW432" s="121" t="s">
        <v>175</v>
      </c>
      <c r="AX432" s="181"/>
      <c r="AY432">
        <f>$AY$431</f>
        <v>1</v>
      </c>
    </row>
    <row r="433" spans="1:51" ht="23.25" customHeight="1" x14ac:dyDescent="0.15">
      <c r="A433" s="175"/>
      <c r="B433" s="172"/>
      <c r="C433" s="166"/>
      <c r="D433" s="172"/>
      <c r="E433" s="323"/>
      <c r="F433" s="324"/>
      <c r="G433" s="92" t="s">
        <v>631</v>
      </c>
      <c r="H433" s="93"/>
      <c r="I433" s="93"/>
      <c r="J433" s="93"/>
      <c r="K433" s="93"/>
      <c r="L433" s="93"/>
      <c r="M433" s="93"/>
      <c r="N433" s="93"/>
      <c r="O433" s="93"/>
      <c r="P433" s="93"/>
      <c r="Q433" s="93"/>
      <c r="R433" s="93"/>
      <c r="S433" s="93"/>
      <c r="T433" s="93"/>
      <c r="U433" s="93"/>
      <c r="V433" s="93"/>
      <c r="W433" s="93"/>
      <c r="X433" s="94"/>
      <c r="Y433" s="187" t="s">
        <v>12</v>
      </c>
      <c r="Z433" s="188"/>
      <c r="AA433" s="189"/>
      <c r="AB433" s="199" t="s">
        <v>631</v>
      </c>
      <c r="AC433" s="199"/>
      <c r="AD433" s="199"/>
      <c r="AE433" s="321" t="s">
        <v>631</v>
      </c>
      <c r="AF433" s="193"/>
      <c r="AG433" s="193"/>
      <c r="AH433" s="193"/>
      <c r="AI433" s="321" t="s">
        <v>631</v>
      </c>
      <c r="AJ433" s="193"/>
      <c r="AK433" s="193"/>
      <c r="AL433" s="193"/>
      <c r="AM433" s="321" t="s">
        <v>652</v>
      </c>
      <c r="AN433" s="193"/>
      <c r="AO433" s="193"/>
      <c r="AP433" s="322"/>
      <c r="AQ433" s="321" t="s">
        <v>631</v>
      </c>
      <c r="AR433" s="193"/>
      <c r="AS433" s="193"/>
      <c r="AT433" s="322"/>
      <c r="AU433" s="193" t="s">
        <v>631</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631</v>
      </c>
      <c r="AC434" s="191"/>
      <c r="AD434" s="191"/>
      <c r="AE434" s="321" t="s">
        <v>631</v>
      </c>
      <c r="AF434" s="193"/>
      <c r="AG434" s="193"/>
      <c r="AH434" s="322"/>
      <c r="AI434" s="321" t="s">
        <v>631</v>
      </c>
      <c r="AJ434" s="193"/>
      <c r="AK434" s="193"/>
      <c r="AL434" s="193"/>
      <c r="AM434" s="321" t="s">
        <v>652</v>
      </c>
      <c r="AN434" s="193"/>
      <c r="AO434" s="193"/>
      <c r="AP434" s="322"/>
      <c r="AQ434" s="321" t="s">
        <v>631</v>
      </c>
      <c r="AR434" s="193"/>
      <c r="AS434" s="193"/>
      <c r="AT434" s="322"/>
      <c r="AU434" s="193" t="s">
        <v>631</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631</v>
      </c>
      <c r="AF435" s="193"/>
      <c r="AG435" s="193"/>
      <c r="AH435" s="322"/>
      <c r="AI435" s="321" t="s">
        <v>631</v>
      </c>
      <c r="AJ435" s="193"/>
      <c r="AK435" s="193"/>
      <c r="AL435" s="193"/>
      <c r="AM435" s="321" t="s">
        <v>652</v>
      </c>
      <c r="AN435" s="193"/>
      <c r="AO435" s="193"/>
      <c r="AP435" s="322"/>
      <c r="AQ435" s="321" t="s">
        <v>631</v>
      </c>
      <c r="AR435" s="193"/>
      <c r="AS435" s="193"/>
      <c r="AT435" s="322"/>
      <c r="AU435" s="193" t="s">
        <v>631</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457</v>
      </c>
      <c r="AJ436" s="319"/>
      <c r="AK436" s="319"/>
      <c r="AL436" s="143"/>
      <c r="AM436" s="319" t="s">
        <v>458</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457</v>
      </c>
      <c r="AJ441" s="319"/>
      <c r="AK441" s="319"/>
      <c r="AL441" s="143"/>
      <c r="AM441" s="319" t="s">
        <v>458</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457</v>
      </c>
      <c r="AJ446" s="319"/>
      <c r="AK446" s="319"/>
      <c r="AL446" s="143"/>
      <c r="AM446" s="319" t="s">
        <v>458</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457</v>
      </c>
      <c r="AJ451" s="319"/>
      <c r="AK451" s="319"/>
      <c r="AL451" s="143"/>
      <c r="AM451" s="319" t="s">
        <v>458</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457</v>
      </c>
      <c r="AJ456" s="319"/>
      <c r="AK456" s="319"/>
      <c r="AL456" s="143"/>
      <c r="AM456" s="319" t="s">
        <v>458</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631</v>
      </c>
      <c r="AF457" s="186"/>
      <c r="AG457" s="121" t="s">
        <v>185</v>
      </c>
      <c r="AH457" s="122"/>
      <c r="AI457" s="320"/>
      <c r="AJ457" s="320"/>
      <c r="AK457" s="320"/>
      <c r="AL457" s="142"/>
      <c r="AM457" s="320"/>
      <c r="AN457" s="320"/>
      <c r="AO457" s="320"/>
      <c r="AP457" s="142"/>
      <c r="AQ457" s="235" t="s">
        <v>631</v>
      </c>
      <c r="AR457" s="186"/>
      <c r="AS457" s="121" t="s">
        <v>185</v>
      </c>
      <c r="AT457" s="122"/>
      <c r="AU457" s="186" t="s">
        <v>631</v>
      </c>
      <c r="AV457" s="186"/>
      <c r="AW457" s="121" t="s">
        <v>175</v>
      </c>
      <c r="AX457" s="181"/>
      <c r="AY457">
        <f>$AY$456</f>
        <v>1</v>
      </c>
    </row>
    <row r="458" spans="1:51" ht="23.25" customHeight="1" x14ac:dyDescent="0.15">
      <c r="A458" s="175"/>
      <c r="B458" s="172"/>
      <c r="C458" s="166"/>
      <c r="D458" s="172"/>
      <c r="E458" s="323"/>
      <c r="F458" s="324"/>
      <c r="G458" s="92" t="s">
        <v>631</v>
      </c>
      <c r="H458" s="93"/>
      <c r="I458" s="93"/>
      <c r="J458" s="93"/>
      <c r="K458" s="93"/>
      <c r="L458" s="93"/>
      <c r="M458" s="93"/>
      <c r="N458" s="93"/>
      <c r="O458" s="93"/>
      <c r="P458" s="93"/>
      <c r="Q458" s="93"/>
      <c r="R458" s="93"/>
      <c r="S458" s="93"/>
      <c r="T458" s="93"/>
      <c r="U458" s="93"/>
      <c r="V458" s="93"/>
      <c r="W458" s="93"/>
      <c r="X458" s="94"/>
      <c r="Y458" s="187" t="s">
        <v>12</v>
      </c>
      <c r="Z458" s="188"/>
      <c r="AA458" s="189"/>
      <c r="AB458" s="199" t="s">
        <v>631</v>
      </c>
      <c r="AC458" s="199"/>
      <c r="AD458" s="199"/>
      <c r="AE458" s="321" t="s">
        <v>631</v>
      </c>
      <c r="AF458" s="193"/>
      <c r="AG458" s="193"/>
      <c r="AH458" s="193"/>
      <c r="AI458" s="321" t="s">
        <v>631</v>
      </c>
      <c r="AJ458" s="193"/>
      <c r="AK458" s="193"/>
      <c r="AL458" s="193"/>
      <c r="AM458" s="321" t="s">
        <v>652</v>
      </c>
      <c r="AN458" s="193"/>
      <c r="AO458" s="193"/>
      <c r="AP458" s="322"/>
      <c r="AQ458" s="321" t="s">
        <v>631</v>
      </c>
      <c r="AR458" s="193"/>
      <c r="AS458" s="193"/>
      <c r="AT458" s="322"/>
      <c r="AU458" s="193" t="s">
        <v>631</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631</v>
      </c>
      <c r="AC459" s="191"/>
      <c r="AD459" s="191"/>
      <c r="AE459" s="321" t="s">
        <v>631</v>
      </c>
      <c r="AF459" s="193"/>
      <c r="AG459" s="193"/>
      <c r="AH459" s="322"/>
      <c r="AI459" s="321" t="s">
        <v>631</v>
      </c>
      <c r="AJ459" s="193"/>
      <c r="AK459" s="193"/>
      <c r="AL459" s="193"/>
      <c r="AM459" s="321" t="s">
        <v>657</v>
      </c>
      <c r="AN459" s="193"/>
      <c r="AO459" s="193"/>
      <c r="AP459" s="322"/>
      <c r="AQ459" s="321" t="s">
        <v>631</v>
      </c>
      <c r="AR459" s="193"/>
      <c r="AS459" s="193"/>
      <c r="AT459" s="322"/>
      <c r="AU459" s="193" t="s">
        <v>631</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631</v>
      </c>
      <c r="AF460" s="193"/>
      <c r="AG460" s="193"/>
      <c r="AH460" s="322"/>
      <c r="AI460" s="321" t="s">
        <v>631</v>
      </c>
      <c r="AJ460" s="193"/>
      <c r="AK460" s="193"/>
      <c r="AL460" s="193"/>
      <c r="AM460" s="321" t="s">
        <v>653</v>
      </c>
      <c r="AN460" s="193"/>
      <c r="AO460" s="193"/>
      <c r="AP460" s="322"/>
      <c r="AQ460" s="321" t="s">
        <v>631</v>
      </c>
      <c r="AR460" s="193"/>
      <c r="AS460" s="193"/>
      <c r="AT460" s="322"/>
      <c r="AU460" s="193" t="s">
        <v>631</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457</v>
      </c>
      <c r="AJ461" s="319"/>
      <c r="AK461" s="319"/>
      <c r="AL461" s="143"/>
      <c r="AM461" s="319" t="s">
        <v>458</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457</v>
      </c>
      <c r="AJ466" s="319"/>
      <c r="AK466" s="319"/>
      <c r="AL466" s="143"/>
      <c r="AM466" s="319" t="s">
        <v>458</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457</v>
      </c>
      <c r="AJ471" s="319"/>
      <c r="AK471" s="319"/>
      <c r="AL471" s="143"/>
      <c r="AM471" s="319" t="s">
        <v>458</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457</v>
      </c>
      <c r="AJ476" s="319"/>
      <c r="AK476" s="319"/>
      <c r="AL476" s="143"/>
      <c r="AM476" s="319" t="s">
        <v>458</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321</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656</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316</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457</v>
      </c>
      <c r="AJ485" s="319"/>
      <c r="AK485" s="319"/>
      <c r="AL485" s="143"/>
      <c r="AM485" s="319" t="s">
        <v>458</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457</v>
      </c>
      <c r="AJ490" s="319"/>
      <c r="AK490" s="319"/>
      <c r="AL490" s="143"/>
      <c r="AM490" s="319" t="s">
        <v>458</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457</v>
      </c>
      <c r="AJ495" s="319"/>
      <c r="AK495" s="319"/>
      <c r="AL495" s="143"/>
      <c r="AM495" s="319" t="s">
        <v>458</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457</v>
      </c>
      <c r="AJ500" s="319"/>
      <c r="AK500" s="319"/>
      <c r="AL500" s="143"/>
      <c r="AM500" s="319" t="s">
        <v>458</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457</v>
      </c>
      <c r="AJ505" s="319"/>
      <c r="AK505" s="319"/>
      <c r="AL505" s="143"/>
      <c r="AM505" s="319" t="s">
        <v>458</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457</v>
      </c>
      <c r="AJ510" s="319"/>
      <c r="AK510" s="319"/>
      <c r="AL510" s="143"/>
      <c r="AM510" s="319" t="s">
        <v>458</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457</v>
      </c>
      <c r="AJ515" s="319"/>
      <c r="AK515" s="319"/>
      <c r="AL515" s="143"/>
      <c r="AM515" s="319" t="s">
        <v>458</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457</v>
      </c>
      <c r="AJ520" s="319"/>
      <c r="AK520" s="319"/>
      <c r="AL520" s="143"/>
      <c r="AM520" s="319" t="s">
        <v>458</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457</v>
      </c>
      <c r="AJ525" s="319"/>
      <c r="AK525" s="319"/>
      <c r="AL525" s="143"/>
      <c r="AM525" s="319" t="s">
        <v>458</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457</v>
      </c>
      <c r="AJ530" s="319"/>
      <c r="AK530" s="319"/>
      <c r="AL530" s="143"/>
      <c r="AM530" s="319" t="s">
        <v>458</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322</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317</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457</v>
      </c>
      <c r="AJ539" s="319"/>
      <c r="AK539" s="319"/>
      <c r="AL539" s="143"/>
      <c r="AM539" s="319" t="s">
        <v>458</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457</v>
      </c>
      <c r="AJ544" s="319"/>
      <c r="AK544" s="319"/>
      <c r="AL544" s="143"/>
      <c r="AM544" s="319" t="s">
        <v>458</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457</v>
      </c>
      <c r="AJ549" s="319"/>
      <c r="AK549" s="319"/>
      <c r="AL549" s="143"/>
      <c r="AM549" s="319" t="s">
        <v>458</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457</v>
      </c>
      <c r="AJ554" s="319"/>
      <c r="AK554" s="319"/>
      <c r="AL554" s="143"/>
      <c r="AM554" s="319" t="s">
        <v>458</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457</v>
      </c>
      <c r="AJ559" s="319"/>
      <c r="AK559" s="319"/>
      <c r="AL559" s="143"/>
      <c r="AM559" s="319" t="s">
        <v>458</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457</v>
      </c>
      <c r="AJ564" s="319"/>
      <c r="AK564" s="319"/>
      <c r="AL564" s="143"/>
      <c r="AM564" s="319" t="s">
        <v>458</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457</v>
      </c>
      <c r="AJ569" s="319"/>
      <c r="AK569" s="319"/>
      <c r="AL569" s="143"/>
      <c r="AM569" s="319" t="s">
        <v>458</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457</v>
      </c>
      <c r="AJ574" s="319"/>
      <c r="AK574" s="319"/>
      <c r="AL574" s="143"/>
      <c r="AM574" s="319" t="s">
        <v>458</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457</v>
      </c>
      <c r="AJ579" s="319"/>
      <c r="AK579" s="319"/>
      <c r="AL579" s="143"/>
      <c r="AM579" s="319" t="s">
        <v>458</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457</v>
      </c>
      <c r="AJ584" s="319"/>
      <c r="AK584" s="319"/>
      <c r="AL584" s="143"/>
      <c r="AM584" s="319" t="s">
        <v>458</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322</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316</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457</v>
      </c>
      <c r="AJ593" s="319"/>
      <c r="AK593" s="319"/>
      <c r="AL593" s="143"/>
      <c r="AM593" s="319" t="s">
        <v>458</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457</v>
      </c>
      <c r="AJ598" s="319"/>
      <c r="AK598" s="319"/>
      <c r="AL598" s="143"/>
      <c r="AM598" s="319" t="s">
        <v>458</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457</v>
      </c>
      <c r="AJ603" s="319"/>
      <c r="AK603" s="319"/>
      <c r="AL603" s="143"/>
      <c r="AM603" s="319" t="s">
        <v>458</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457</v>
      </c>
      <c r="AJ608" s="319"/>
      <c r="AK608" s="319"/>
      <c r="AL608" s="143"/>
      <c r="AM608" s="319" t="s">
        <v>458</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457</v>
      </c>
      <c r="AJ613" s="319"/>
      <c r="AK613" s="319"/>
      <c r="AL613" s="143"/>
      <c r="AM613" s="319" t="s">
        <v>458</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457</v>
      </c>
      <c r="AJ618" s="319"/>
      <c r="AK618" s="319"/>
      <c r="AL618" s="143"/>
      <c r="AM618" s="319" t="s">
        <v>458</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457</v>
      </c>
      <c r="AJ623" s="319"/>
      <c r="AK623" s="319"/>
      <c r="AL623" s="143"/>
      <c r="AM623" s="319" t="s">
        <v>458</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457</v>
      </c>
      <c r="AJ628" s="319"/>
      <c r="AK628" s="319"/>
      <c r="AL628" s="143"/>
      <c r="AM628" s="319" t="s">
        <v>458</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457</v>
      </c>
      <c r="AJ633" s="319"/>
      <c r="AK633" s="319"/>
      <c r="AL633" s="143"/>
      <c r="AM633" s="319" t="s">
        <v>458</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457</v>
      </c>
      <c r="AJ638" s="319"/>
      <c r="AK638" s="319"/>
      <c r="AL638" s="143"/>
      <c r="AM638" s="319" t="s">
        <v>458</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322</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317</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457</v>
      </c>
      <c r="AJ647" s="319"/>
      <c r="AK647" s="319"/>
      <c r="AL647" s="143"/>
      <c r="AM647" s="319" t="s">
        <v>458</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457</v>
      </c>
      <c r="AJ652" s="319"/>
      <c r="AK652" s="319"/>
      <c r="AL652" s="143"/>
      <c r="AM652" s="319" t="s">
        <v>458</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457</v>
      </c>
      <c r="AJ657" s="319"/>
      <c r="AK657" s="319"/>
      <c r="AL657" s="143"/>
      <c r="AM657" s="319" t="s">
        <v>458</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457</v>
      </c>
      <c r="AJ662" s="319"/>
      <c r="AK662" s="319"/>
      <c r="AL662" s="143"/>
      <c r="AM662" s="319" t="s">
        <v>458</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457</v>
      </c>
      <c r="AJ667" s="319"/>
      <c r="AK667" s="319"/>
      <c r="AL667" s="143"/>
      <c r="AM667" s="319" t="s">
        <v>458</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457</v>
      </c>
      <c r="AJ672" s="319"/>
      <c r="AK672" s="319"/>
      <c r="AL672" s="143"/>
      <c r="AM672" s="319" t="s">
        <v>458</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457</v>
      </c>
      <c r="AJ677" s="319"/>
      <c r="AK677" s="319"/>
      <c r="AL677" s="143"/>
      <c r="AM677" s="319" t="s">
        <v>458</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457</v>
      </c>
      <c r="AJ682" s="319"/>
      <c r="AK682" s="319"/>
      <c r="AL682" s="143"/>
      <c r="AM682" s="319" t="s">
        <v>458</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457</v>
      </c>
      <c r="AJ687" s="319"/>
      <c r="AK687" s="319"/>
      <c r="AL687" s="143"/>
      <c r="AM687" s="319" t="s">
        <v>458</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457</v>
      </c>
      <c r="AJ692" s="319"/>
      <c r="AK692" s="319"/>
      <c r="AL692" s="143"/>
      <c r="AM692" s="319" t="s">
        <v>458</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322</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27.9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651</v>
      </c>
      <c r="AE702" s="327"/>
      <c r="AF702" s="327"/>
      <c r="AG702" s="364" t="s">
        <v>658</v>
      </c>
      <c r="AH702" s="365"/>
      <c r="AI702" s="365"/>
      <c r="AJ702" s="365"/>
      <c r="AK702" s="365"/>
      <c r="AL702" s="365"/>
      <c r="AM702" s="365"/>
      <c r="AN702" s="365"/>
      <c r="AO702" s="365"/>
      <c r="AP702" s="365"/>
      <c r="AQ702" s="365"/>
      <c r="AR702" s="365"/>
      <c r="AS702" s="365"/>
      <c r="AT702" s="365"/>
      <c r="AU702" s="365"/>
      <c r="AV702" s="365"/>
      <c r="AW702" s="365"/>
      <c r="AX702" s="366"/>
    </row>
    <row r="703" spans="1:51" ht="60"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651</v>
      </c>
      <c r="AE703" s="308"/>
      <c r="AF703" s="308"/>
      <c r="AG703" s="89" t="s">
        <v>684</v>
      </c>
      <c r="AH703" s="90"/>
      <c r="AI703" s="90"/>
      <c r="AJ703" s="90"/>
      <c r="AK703" s="90"/>
      <c r="AL703" s="90"/>
      <c r="AM703" s="90"/>
      <c r="AN703" s="90"/>
      <c r="AO703" s="90"/>
      <c r="AP703" s="90"/>
      <c r="AQ703" s="90"/>
      <c r="AR703" s="90"/>
      <c r="AS703" s="90"/>
      <c r="AT703" s="90"/>
      <c r="AU703" s="90"/>
      <c r="AV703" s="90"/>
      <c r="AW703" s="90"/>
      <c r="AX703" s="91"/>
    </row>
    <row r="704" spans="1:51" ht="42"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651</v>
      </c>
      <c r="AE704" s="766"/>
      <c r="AF704" s="766"/>
      <c r="AG704" s="153" t="s">
        <v>687</v>
      </c>
      <c r="AH704" s="96"/>
      <c r="AI704" s="96"/>
      <c r="AJ704" s="96"/>
      <c r="AK704" s="96"/>
      <c r="AL704" s="96"/>
      <c r="AM704" s="96"/>
      <c r="AN704" s="96"/>
      <c r="AO704" s="96"/>
      <c r="AP704" s="96"/>
      <c r="AQ704" s="96"/>
      <c r="AR704" s="96"/>
      <c r="AS704" s="96"/>
      <c r="AT704" s="96"/>
      <c r="AU704" s="96"/>
      <c r="AV704" s="96"/>
      <c r="AW704" s="96"/>
      <c r="AX704" s="154"/>
    </row>
    <row r="705" spans="1:50" ht="27.95"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651</v>
      </c>
      <c r="AE705" s="698"/>
      <c r="AF705" s="698"/>
      <c r="AG705" s="113" t="s">
        <v>676</v>
      </c>
      <c r="AH705" s="93"/>
      <c r="AI705" s="93"/>
      <c r="AJ705" s="93"/>
      <c r="AK705" s="93"/>
      <c r="AL705" s="93"/>
      <c r="AM705" s="93"/>
      <c r="AN705" s="93"/>
      <c r="AO705" s="93"/>
      <c r="AP705" s="93"/>
      <c r="AQ705" s="93"/>
      <c r="AR705" s="93"/>
      <c r="AS705" s="93"/>
      <c r="AT705" s="93"/>
      <c r="AU705" s="93"/>
      <c r="AV705" s="93"/>
      <c r="AW705" s="93"/>
      <c r="AX705" s="114"/>
    </row>
    <row r="706" spans="1:50" ht="27.95" customHeight="1" x14ac:dyDescent="0.15">
      <c r="A706" s="625"/>
      <c r="B706" s="626"/>
      <c r="C706" s="777"/>
      <c r="D706" s="778"/>
      <c r="E706" s="713" t="s">
        <v>296</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659</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7.9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659</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7.9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647</v>
      </c>
      <c r="AE708" s="588"/>
      <c r="AF708" s="588"/>
      <c r="AG708" s="725" t="s">
        <v>320</v>
      </c>
      <c r="AH708" s="726"/>
      <c r="AI708" s="726"/>
      <c r="AJ708" s="726"/>
      <c r="AK708" s="726"/>
      <c r="AL708" s="726"/>
      <c r="AM708" s="726"/>
      <c r="AN708" s="726"/>
      <c r="AO708" s="726"/>
      <c r="AP708" s="726"/>
      <c r="AQ708" s="726"/>
      <c r="AR708" s="726"/>
      <c r="AS708" s="726"/>
      <c r="AT708" s="726"/>
      <c r="AU708" s="726"/>
      <c r="AV708" s="726"/>
      <c r="AW708" s="726"/>
      <c r="AX708" s="727"/>
    </row>
    <row r="709" spans="1:50" ht="27.9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651</v>
      </c>
      <c r="AE709" s="308"/>
      <c r="AF709" s="308"/>
      <c r="AG709" s="89" t="s">
        <v>686</v>
      </c>
      <c r="AH709" s="90"/>
      <c r="AI709" s="90"/>
      <c r="AJ709" s="90"/>
      <c r="AK709" s="90"/>
      <c r="AL709" s="90"/>
      <c r="AM709" s="90"/>
      <c r="AN709" s="90"/>
      <c r="AO709" s="90"/>
      <c r="AP709" s="90"/>
      <c r="AQ709" s="90"/>
      <c r="AR709" s="90"/>
      <c r="AS709" s="90"/>
      <c r="AT709" s="90"/>
      <c r="AU709" s="90"/>
      <c r="AV709" s="90"/>
      <c r="AW709" s="90"/>
      <c r="AX709" s="91"/>
    </row>
    <row r="710" spans="1:50" ht="27.9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647</v>
      </c>
      <c r="AE710" s="308"/>
      <c r="AF710" s="308"/>
      <c r="AG710" s="89" t="s">
        <v>660</v>
      </c>
      <c r="AH710" s="90"/>
      <c r="AI710" s="90"/>
      <c r="AJ710" s="90"/>
      <c r="AK710" s="90"/>
      <c r="AL710" s="90"/>
      <c r="AM710" s="90"/>
      <c r="AN710" s="90"/>
      <c r="AO710" s="90"/>
      <c r="AP710" s="90"/>
      <c r="AQ710" s="90"/>
      <c r="AR710" s="90"/>
      <c r="AS710" s="90"/>
      <c r="AT710" s="90"/>
      <c r="AU710" s="90"/>
      <c r="AV710" s="90"/>
      <c r="AW710" s="90"/>
      <c r="AX710" s="91"/>
    </row>
    <row r="711" spans="1:50" ht="27.9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651</v>
      </c>
      <c r="AE711" s="308"/>
      <c r="AF711" s="308"/>
      <c r="AG711" s="89" t="s">
        <v>661</v>
      </c>
      <c r="AH711" s="90"/>
      <c r="AI711" s="90"/>
      <c r="AJ711" s="90"/>
      <c r="AK711" s="90"/>
      <c r="AL711" s="90"/>
      <c r="AM711" s="90"/>
      <c r="AN711" s="90"/>
      <c r="AO711" s="90"/>
      <c r="AP711" s="90"/>
      <c r="AQ711" s="90"/>
      <c r="AR711" s="90"/>
      <c r="AS711" s="90"/>
      <c r="AT711" s="90"/>
      <c r="AU711" s="90"/>
      <c r="AV711" s="90"/>
      <c r="AW711" s="90"/>
      <c r="AX711" s="91"/>
    </row>
    <row r="712" spans="1:50" ht="27.9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675</v>
      </c>
      <c r="AE712" s="766"/>
      <c r="AF712" s="766"/>
      <c r="AG712" s="790" t="s">
        <v>685</v>
      </c>
      <c r="AH712" s="791"/>
      <c r="AI712" s="791"/>
      <c r="AJ712" s="791"/>
      <c r="AK712" s="791"/>
      <c r="AL712" s="791"/>
      <c r="AM712" s="791"/>
      <c r="AN712" s="791"/>
      <c r="AO712" s="791"/>
      <c r="AP712" s="791"/>
      <c r="AQ712" s="791"/>
      <c r="AR712" s="791"/>
      <c r="AS712" s="791"/>
      <c r="AT712" s="791"/>
      <c r="AU712" s="791"/>
      <c r="AV712" s="791"/>
      <c r="AW712" s="791"/>
      <c r="AX712" s="792"/>
    </row>
    <row r="713" spans="1:50" ht="27.9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647</v>
      </c>
      <c r="AE713" s="308"/>
      <c r="AF713" s="646"/>
      <c r="AG713" s="89" t="s">
        <v>320</v>
      </c>
      <c r="AH713" s="90"/>
      <c r="AI713" s="90"/>
      <c r="AJ713" s="90"/>
      <c r="AK713" s="90"/>
      <c r="AL713" s="90"/>
      <c r="AM713" s="90"/>
      <c r="AN713" s="90"/>
      <c r="AO713" s="90"/>
      <c r="AP713" s="90"/>
      <c r="AQ713" s="90"/>
      <c r="AR713" s="90"/>
      <c r="AS713" s="90"/>
      <c r="AT713" s="90"/>
      <c r="AU713" s="90"/>
      <c r="AV713" s="90"/>
      <c r="AW713" s="90"/>
      <c r="AX713" s="91"/>
    </row>
    <row r="714" spans="1:50" ht="27.9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651</v>
      </c>
      <c r="AE714" s="788"/>
      <c r="AF714" s="789"/>
      <c r="AG714" s="719" t="s">
        <v>662</v>
      </c>
      <c r="AH714" s="720"/>
      <c r="AI714" s="720"/>
      <c r="AJ714" s="720"/>
      <c r="AK714" s="720"/>
      <c r="AL714" s="720"/>
      <c r="AM714" s="720"/>
      <c r="AN714" s="720"/>
      <c r="AO714" s="720"/>
      <c r="AP714" s="720"/>
      <c r="AQ714" s="720"/>
      <c r="AR714" s="720"/>
      <c r="AS714" s="720"/>
      <c r="AT714" s="720"/>
      <c r="AU714" s="720"/>
      <c r="AV714" s="720"/>
      <c r="AW714" s="720"/>
      <c r="AX714" s="721"/>
    </row>
    <row r="715" spans="1:50" ht="42"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675</v>
      </c>
      <c r="AE715" s="588"/>
      <c r="AF715" s="639"/>
      <c r="AG715" s="725" t="s">
        <v>695</v>
      </c>
      <c r="AH715" s="726"/>
      <c r="AI715" s="726"/>
      <c r="AJ715" s="726"/>
      <c r="AK715" s="726"/>
      <c r="AL715" s="726"/>
      <c r="AM715" s="726"/>
      <c r="AN715" s="726"/>
      <c r="AO715" s="726"/>
      <c r="AP715" s="726"/>
      <c r="AQ715" s="726"/>
      <c r="AR715" s="726"/>
      <c r="AS715" s="726"/>
      <c r="AT715" s="726"/>
      <c r="AU715" s="726"/>
      <c r="AV715" s="726"/>
      <c r="AW715" s="726"/>
      <c r="AX715" s="727"/>
    </row>
    <row r="716" spans="1:50" ht="27.9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651</v>
      </c>
      <c r="AE716" s="610"/>
      <c r="AF716" s="610"/>
      <c r="AG716" s="89" t="s">
        <v>673</v>
      </c>
      <c r="AH716" s="90"/>
      <c r="AI716" s="90"/>
      <c r="AJ716" s="90"/>
      <c r="AK716" s="90"/>
      <c r="AL716" s="90"/>
      <c r="AM716" s="90"/>
      <c r="AN716" s="90"/>
      <c r="AO716" s="90"/>
      <c r="AP716" s="90"/>
      <c r="AQ716" s="90"/>
      <c r="AR716" s="90"/>
      <c r="AS716" s="90"/>
      <c r="AT716" s="90"/>
      <c r="AU716" s="90"/>
      <c r="AV716" s="90"/>
      <c r="AW716" s="90"/>
      <c r="AX716" s="91"/>
    </row>
    <row r="717" spans="1:50" ht="27.9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651</v>
      </c>
      <c r="AE717" s="308"/>
      <c r="AF717" s="308"/>
      <c r="AG717" s="89" t="s">
        <v>663</v>
      </c>
      <c r="AH717" s="90"/>
      <c r="AI717" s="90"/>
      <c r="AJ717" s="90"/>
      <c r="AK717" s="90"/>
      <c r="AL717" s="90"/>
      <c r="AM717" s="90"/>
      <c r="AN717" s="90"/>
      <c r="AO717" s="90"/>
      <c r="AP717" s="90"/>
      <c r="AQ717" s="90"/>
      <c r="AR717" s="90"/>
      <c r="AS717" s="90"/>
      <c r="AT717" s="90"/>
      <c r="AU717" s="90"/>
      <c r="AV717" s="90"/>
      <c r="AW717" s="90"/>
      <c r="AX717" s="91"/>
    </row>
    <row r="718" spans="1:50" ht="27.9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651</v>
      </c>
      <c r="AE718" s="308"/>
      <c r="AF718" s="308"/>
      <c r="AG718" s="115" t="s">
        <v>694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647</v>
      </c>
      <c r="AE719" s="588"/>
      <c r="AF719" s="588"/>
      <c r="AG719" s="113" t="s">
        <v>688</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t="s">
        <v>631</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698</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674</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hidden="1" customHeight="1" x14ac:dyDescent="0.15">
      <c r="A737" s="971" t="s">
        <v>586</v>
      </c>
      <c r="B737" s="196"/>
      <c r="C737" s="196"/>
      <c r="D737" s="197"/>
      <c r="E737" s="935" t="s">
        <v>631</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hidden="1" customHeight="1" x14ac:dyDescent="0.15">
      <c r="A738" s="346" t="s">
        <v>311</v>
      </c>
      <c r="B738" s="346"/>
      <c r="C738" s="346"/>
      <c r="D738" s="346"/>
      <c r="E738" s="935" t="s">
        <v>631</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hidden="1" customHeight="1" x14ac:dyDescent="0.15">
      <c r="A739" s="346" t="s">
        <v>310</v>
      </c>
      <c r="B739" s="346"/>
      <c r="C739" s="346"/>
      <c r="D739" s="346"/>
      <c r="E739" s="935" t="s">
        <v>631</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hidden="1" customHeight="1" x14ac:dyDescent="0.15">
      <c r="A740" s="346" t="s">
        <v>309</v>
      </c>
      <c r="B740" s="346"/>
      <c r="C740" s="346"/>
      <c r="D740" s="346"/>
      <c r="E740" s="935" t="s">
        <v>631</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hidden="1" customHeight="1" x14ac:dyDescent="0.15">
      <c r="A741" s="346" t="s">
        <v>308</v>
      </c>
      <c r="B741" s="346"/>
      <c r="C741" s="346"/>
      <c r="D741" s="346"/>
      <c r="E741" s="935" t="s">
        <v>631</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hidden="1" customHeight="1" x14ac:dyDescent="0.15">
      <c r="A742" s="346" t="s">
        <v>307</v>
      </c>
      <c r="B742" s="346"/>
      <c r="C742" s="346"/>
      <c r="D742" s="346"/>
      <c r="E742" s="935" t="s">
        <v>631</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306</v>
      </c>
      <c r="B743" s="346"/>
      <c r="C743" s="346"/>
      <c r="D743" s="346"/>
      <c r="E743" s="935" t="s">
        <v>648</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305</v>
      </c>
      <c r="B744" s="346"/>
      <c r="C744" s="346"/>
      <c r="D744" s="346"/>
      <c r="E744" s="935" t="s">
        <v>649</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304</v>
      </c>
      <c r="B745" s="346"/>
      <c r="C745" s="346"/>
      <c r="D745" s="346"/>
      <c r="E745" s="972" t="s">
        <v>650</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459</v>
      </c>
      <c r="B746" s="346"/>
      <c r="C746" s="346"/>
      <c r="D746" s="346"/>
      <c r="E746" s="941" t="s">
        <v>625</v>
      </c>
      <c r="F746" s="939"/>
      <c r="G746" s="939"/>
      <c r="H746" s="85" t="str">
        <f>IF(E746="","","-")</f>
        <v>-</v>
      </c>
      <c r="I746" s="939"/>
      <c r="J746" s="939"/>
      <c r="K746" s="85" t="str">
        <f>IF(I746="","","-")</f>
        <v/>
      </c>
      <c r="L746" s="940">
        <v>155</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423</v>
      </c>
      <c r="B747" s="346"/>
      <c r="C747" s="346"/>
      <c r="D747" s="346"/>
      <c r="E747" s="941" t="s">
        <v>625</v>
      </c>
      <c r="F747" s="939"/>
      <c r="G747" s="939"/>
      <c r="H747" s="85" t="str">
        <f>IF(E747="","","-")</f>
        <v>-</v>
      </c>
      <c r="I747" s="939"/>
      <c r="J747" s="939"/>
      <c r="K747" s="85" t="str">
        <f>IF(I747="","","-")</f>
        <v/>
      </c>
      <c r="L747" s="940">
        <v>159</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298</v>
      </c>
      <c r="B748" s="598"/>
      <c r="C748" s="598"/>
      <c r="D748" s="598"/>
      <c r="E748" s="598"/>
      <c r="F748" s="599"/>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thickBo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thickBo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thickBot="1" x14ac:dyDescent="0.2">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300</v>
      </c>
      <c r="B787" s="612"/>
      <c r="C787" s="612"/>
      <c r="D787" s="612"/>
      <c r="E787" s="612"/>
      <c r="F787" s="613"/>
      <c r="G787" s="578" t="s">
        <v>699</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700</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664</v>
      </c>
      <c r="H789" s="654"/>
      <c r="I789" s="654"/>
      <c r="J789" s="654"/>
      <c r="K789" s="655"/>
      <c r="L789" s="647" t="s">
        <v>667</v>
      </c>
      <c r="M789" s="648"/>
      <c r="N789" s="648"/>
      <c r="O789" s="648"/>
      <c r="P789" s="648"/>
      <c r="Q789" s="648"/>
      <c r="R789" s="648"/>
      <c r="S789" s="648"/>
      <c r="T789" s="648"/>
      <c r="U789" s="648"/>
      <c r="V789" s="648"/>
      <c r="W789" s="648"/>
      <c r="X789" s="649"/>
      <c r="Y789" s="367">
        <v>5.6</v>
      </c>
      <c r="Z789" s="368"/>
      <c r="AA789" s="368"/>
      <c r="AB789" s="785"/>
      <c r="AC789" s="653" t="s">
        <v>664</v>
      </c>
      <c r="AD789" s="654"/>
      <c r="AE789" s="654"/>
      <c r="AF789" s="654"/>
      <c r="AG789" s="655"/>
      <c r="AH789" s="647" t="s">
        <v>669</v>
      </c>
      <c r="AI789" s="648"/>
      <c r="AJ789" s="648"/>
      <c r="AK789" s="648"/>
      <c r="AL789" s="648"/>
      <c r="AM789" s="648"/>
      <c r="AN789" s="648"/>
      <c r="AO789" s="648"/>
      <c r="AP789" s="648"/>
      <c r="AQ789" s="648"/>
      <c r="AR789" s="648"/>
      <c r="AS789" s="648"/>
      <c r="AT789" s="649"/>
      <c r="AU789" s="367">
        <v>17.3</v>
      </c>
      <c r="AV789" s="368"/>
      <c r="AW789" s="368"/>
      <c r="AX789" s="369"/>
    </row>
    <row r="790" spans="1:51" ht="24.75" customHeight="1" x14ac:dyDescent="0.15">
      <c r="A790" s="614"/>
      <c r="B790" s="615"/>
      <c r="C790" s="615"/>
      <c r="D790" s="615"/>
      <c r="E790" s="615"/>
      <c r="F790" s="616"/>
      <c r="G790" s="589" t="s">
        <v>665</v>
      </c>
      <c r="H790" s="590"/>
      <c r="I790" s="590"/>
      <c r="J790" s="590"/>
      <c r="K790" s="591"/>
      <c r="L790" s="581"/>
      <c r="M790" s="582"/>
      <c r="N790" s="582"/>
      <c r="O790" s="582"/>
      <c r="P790" s="582"/>
      <c r="Q790" s="582"/>
      <c r="R790" s="582"/>
      <c r="S790" s="582"/>
      <c r="T790" s="582"/>
      <c r="U790" s="582"/>
      <c r="V790" s="582"/>
      <c r="W790" s="582"/>
      <c r="X790" s="583"/>
      <c r="Y790" s="584">
        <v>0.6</v>
      </c>
      <c r="Z790" s="585"/>
      <c r="AA790" s="585"/>
      <c r="AB790" s="595"/>
      <c r="AC790" s="589" t="s">
        <v>665</v>
      </c>
      <c r="AD790" s="590"/>
      <c r="AE790" s="590"/>
      <c r="AF790" s="590"/>
      <c r="AG790" s="591"/>
      <c r="AH790" s="581"/>
      <c r="AI790" s="582"/>
      <c r="AJ790" s="582"/>
      <c r="AK790" s="582"/>
      <c r="AL790" s="582"/>
      <c r="AM790" s="582"/>
      <c r="AN790" s="582"/>
      <c r="AO790" s="582"/>
      <c r="AP790" s="582"/>
      <c r="AQ790" s="582"/>
      <c r="AR790" s="582"/>
      <c r="AS790" s="582"/>
      <c r="AT790" s="583"/>
      <c r="AU790" s="584">
        <v>1.7</v>
      </c>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6.1999999999999993</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19</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283</v>
      </c>
      <c r="AI844" s="345"/>
      <c r="AJ844" s="345"/>
      <c r="AK844" s="345"/>
      <c r="AL844" s="345" t="s">
        <v>21</v>
      </c>
      <c r="AM844" s="345"/>
      <c r="AN844" s="345"/>
      <c r="AO844" s="349"/>
      <c r="AP844" s="350" t="s">
        <v>222</v>
      </c>
      <c r="AQ844" s="350"/>
      <c r="AR844" s="350"/>
      <c r="AS844" s="350"/>
      <c r="AT844" s="350"/>
      <c r="AU844" s="350"/>
      <c r="AV844" s="350"/>
      <c r="AW844" s="350"/>
      <c r="AX844" s="350"/>
    </row>
    <row r="845" spans="1:51" ht="39.950000000000003" customHeight="1" x14ac:dyDescent="0.15">
      <c r="A845" s="355">
        <v>1</v>
      </c>
      <c r="B845" s="355">
        <v>1</v>
      </c>
      <c r="C845" s="343" t="s">
        <v>666</v>
      </c>
      <c r="D845" s="328"/>
      <c r="E845" s="328"/>
      <c r="F845" s="328"/>
      <c r="G845" s="328"/>
      <c r="H845" s="328"/>
      <c r="I845" s="328"/>
      <c r="J845" s="329">
        <v>4013301013616</v>
      </c>
      <c r="K845" s="330"/>
      <c r="L845" s="330"/>
      <c r="M845" s="330"/>
      <c r="N845" s="330"/>
      <c r="O845" s="330"/>
      <c r="P845" s="344" t="s">
        <v>668</v>
      </c>
      <c r="Q845" s="331"/>
      <c r="R845" s="331"/>
      <c r="S845" s="331"/>
      <c r="T845" s="331"/>
      <c r="U845" s="331"/>
      <c r="V845" s="331"/>
      <c r="W845" s="331"/>
      <c r="X845" s="331"/>
      <c r="Y845" s="332">
        <v>6.2</v>
      </c>
      <c r="Z845" s="333"/>
      <c r="AA845" s="333"/>
      <c r="AB845" s="334"/>
      <c r="AC845" s="335" t="s">
        <v>288</v>
      </c>
      <c r="AD845" s="336"/>
      <c r="AE845" s="336"/>
      <c r="AF845" s="336"/>
      <c r="AG845" s="336"/>
      <c r="AH845" s="351">
        <v>2</v>
      </c>
      <c r="AI845" s="352"/>
      <c r="AJ845" s="352"/>
      <c r="AK845" s="352"/>
      <c r="AL845" s="339">
        <v>50</v>
      </c>
      <c r="AM845" s="340"/>
      <c r="AN845" s="340"/>
      <c r="AO845" s="341"/>
      <c r="AP845" s="342" t="s">
        <v>688</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283</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9.950000000000003" customHeight="1" x14ac:dyDescent="0.15">
      <c r="A878" s="355">
        <v>1</v>
      </c>
      <c r="B878" s="355">
        <v>1</v>
      </c>
      <c r="C878" s="343" t="s">
        <v>671</v>
      </c>
      <c r="D878" s="328"/>
      <c r="E878" s="328"/>
      <c r="F878" s="328"/>
      <c r="G878" s="328"/>
      <c r="H878" s="328"/>
      <c r="I878" s="328"/>
      <c r="J878" s="329">
        <v>4013301013616</v>
      </c>
      <c r="K878" s="330"/>
      <c r="L878" s="330"/>
      <c r="M878" s="330"/>
      <c r="N878" s="330"/>
      <c r="O878" s="330"/>
      <c r="P878" s="344" t="s">
        <v>670</v>
      </c>
      <c r="Q878" s="331"/>
      <c r="R878" s="331"/>
      <c r="S878" s="331"/>
      <c r="T878" s="331"/>
      <c r="U878" s="331"/>
      <c r="V878" s="331"/>
      <c r="W878" s="331"/>
      <c r="X878" s="331"/>
      <c r="Y878" s="332">
        <v>19</v>
      </c>
      <c r="Z878" s="333"/>
      <c r="AA878" s="333"/>
      <c r="AB878" s="334"/>
      <c r="AC878" s="335" t="s">
        <v>288</v>
      </c>
      <c r="AD878" s="336"/>
      <c r="AE878" s="336"/>
      <c r="AF878" s="336"/>
      <c r="AG878" s="336"/>
      <c r="AH878" s="351">
        <v>2</v>
      </c>
      <c r="AI878" s="352"/>
      <c r="AJ878" s="352"/>
      <c r="AK878" s="352"/>
      <c r="AL878" s="339">
        <v>60</v>
      </c>
      <c r="AM878" s="340"/>
      <c r="AN878" s="340"/>
      <c r="AO878" s="341"/>
      <c r="AP878" s="342" t="s">
        <v>688</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283</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283</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283</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283</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283</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283</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688</v>
      </c>
      <c r="F1110" s="354"/>
      <c r="G1110" s="354"/>
      <c r="H1110" s="354"/>
      <c r="I1110" s="354"/>
      <c r="J1110" s="329" t="s">
        <v>688</v>
      </c>
      <c r="K1110" s="330"/>
      <c r="L1110" s="330"/>
      <c r="M1110" s="330"/>
      <c r="N1110" s="330"/>
      <c r="O1110" s="330"/>
      <c r="P1110" s="344" t="s">
        <v>688</v>
      </c>
      <c r="Q1110" s="331"/>
      <c r="R1110" s="331"/>
      <c r="S1110" s="331"/>
      <c r="T1110" s="331"/>
      <c r="U1110" s="331"/>
      <c r="V1110" s="331"/>
      <c r="W1110" s="331"/>
      <c r="X1110" s="331"/>
      <c r="Y1110" s="332" t="s">
        <v>688</v>
      </c>
      <c r="Z1110" s="333"/>
      <c r="AA1110" s="333"/>
      <c r="AB1110" s="334"/>
      <c r="AC1110" s="335"/>
      <c r="AD1110" s="336"/>
      <c r="AE1110" s="336"/>
      <c r="AF1110" s="336"/>
      <c r="AG1110" s="336"/>
      <c r="AH1110" s="337" t="s">
        <v>688</v>
      </c>
      <c r="AI1110" s="338"/>
      <c r="AJ1110" s="338"/>
      <c r="AK1110" s="338"/>
      <c r="AL1110" s="339" t="s">
        <v>689</v>
      </c>
      <c r="AM1110" s="340"/>
      <c r="AN1110" s="340"/>
      <c r="AO1110" s="341"/>
      <c r="AP1110" s="342" t="s">
        <v>690</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83"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120" zoomScaleNormal="12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287</v>
      </c>
      <c r="AI2" s="42" t="s">
        <v>320</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651</v>
      </c>
      <c r="R3" s="13" t="str">
        <f t="shared" ref="R3:R8" si="3">IF(Q3="","",P3)</f>
        <v>委託・請負</v>
      </c>
      <c r="S3" s="13" t="str">
        <f t="shared" ref="S3:S8" si="4">IF(R3="",S2,IF(S2&lt;&gt;"",CONCATENATE(S2,"、",R3),R3))</f>
        <v>委託・請負</v>
      </c>
      <c r="T3" s="13"/>
      <c r="U3" s="32" t="s">
        <v>587</v>
      </c>
      <c r="W3" s="32" t="s">
        <v>149</v>
      </c>
      <c r="Y3" s="32" t="s">
        <v>68</v>
      </c>
      <c r="Z3" s="32" t="s">
        <v>462</v>
      </c>
      <c r="AA3" s="79" t="s">
        <v>425</v>
      </c>
      <c r="AB3" s="79" t="s">
        <v>556</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588</v>
      </c>
      <c r="W4" s="32" t="s">
        <v>150</v>
      </c>
      <c r="Y4" s="32" t="s">
        <v>332</v>
      </c>
      <c r="Z4" s="32" t="s">
        <v>463</v>
      </c>
      <c r="AA4" s="79" t="s">
        <v>426</v>
      </c>
      <c r="AB4" s="79" t="s">
        <v>557</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612</v>
      </c>
      <c r="Y5" s="32" t="s">
        <v>333</v>
      </c>
      <c r="Z5" s="32" t="s">
        <v>464</v>
      </c>
      <c r="AA5" s="79" t="s">
        <v>427</v>
      </c>
      <c r="AB5" s="79" t="s">
        <v>558</v>
      </c>
      <c r="AC5" s="79" t="s">
        <v>173</v>
      </c>
      <c r="AD5" s="31"/>
      <c r="AE5" s="34" t="s">
        <v>299</v>
      </c>
      <c r="AF5" s="30"/>
      <c r="AG5" s="44" t="s">
        <v>290</v>
      </c>
      <c r="AI5" s="42" t="s">
        <v>329</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301</v>
      </c>
      <c r="W6" s="32" t="s">
        <v>151</v>
      </c>
      <c r="Y6" s="32" t="s">
        <v>334</v>
      </c>
      <c r="Z6" s="32" t="s">
        <v>465</v>
      </c>
      <c r="AA6" s="79" t="s">
        <v>428</v>
      </c>
      <c r="AB6" s="79" t="s">
        <v>559</v>
      </c>
      <c r="AC6" s="79" t="s">
        <v>137</v>
      </c>
      <c r="AD6" s="31"/>
      <c r="AE6" s="34" t="s">
        <v>297</v>
      </c>
      <c r="AF6" s="30"/>
      <c r="AG6" s="44" t="s">
        <v>291</v>
      </c>
      <c r="AI6" s="42" t="s">
        <v>330</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335</v>
      </c>
      <c r="Z7" s="32" t="s">
        <v>466</v>
      </c>
      <c r="AA7" s="79" t="s">
        <v>429</v>
      </c>
      <c r="AB7" s="79" t="s">
        <v>560</v>
      </c>
      <c r="AC7" s="31"/>
      <c r="AD7" s="31"/>
      <c r="AE7" s="32" t="s">
        <v>137</v>
      </c>
      <c r="AF7" s="30"/>
      <c r="AG7" s="44" t="s">
        <v>292</v>
      </c>
      <c r="AH7" s="71"/>
      <c r="AI7" s="44" t="s">
        <v>314</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327</v>
      </c>
      <c r="W8" s="32" t="s">
        <v>153</v>
      </c>
      <c r="Y8" s="32" t="s">
        <v>336</v>
      </c>
      <c r="Z8" s="32" t="s">
        <v>467</v>
      </c>
      <c r="AA8" s="79" t="s">
        <v>430</v>
      </c>
      <c r="AB8" s="79" t="s">
        <v>561</v>
      </c>
      <c r="AC8" s="31"/>
      <c r="AD8" s="31"/>
      <c r="AE8" s="31"/>
      <c r="AF8" s="30"/>
      <c r="AG8" s="44" t="s">
        <v>293</v>
      </c>
      <c r="AI8" s="42" t="s">
        <v>315</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294</v>
      </c>
      <c r="AI9" s="67"/>
      <c r="AK9" s="42" t="str">
        <f t="shared" si="7"/>
        <v>H</v>
      </c>
      <c r="AP9" s="44" t="s">
        <v>294</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338</v>
      </c>
      <c r="Z10" s="32" t="s">
        <v>469</v>
      </c>
      <c r="AA10" s="79" t="s">
        <v>432</v>
      </c>
      <c r="AB10" s="79" t="s">
        <v>563</v>
      </c>
      <c r="AC10" s="31"/>
      <c r="AD10" s="31"/>
      <c r="AE10" s="31"/>
      <c r="AF10" s="30"/>
      <c r="AG10" s="44" t="s">
        <v>279</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651</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2021-06-01T10:36:18Z</cp:lastPrinted>
  <dcterms:created xsi:type="dcterms:W3CDTF">2012-03-13T00:50:25Z</dcterms:created>
  <dcterms:modified xsi:type="dcterms:W3CDTF">2021-06-29T06:52:51Z</dcterms:modified>
</cp:coreProperties>
</file>