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5385" yWindow="0" windowWidth="19005" windowHeight="94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E55" i="3" l="1"/>
  <c r="AE48" i="3"/>
  <c r="AE41"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06" i="3"/>
  <c r="AY616" i="3"/>
  <c r="AY213" i="3"/>
  <c r="AY235" i="3"/>
  <c r="AY271" i="3"/>
  <c r="AY417"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<sst xmlns="http://schemas.openxmlformats.org/spreadsheetml/2006/main" count="3207" uniqueCount="826">
  <si>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</si>
  <si>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</si>
  <si>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</si>
  <si>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</si>
  <si>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</si>
  <si>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</si>
  <si>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</si>
  <si>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</si>
  <si>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</si>
  <si>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</si>
  <si>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</si>
  <si>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</si>
  <si>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</si>
  <si>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</si>
  <si>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</si>
  <si>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</si>
  <si>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</si>
  <si>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</si>
  <si>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</si>
  <si>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</si>
  <si>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</si>
  <si>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</si>
  <si>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</si>
  <si>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</si>
  <si>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</si>
  <si>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</si>
  <si>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</si>
  <si>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</si>
  <si>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</si>
  <si>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</si>
  <si>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</si>
  <si>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</si>
  <si>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</si>
  <si>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</si>
  <si>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</si>
  <si>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</si>
  <si>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</si>
  <si>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</si>
  <si>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</si>
  <si>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</si>
  <si>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</si>
  <si>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</si>
  <si>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</si>
  <si>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</si>
  <si>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</si>
  <si>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</si>
  <si>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</si>
  <si>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</si>
  <si>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</si>
  <si>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</si>
  <si>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</si>
  <si>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</si>
  <si>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</si>
  <si>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</si>
  <si>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</si>
  <si>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</si>
  <si>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</si>
  <si>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</si>
  <si>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</si>
  <si>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</si>
  <si>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</si>
  <si>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</si>
  <si>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</si>
  <si>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</si>
  <si>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</si>
  <si>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</si>
  <si>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</si>
  <si>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</si>
  <si>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</si>
  <si>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</si>
  <si>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</si>
  <si>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</si>
  <si>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</si>
  <si>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</si>
  <si>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</si>
  <si>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</si>
  <si>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</si>
  <si>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</si>
  <si>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</si>
  <si>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</si>
  <si>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</si>
  <si>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</si>
  <si>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</si>
  <si>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</si>
  <si>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</si>
  <si>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</si>
  <si>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</si>
  <si>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</si>
  <si>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</si>
  <si>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</si>
  <si>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</si>
  <si>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</si>
  <si>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</si>
  <si>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</si>
  <si>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</si>
  <si>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</si>
  <si>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</si>
  <si>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</si>
  <si>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</si>
  <si>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</si>
  <si>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</si>
  <si>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</si>
  <si>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</si>
  <si>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</si>
  <si>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</si>
  <si>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</si>
  <si>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</si>
  <si>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</si>
  <si>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</si>
  <si>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</si>
  <si>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</si>
  <si>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</si>
  <si>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</si>
  <si>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</si>
  <si>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</si>
  <si>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</si>
  <si>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</si>
  <si>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</si>
  <si>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</si>
  <si>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</si>
  <si>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</si>
  <si>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</si>
  <si>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</si>
  <si>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</si>
  <si>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</si>
  <si>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</si>
  <si>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</si>
  <si>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</si>
  <si>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</si>
  <si>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</si>
  <si>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</si>
  <si>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</si>
  <si>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</si>
  <si>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</si>
  <si>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</si>
  <si>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</si>
  <si>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</si>
  <si>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</si>
  <si>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</si>
  <si>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</si>
  <si>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</si>
  <si>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</si>
  <si>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</si>
  <si>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</si>
  <si>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</si>
  <si>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</si>
  <si>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</si>
  <si>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</si>
  <si>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</si>
  <si>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</si>
  <si>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</si>
  <si>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</si>
  <si>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</si>
  <si>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</si>
  <si>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</si>
  <si>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</si>
  <si>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</si>
  <si>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</si>
  <si>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</si>
  <si>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</si>
  <si>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</si>
  <si>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</si>
  <si>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</si>
  <si>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</si>
  <si>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</si>
  <si>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</si>
  <si>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</si>
  <si>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</si>
  <si>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</si>
  <si>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</si>
  <si>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</si>
  <si>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</si>
  <si>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</si>
  <si>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</si>
  <si>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</si>
  <si>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</si>
  <si>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</si>
  <si>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</si>
  <si>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</si>
  <si>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</si>
  <si>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</si>
  <si>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</si>
  <si>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</si>
  <si>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</si>
  <si>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</si>
  <si>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</si>
  <si>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</si>
  <si>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</si>
  <si>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</si>
  <si>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</si>
  <si>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</si>
  <si>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</si>
  <si>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</si>
  <si>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</si>
  <si>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</si>
  <si>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</si>
  <si>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</si>
  <si>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</si>
  <si>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</si>
  <si>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</si>
  <si>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</si>
  <si>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</si>
  <si>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</si>
  <si>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</si>
  <si>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</si>
  <si>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</si>
  <si>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</si>
  <si>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</si>
  <si>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</si>
  <si>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</si>
  <si>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</si>
  <si>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</si>
  <si>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</si>
  <si>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</si>
  <si>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</si>
  <si>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</si>
  <si>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</si>
  <si>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</si>
  <si>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</si>
  <si>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</si>
  <si>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</si>
  <si>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</si>
  <si>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</si>
  <si>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</si>
  <si>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</si>
  <si>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</si>
  <si>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</si>
  <si>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</si>
  <si>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</si>
  <si>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</si>
  <si>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</si>
  <si>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</si>
  <si>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</si>
  <si>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</si>
  <si>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</si>
  <si>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</si>
  <si>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</si>
  <si>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</si>
  <si>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</si>
  <si>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</si>
  <si>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</si>
  <si>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</si>
  <si>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</si>
  <si>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</si>
  <si>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</si>
  <si>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</si>
  <si>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</si>
  <si>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</si>
  <si>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</si>
  <si>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</si>
  <si>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</si>
  <si>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</si>
  <si>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</si>
  <si>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</si>
  <si>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</si>
  <si>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</si>
  <si>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</si>
  <si>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</si>
  <si>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</si>
  <si>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</si>
  <si>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</si>
  <si>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</si>
  <si>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</si>
  <si>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</si>
  <si>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</si>
  <si>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</si>
  <si>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</si>
  <si>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</si>
  <si>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</si>
  <si>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</si>
  <si>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</si>
  <si>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</si>
  <si>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</si>
  <si>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</si>
  <si>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</si>
  <si>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</si>
  <si>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</si>
  <si>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</si>
  <si>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</si>
  <si>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</si>
  <si>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</si>
  <si>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</si>
  <si>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</si>
  <si>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</si>
  <si>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</si>
  <si>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</si>
  <si>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</si>
  <si>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</si>
  <si>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</si>
  <si>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</si>
  <si>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</si>
  <si>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</si>
  <si>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</si>
  <si>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</si>
  <si>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</si>
  <si>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</si>
  <si>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</si>
  <si>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</si>
  <si>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</si>
  <si>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</si>
  <si>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</si>
  <si>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</si>
  <si>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</si>
  <si>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</si>
  <si>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</si>
  <si>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</si>
  <si>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</si>
  <si>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</si>
  <si>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</si>
  <si>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</si>
  <si>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</si>
  <si>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</si>
  <si>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</si>
  <si>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</si>
  <si>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</si>
  <si>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</si>
  <si>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</si>
  <si>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</si>
  <si>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</si>
  <si>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</si>
  <si>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</si>
  <si>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</si>
  <si>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</si>
  <si>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</si>
  <si>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</si>
  <si>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</si>
  <si>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</si>
  <si>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</si>
  <si>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</si>
  <si>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</si>
  <si>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</si>
  <si>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</si>
  <si>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</si>
  <si>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</si>
  <si>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</si>
  <si>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</si>
  <si>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</si>
  <si>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</si>
  <si>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</si>
  <si>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</si>
  <si>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</si>
  <si>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</si>
  <si>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</si>
  <si>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</si>
  <si>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</si>
  <si>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</si>
  <si>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</si>
  <si>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</si>
  <si>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</si>
  <si>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</si>
  <si>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</si>
  <si>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</si>
  <si>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</si>
  <si>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</si>
  <si>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</si>
  <si>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</si>
  <si>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</si>
  <si>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</si>
  <si>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</si>
  <si>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</si>
  <si>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</si>
  <si>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</si>
  <si>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</si>
  <si>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</si>
  <si>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</si>
  <si>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</si>
  <si>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</si>
  <si>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</si>
  <si>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</si>
  <si>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</si>
  <si>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</si>
  <si>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</si>
  <si>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</si>
  <si>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</si>
  <si>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</si>
  <si>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</si>
  <si>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</si>
  <si>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</si>
  <si>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</si>
  <si>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</si>
  <si>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</si>
  <si>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</si>
  <si>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</si>
  <si>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</si>
  <si>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</si>
  <si>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</si>
  <si>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</si>
  <si>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</si>
  <si>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</si>
  <si>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</si>
  <si>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</si>
  <si>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</si>
  <si>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</si>
  <si>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</si>
  <si>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</si>
  <si>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</si>
  <si>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</si>
  <si>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</si>
  <si>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</si>
  <si>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</si>
  <si>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</si>
  <si>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</si>
  <si>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</si>
  <si>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</si>
  <si>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</si>
  <si>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</si>
  <si>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</si>
  <si>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</si>
  <si>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</si>
  <si>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</si>
  <si>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</si>
  <si>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</si>
  <si>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</si>
  <si>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</si>
  <si>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</si>
  <si>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</si>
  <si>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</si>
  <si>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</si>
  <si>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</si>
  <si>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</si>
  <si>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</si>
  <si>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</si>
  <si>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</si>
  <si>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</si>
  <si>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</si>
  <si>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</si>
  <si>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</si>
  <si>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</si>
  <si>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</si>
  <si>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</si>
  <si>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</si>
  <si>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</si>
  <si>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</si>
  <si>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</si>
  <si>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</si>
  <si>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</si>
  <si>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</si>
  <si>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</si>
  <si>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</si>
  <si>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</si>
  <si>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</si>
  <si>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</si>
  <si>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</si>
  <si>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</si>
  <si>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</si>
  <si>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</si>
  <si>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</si>
  <si>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</si>
  <si>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</si>
  <si>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</si>
  <si>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</si>
  <si>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</si>
  <si>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</si>
  <si>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</si>
  <si>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</si>
  <si>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</si>
  <si>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</si>
  <si>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</si>
  <si>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</si>
  <si>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</si>
  <si>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</si>
  <si>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</si>
  <si>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</si>
  <si>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</si>
  <si>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</si>
  <si>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</si>
  <si>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</si>
  <si>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</si>
  <si>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</si>
  <si>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</si>
  <si>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</si>
  <si>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</si>
  <si>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</si>
  <si>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</si>
  <si>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</si>
  <si>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</si>
  <si>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</si>
  <si>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</si>
  <si>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</si>
  <si>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</si>
  <si>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</si>
  <si>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</si>
  <si>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</si>
  <si>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</si>
  <si>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</si>
  <si>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</si>
  <si>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</si>
  <si>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</si>
  <si>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</si>
  <si>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</si>
  <si>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</si>
  <si>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</si>
  <si>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</si>
  <si>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</si>
  <si>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</si>
  <si>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</si>
  <si>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</si>
  <si>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</si>
  <si>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</si>
  <si>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</si>
  <si>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</si>
  <si>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</si>
  <si>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</si>
  <si>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</si>
  <si>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</si>
  <si>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</si>
  <si>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</si>
  <si>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</si>
  <si>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</si>
  <si>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</si>
  <si>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</si>
  <si>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</si>
  <si>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</si>
  <si>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</si>
  <si>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</si>
  <si>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</si>
  <si>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</si>
  <si>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</si>
  <si>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</si>
  <si>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</si>
  <si>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</si>
  <si>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</si>
  <si>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</si>
  <si>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</si>
  <si>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</si>
  <si>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</si>
  <si>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</si>
  <si>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</si>
  <si>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</si>
  <si>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</si>
  <si>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</si>
  <si>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</si>
  <si>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</si>
  <si>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</si>
  <si>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</si>
  <si>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</si>
  <si>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</si>
  <si>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</si>
  <si>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</si>
  <si>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</si>
  <si>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</si>
  <si>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</si>
  <si>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</si>
  <si>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</si>
  <si>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</si>
  <si>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</si>
  <si>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</si>
  <si>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</si>
  <si>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</si>
  <si>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</si>
  <si>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</si>
  <si>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</si>
  <si>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</si>
  <si>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</si>
  <si>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</si>
  <si>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</si>
  <si>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</si>
  <si>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</si>
  <si>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</si>
  <si>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</si>
  <si>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</si>
  <si>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</si>
  <si>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</si>
  <si>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</si>
  <si>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</si>
  <si>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</si>
  <si>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</si>
  <si>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</si>
  <si>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</si>
  <si>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</si>
  <si>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</si>
  <si>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</si>
  <si>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</si>
  <si>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</si>
  <si>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</si>
  <si>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</si>
  <si>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</si>
  <si>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</si>
  <si>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</si>
  <si>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</si>
  <si>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</si>
  <si>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</si>
  <si>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</si>
  <si>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</si>
  <si>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</si>
  <si>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</si>
  <si>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</si>
  <si>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</si>
  <si>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</si>
  <si>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</si>
  <si>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</si>
  <si>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</si>
  <si>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</si>
  <si>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</si>
  <si>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</si>
  <si>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</si>
  <si>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</si>
  <si>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</si>
  <si>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</si>
  <si>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</si>
  <si>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</si>
  <si>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</si>
  <si>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</si>
  <si>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</si>
  <si>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</si>
  <si>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</si>
  <si>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</si>
  <si>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</si>
  <si>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</si>
  <si>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</si>
  <si>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</si>
  <si>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</si>
  <si>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</si>
  <si>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</si>
  <si>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</si>
  <si>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</si>
  <si>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</si>
  <si>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</si>
  <si>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</si>
  <si>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</si>
  <si>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</si>
  <si>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</si>
  <si>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</si>
  <si>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</si>
  <si>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</si>
  <si>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</si>
  <si>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</si>
  <si>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</si>
  <si>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</si>
  <si>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</si>
  <si>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</si>
  <si>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</si>
  <si>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</si>
  <si>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</si>
  <si>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</si>
  <si>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</si>
  <si>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</si>
  <si>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</si>
  <si>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</si>
  <si>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</si>
  <si>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</si>
  <si>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</si>
  <si>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</si>
  <si>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</si>
  <si>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</si>
  <si>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</si>
  <si>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</si>
  <si>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</si>
  <si>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</si>
  <si>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</si>
  <si>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</si>
  <si>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</si>
  <si>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</si>
  <si>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</si>
  <si>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</si>
  <si>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</si>
  <si>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</si>
  <si>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</si>
  <si>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</si>
  <si>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</si>
  <si>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</si>
  <si>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</si>
  <si>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</si>
  <si>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</si>
  <si>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</si>
  <si>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</si>
  <si>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</si>
  <si>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</si>
  <si>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</si>
  <si>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</si>
  <si>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</si>
  <si>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</si>
  <si>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</si>
  <si>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</si>
  <si>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</si>
  <si>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</si>
  <si>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</si>
  <si>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</si>
  <si>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</si>
  <si>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</si>
  <si>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</si>
  <si>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</si>
  <si>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</si>
  <si>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</si>
  <si>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</si>
  <si>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</si>
  <si>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</si>
  <si>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</si>
  <si>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</si>
  <si>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</si>
  <si>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</si>
  <si>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</si>
  <si>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</si>
  <si>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</si>
  <si>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</si>
  <si>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</si>
  <si>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</si>
  <si>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</si>
  <si>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</si>
  <si>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</si>
  <si>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</si>
  <si>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</si>
  <si>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</si>
  <si>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</si>
  <si>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</si>
  <si>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</si>
  <si>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</si>
  <si>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</si>
  <si>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</si>
  <si>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</si>
  <si>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環境再生・資源循環局</t>
  </si>
  <si>
    <t>平成19年度</t>
  </si>
  <si>
    <t>終了予定なし</t>
  </si>
  <si>
    <t>-</t>
  </si>
  <si>
    <t>環境保全調査費</t>
  </si>
  <si>
    <t xml:space="preserve">食品リサイクル法における食品製造業の食品循環資源の再生利用等実施率を令和6年度までに95%以上とする。 </t>
  </si>
  <si>
    <t>再生利用等実施率</t>
  </si>
  <si>
    <t xml:space="preserve">食品リサイクル法における食品卸売の食品循環資源の再生利用等実施率を令和6年度までに75%以上とする。 </t>
  </si>
  <si>
    <t xml:space="preserve">食品リサイクル法における食品小売業の食品循環資源の再生利用等実施率を令和6年度までに60%以上とする。 </t>
  </si>
  <si>
    <t xml:space="preserve">食品リサイクル法における外食産業の食品循環資源の再生利用等実施率を令和６年度までに50%以上とする。 </t>
  </si>
  <si>
    <t>●●</t>
    <phoneticPr fontId="5"/>
  </si>
  <si>
    <t>　　/</t>
    <phoneticPr fontId="5"/>
  </si>
  <si>
    <t>／　</t>
    <phoneticPr fontId="5"/>
  </si>
  <si>
    <t>　　/</t>
    <phoneticPr fontId="5"/>
  </si>
  <si>
    <t>百万円</t>
  </si>
  <si>
    <t>　　X/Y</t>
    <phoneticPr fontId="5"/>
  </si>
  <si>
    <t>3/1</t>
  </si>
  <si>
    <t>４　廃棄物・リサイクル対策の推進</t>
  </si>
  <si>
    <t>再生利用等実施率（食品製造業）</t>
  </si>
  <si>
    <t>再生利用等実施率（食品卸売業）</t>
  </si>
  <si>
    <t>再生利用等実施率（食品小売業）</t>
  </si>
  <si>
    <t>再生利用等実施率（外食産業）</t>
  </si>
  <si>
    <t>農林水産省</t>
  </si>
  <si>
    <t>109</t>
  </si>
  <si>
    <t>100</t>
  </si>
  <si>
    <t>99</t>
  </si>
  <si>
    <t>148</t>
  </si>
  <si>
    <t>150</t>
  </si>
  <si>
    <t>155</t>
  </si>
  <si>
    <t>147</t>
  </si>
  <si>
    <t>160</t>
  </si>
  <si>
    <t>157</t>
  </si>
  <si>
    <t>○</t>
  </si>
  <si>
    <t>食品循環資源の再生利用等の促進に関する法律第５条
食品ロスの削減の推進に関する法律第３条</t>
    <rPh sb="41" eb="42">
      <t>ダイ</t>
    </rPh>
    <rPh sb="43" eb="44">
      <t>ジョウ</t>
    </rPh>
    <phoneticPr fontId="5"/>
  </si>
  <si>
    <t>・環境基本計画
・食料・農業・農村基本計画
・循環型社会形成推進基本計画
・地球温暖化対策基本計画
・消費者基本計画
・食育基本計画
・SDGsアクションプラン2020
・経済財政運営と構造改革に関する基本方針2019～『令和』新時代：『Society 5.0』への挑戦～
・食品循環資源の再生利用等の促進に関する基本方針
・食品ロスの削減の推進に関する基本的な方針</t>
    <phoneticPr fontId="5"/>
  </si>
  <si>
    <t>-</t>
    <phoneticPr fontId="5"/>
  </si>
  <si>
    <t>食品循環資源の再生利用等の促進に関する法律に基づき、食品循環資源の再生利用等の促進を図るとともに、食品ロスの削減の推進に関する法律に基づき、2030年までに2000年度比で食品ロスを半減するとの目標に向けて食品ロスを削減することで、食品廃棄物の排出を抑制し、循環型社会の形成に貢献する。</t>
    <rPh sb="57" eb="59">
      <t>スイシン</t>
    </rPh>
    <rPh sb="60" eb="61">
      <t>カン</t>
    </rPh>
    <rPh sb="64" eb="65">
      <t>リツ</t>
    </rPh>
    <phoneticPr fontId="5"/>
  </si>
  <si>
    <t>食品廃棄物の排出事業者と再生利用事業者のマッチングにより、再生利用等を促進するとともに、地方公共団体間でのネットワークの強化や先進的事例の創出・横展開を行い食品ロスに関する普及啓発及び教育の推進を図ることで、食品ロスの削減を図る。あわせて、平成28年1月に発覚した食品廃棄物の不正転売事案を受けて、食品廃棄物の適正処理の徹底を図るため、再生利用事業者への定期的な立入検査を行う。</t>
    <rPh sb="177" eb="180">
      <t>テイキテキ</t>
    </rPh>
    <rPh sb="181" eb="185">
      <t>タチイリケンサ</t>
    </rPh>
    <phoneticPr fontId="5"/>
  </si>
  <si>
    <t>-</t>
    <phoneticPr fontId="5"/>
  </si>
  <si>
    <t>-</t>
    <phoneticPr fontId="5"/>
  </si>
  <si>
    <t>-</t>
    <phoneticPr fontId="5"/>
  </si>
  <si>
    <t>-</t>
    <phoneticPr fontId="5"/>
  </si>
  <si>
    <t>3/1</t>
    <phoneticPr fontId="5"/>
  </si>
  <si>
    <t>△</t>
  </si>
  <si>
    <t>各種計画に位置付けられているように、食品リサイクルの推進及び食品ロス削減の必要性は高い。</t>
    <phoneticPr fontId="5"/>
  </si>
  <si>
    <t>無</t>
  </si>
  <si>
    <t>有</t>
  </si>
  <si>
    <t>一般競争入札（総合評価）により、競争性を確保している。
また、仕様書に過去の事業報告書を参照できる旨を記載するなど、新規事業者の参入を促しており、公募期間も通常より延長している。</t>
    <rPh sb="73" eb="75">
      <t>コウボ</t>
    </rPh>
    <rPh sb="75" eb="77">
      <t>キカン</t>
    </rPh>
    <rPh sb="78" eb="80">
      <t>ツウジョウ</t>
    </rPh>
    <rPh sb="82" eb="84">
      <t>エンチョウ</t>
    </rPh>
    <phoneticPr fontId="5"/>
  </si>
  <si>
    <t>‐</t>
  </si>
  <si>
    <t>持続可能な循環資源活用総合対策事業</t>
    <phoneticPr fontId="5"/>
  </si>
  <si>
    <t>食品ロスの削減の推進</t>
    <phoneticPr fontId="5"/>
  </si>
  <si>
    <t>消費者庁</t>
  </si>
  <si>
    <t>妥当な水準である。</t>
    <phoneticPr fontId="5"/>
  </si>
  <si>
    <t>食品リサイクル法の新たな基本方針等を踏まえ真に必要な費目・使途に限定されている。</t>
    <phoneticPr fontId="5"/>
  </si>
  <si>
    <t>随時業務の進捗状況を把握し、必要に応じて指示を行った。</t>
    <phoneticPr fontId="5"/>
  </si>
  <si>
    <t>-</t>
    <phoneticPr fontId="5"/>
  </si>
  <si>
    <t>A.三菱ＵＦJリサーチ＆コンサルティング(株)</t>
    <phoneticPr fontId="5"/>
  </si>
  <si>
    <t>環境保全調査費</t>
    <rPh sb="0" eb="2">
      <t>カンキョウ</t>
    </rPh>
    <rPh sb="2" eb="4">
      <t>ホゼン</t>
    </rPh>
    <rPh sb="4" eb="6">
      <t>チョウサ</t>
    </rPh>
    <rPh sb="6" eb="7">
      <t>ヒ</t>
    </rPh>
    <phoneticPr fontId="5"/>
  </si>
  <si>
    <t xml:space="preserve">食品循環資源の再生利用等の促進に関する実施状況調査等業務
</t>
    <phoneticPr fontId="5"/>
  </si>
  <si>
    <t>消費税等その他</t>
    <phoneticPr fontId="5"/>
  </si>
  <si>
    <t>令和２年度食品ロス削減促進のための普及啓発等業務</t>
    <phoneticPr fontId="5"/>
  </si>
  <si>
    <t>三菱UFJリサーチ＆コンサルティング株式会社</t>
    <rPh sb="0" eb="2">
      <t>ミツビシ</t>
    </rPh>
    <rPh sb="18" eb="20">
      <t>カブシキ</t>
    </rPh>
    <rPh sb="20" eb="22">
      <t>カイシャ</t>
    </rPh>
    <phoneticPr fontId="5"/>
  </si>
  <si>
    <t>食品循環資源の再生利用等の促進に関する実施状況調査等業務</t>
    <phoneticPr fontId="5"/>
  </si>
  <si>
    <t>CUE株式会社</t>
    <rPh sb="3" eb="5">
      <t>カブシキ</t>
    </rPh>
    <rPh sb="5" eb="7">
      <t>カイシャ</t>
    </rPh>
    <phoneticPr fontId="5"/>
  </si>
  <si>
    <t>株式会社オールアバウト</t>
    <rPh sb="0" eb="2">
      <t>カブシキ</t>
    </rPh>
    <rPh sb="2" eb="4">
      <t>カイシャ</t>
    </rPh>
    <phoneticPr fontId="5"/>
  </si>
  <si>
    <t>食品ロス削減促進のための普及啓発等業務</t>
    <phoneticPr fontId="5"/>
  </si>
  <si>
    <t>新型コロナウイルス感染症による家庭系食品ロス発生量に関するアンケート調査業務</t>
    <phoneticPr fontId="5"/>
  </si>
  <si>
    <t>株式会社マクロミル</t>
    <phoneticPr fontId="5"/>
  </si>
  <si>
    <t>株式会社ADKマーケティング・ソリューションズ</t>
    <phoneticPr fontId="5"/>
  </si>
  <si>
    <t>飲食店等における食べ残し持ち帰り行為の名称に関するロゴデザイン作成等業務</t>
    <phoneticPr fontId="5"/>
  </si>
  <si>
    <t>CUE株式会社</t>
    <phoneticPr fontId="5"/>
  </si>
  <si>
    <t>Newドギーバッグアイデアコンテスト事務局運営等業務</t>
    <phoneticPr fontId="5"/>
  </si>
  <si>
    <t>飲食店からの持ち帰り促進のための啓発資材(動画)作成等業務</t>
    <phoneticPr fontId="5"/>
  </si>
  <si>
    <t>吉川国際特許事務所</t>
    <phoneticPr fontId="5"/>
  </si>
  <si>
    <t>株式会社NEBY</t>
    <phoneticPr fontId="5"/>
  </si>
  <si>
    <t>株式会社バンダイ</t>
    <phoneticPr fontId="5"/>
  </si>
  <si>
    <t>Newドギーバッグアイデアコンテスト応募用ウェブサイト（子供向け部門）作成等業務</t>
    <phoneticPr fontId="5"/>
  </si>
  <si>
    <t>食品ロス削減全国大会用動画撮影業務</t>
    <phoneticPr fontId="5"/>
  </si>
  <si>
    <t>Newドギーバッグアイデアコンテストの受賞作品に係る知的財産権出願等業務</t>
    <phoneticPr fontId="5"/>
  </si>
  <si>
    <t>引き続き適切な執行に努める。</t>
    <phoneticPr fontId="5"/>
  </si>
  <si>
    <t>食品リサイクルの推進及び食品ロスの削減を図る上で不可欠な事業である。
実施にあたっては、競争性のある契約方式を採用しており、また進捗状況も的確に把握している。
なお、測定指標（再生利用実施率）に対する進捗状況については、当該年度目標に対し達成しているものもあるが、未達成のものもあるので、引き続き本事業を実施し、加えて目標値に対して実績値に乖離のある業界へ重点的に再生利用等の促進を図る。</t>
    <rPh sb="119" eb="121">
      <t>タッセイ</t>
    </rPh>
    <phoneticPr fontId="5"/>
  </si>
  <si>
    <t>平成30年度食品廃棄物等の年間発生量及び食品循環資源の再生利用等実施率（農林水産省）</t>
    <phoneticPr fontId="5"/>
  </si>
  <si>
    <t>食品ロスの削減や食品リサイクルの推進は脱炭素・循環経済への移行にとって重要。</t>
    <phoneticPr fontId="5"/>
  </si>
  <si>
    <t>食品ロスの削減に関する総合的な施策の策定と実施や、食品リサイクルの促進に関する情報収集や普及啓発は国の責務であり、食品リサイクル法に基づく登録・認定制度の運用は国の役割である。</t>
    <phoneticPr fontId="5"/>
  </si>
  <si>
    <t>食品リサイクル制度の円滑な運用及び食品ロス削減に関する政策の検討に十分活用されている。</t>
    <phoneticPr fontId="5"/>
  </si>
  <si>
    <t>セミナー開催経費／セミナー開催数　　　　　　　　　　　　　　</t>
    <phoneticPr fontId="5"/>
  </si>
  <si>
    <t>地方公共団体支援のための食品リサイクル等推進セミナー開催数</t>
    <rPh sb="0" eb="2">
      <t>チホウ</t>
    </rPh>
    <rPh sb="2" eb="4">
      <t>コウキョウ</t>
    </rPh>
    <rPh sb="4" eb="6">
      <t>ダンタイ</t>
    </rPh>
    <rPh sb="6" eb="8">
      <t>シエン</t>
    </rPh>
    <rPh sb="12" eb="14">
      <t>ショクヒン</t>
    </rPh>
    <rPh sb="19" eb="20">
      <t>トウ</t>
    </rPh>
    <rPh sb="20" eb="22">
      <t>スイシン</t>
    </rPh>
    <rPh sb="26" eb="28">
      <t>カイサイ</t>
    </rPh>
    <rPh sb="28" eb="29">
      <t>スウ</t>
    </rPh>
    <phoneticPr fontId="5"/>
  </si>
  <si>
    <t>開催数</t>
    <rPh sb="0" eb="3">
      <t>カイサイスウ</t>
    </rPh>
    <phoneticPr fontId="5"/>
  </si>
  <si>
    <t>-</t>
    <phoneticPr fontId="5"/>
  </si>
  <si>
    <t>-</t>
    <phoneticPr fontId="5"/>
  </si>
  <si>
    <t>-</t>
    <phoneticPr fontId="5"/>
  </si>
  <si>
    <t>-</t>
    <phoneticPr fontId="5"/>
  </si>
  <si>
    <t>-</t>
    <phoneticPr fontId="5"/>
  </si>
  <si>
    <t>-</t>
    <phoneticPr fontId="5"/>
  </si>
  <si>
    <t>農林水産省は主として全国の食品関連事業者の取組を促進する観点から事業を行っている。
消費者庁は主として国民に向けて調査や関連省庁の取り組みをとりまとめ、食品ロス削減を促進させる観点から事業を行っている。
当省は主として自治体廃棄物部局、教育現場や業界団体等の取組を促進する観点から事業を行っている。</t>
    <rPh sb="42" eb="46">
      <t>ショウヒシャチョウ</t>
    </rPh>
    <rPh sb="47" eb="48">
      <t>シュ</t>
    </rPh>
    <rPh sb="51" eb="53">
      <t>コクミン</t>
    </rPh>
    <rPh sb="54" eb="55">
      <t>ム</t>
    </rPh>
    <rPh sb="57" eb="59">
      <t>チョウサ</t>
    </rPh>
    <rPh sb="60" eb="62">
      <t>カンレン</t>
    </rPh>
    <rPh sb="62" eb="64">
      <t>ショウチョウ</t>
    </rPh>
    <rPh sb="65" eb="66">
      <t>ト</t>
    </rPh>
    <rPh sb="67" eb="68">
      <t>ク</t>
    </rPh>
    <rPh sb="76" eb="78">
      <t>ショクヒン</t>
    </rPh>
    <rPh sb="80" eb="82">
      <t>サクゲン</t>
    </rPh>
    <rPh sb="83" eb="85">
      <t>ソクシン</t>
    </rPh>
    <rPh sb="88" eb="90">
      <t>カンテン</t>
    </rPh>
    <rPh sb="92" eb="94">
      <t>ジギョウ</t>
    </rPh>
    <rPh sb="95" eb="96">
      <t>オコナ</t>
    </rPh>
    <phoneticPr fontId="5"/>
  </si>
  <si>
    <t>再生利用等実施率の向上を目指すことで、食品循環資源の再生利用等が促進され、循環型社会の形成に貢献する。</t>
    <phoneticPr fontId="5"/>
  </si>
  <si>
    <t>新型コロナの影響により活動実績は見込みに見合わないものになったが、次年度の活動に向けた検討を行うことができた。</t>
    <rPh sb="0" eb="2">
      <t>シンガタ</t>
    </rPh>
    <rPh sb="6" eb="8">
      <t>エイキョウ</t>
    </rPh>
    <rPh sb="20" eb="22">
      <t>ミア</t>
    </rPh>
    <rPh sb="33" eb="36">
      <t>ジネンド</t>
    </rPh>
    <rPh sb="37" eb="39">
      <t>カツドウ</t>
    </rPh>
    <rPh sb="40" eb="41">
      <t>ム</t>
    </rPh>
    <rPh sb="43" eb="45">
      <t>ケントウ</t>
    </rPh>
    <rPh sb="46" eb="47">
      <t>オコナ</t>
    </rPh>
    <phoneticPr fontId="5"/>
  </si>
  <si>
    <t>平成30年度食品廃棄物等の年間発生量及び食品循環資源の再生利用等実施率（農林水産省）</t>
    <phoneticPr fontId="5"/>
  </si>
  <si>
    <t>総務課リサイクル推進室</t>
    <phoneticPr fontId="5"/>
  </si>
  <si>
    <t>リサイクル推進室長
平尾　禎秀</t>
    <phoneticPr fontId="5"/>
  </si>
  <si>
    <t>-</t>
    <phoneticPr fontId="5"/>
  </si>
  <si>
    <t>-</t>
    <phoneticPr fontId="5"/>
  </si>
  <si>
    <t>-</t>
    <phoneticPr fontId="5"/>
  </si>
  <si>
    <t>-</t>
    <phoneticPr fontId="5"/>
  </si>
  <si>
    <t>-</t>
    <phoneticPr fontId="5"/>
  </si>
  <si>
    <t>食品ロス削減及び食品廃棄物等の３R推進事業費</t>
    <rPh sb="0" eb="2">
      <t>ショクヒン</t>
    </rPh>
    <rPh sb="4" eb="6">
      <t>サクゲン</t>
    </rPh>
    <rPh sb="6" eb="7">
      <t>オヨ</t>
    </rPh>
    <rPh sb="8" eb="10">
      <t>ショクヒン</t>
    </rPh>
    <rPh sb="10" eb="13">
      <t>ハイキブツ</t>
    </rPh>
    <rPh sb="13" eb="14">
      <t>トウ</t>
    </rPh>
    <rPh sb="17" eb="19">
      <t>スイシン</t>
    </rPh>
    <rPh sb="19" eb="22">
      <t>ジギョウヒ</t>
    </rPh>
    <phoneticPr fontId="5"/>
  </si>
  <si>
    <t>-</t>
    <phoneticPr fontId="5"/>
  </si>
  <si>
    <t>-</t>
    <phoneticPr fontId="5"/>
  </si>
  <si>
    <t>食品製造業においては再生利用等実施率が安定し、成果目標をすでに達成している。一方、食品卸売業、食品小売業及び外食産業については、平成30年度現在成果目標の達成に至っておらず、更なる再生利用等の促進が必要。引き続き、令和元年度の実績も調査中。</t>
    <rPh sb="19" eb="21">
      <t>アンテイ</t>
    </rPh>
    <rPh sb="102" eb="103">
      <t>ヒ</t>
    </rPh>
    <rPh sb="104" eb="105">
      <t>ツヅ</t>
    </rPh>
    <rPh sb="107" eb="109">
      <t>レイワ</t>
    </rPh>
    <rPh sb="109" eb="112">
      <t>ガンネンド</t>
    </rPh>
    <rPh sb="113" eb="115">
      <t>ジッセキ</t>
    </rPh>
    <rPh sb="116" eb="119">
      <t>チョウサチュウ</t>
    </rPh>
    <phoneticPr fontId="5"/>
  </si>
  <si>
    <t>Newドギーバッグアイデアコンテストの開催に係る調査・運営補助等業務</t>
    <phoneticPr fontId="5"/>
  </si>
  <si>
    <t>C.（株）オールアバウト</t>
    <phoneticPr fontId="5"/>
  </si>
  <si>
    <t>B.CUE（株）</t>
    <rPh sb="5" eb="8">
      <t>カブ</t>
    </rPh>
    <phoneticPr fontId="5"/>
  </si>
  <si>
    <t>Newドギーバッグアイデアコンテストの開催に係る調査・運営補助等業務</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</si>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</sst>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139212</xdr:colOff>
      <xdr:row>748</xdr:row>
      <xdr:rowOff>307731</xdr:rowOff>
    </xdr:from>
    <xdr:to>
      <xdr:col>49</xdr:col>
      <xdr:colOff>129045</xdr:colOff>
      <xdr:row>751</xdr:row>
      <xdr:rowOff>309746</xdr:rowOff>
    </xdr:to>
    <xdr:sp macro="" textlink="">
      <xdr:nvSpPr>
        <xdr:cNvPr id="2" name="大かっこ 1"/>
        <xdr:cNvSpPr/>
      </xdr:nvSpPr>
      <xdr:spPr bwMode="auto">
        <a:xfrm>
          <a:off x="7260981" y="235699789"/>
          <a:ext cx="2561583" cy="10570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非常勤職員給与　　８百万円</a:t>
          </a:r>
          <a:endParaRPr lang="ja-JP" altLang="ja-JP">
            <a:effectLst/>
          </a:endParaRPr>
        </a:p>
      </xdr:txBody>
    </xdr:sp>
    <xdr:clientData/>
  </xdr:twoCellAnchor>
  <xdr:twoCellAnchor>
    <xdr:from>
      <xdr:col>25</xdr:col>
      <xdr:colOff>27928</xdr:colOff>
      <xdr:row>749</xdr:row>
      <xdr:rowOff>234462</xdr:rowOff>
    </xdr:from>
    <xdr:to>
      <xdr:col>34</xdr:col>
      <xdr:colOff>2037</xdr:colOff>
      <xdr:row>751</xdr:row>
      <xdr:rowOff>251450</xdr:rowOff>
    </xdr:to>
    <xdr:sp macro="" textlink="">
      <xdr:nvSpPr>
        <xdr:cNvPr id="3" name="テキスト ボックス 2"/>
        <xdr:cNvSpPr txBox="1"/>
      </xdr:nvSpPr>
      <xdr:spPr>
        <a:xfrm>
          <a:off x="5088084" y="236353259"/>
          <a:ext cx="1795766" cy="7194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１２０百万円</a:t>
          </a:r>
        </a:p>
      </xdr:txBody>
    </xdr:sp>
    <xdr:clientData/>
  </xdr:twoCellAnchor>
  <xdr:twoCellAnchor>
    <xdr:from>
      <xdr:col>42</xdr:col>
      <xdr:colOff>147515</xdr:colOff>
      <xdr:row>758</xdr:row>
      <xdr:rowOff>281781</xdr:rowOff>
    </xdr:from>
    <xdr:to>
      <xdr:col>49</xdr:col>
      <xdr:colOff>392063</xdr:colOff>
      <xdr:row>761</xdr:row>
      <xdr:rowOff>283796</xdr:rowOff>
    </xdr:to>
    <xdr:sp macro="" textlink="">
      <xdr:nvSpPr>
        <xdr:cNvPr id="4" name="大かっこ 3"/>
        <xdr:cNvSpPr/>
      </xdr:nvSpPr>
      <xdr:spPr bwMode="auto">
        <a:xfrm>
          <a:off x="8681915" y="54167881"/>
          <a:ext cx="1666948" cy="10688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a:effectLst/>
            </a:rPr>
            <a:t>地方事務所配賦額　</a:t>
          </a:r>
          <a:endParaRPr lang="en-US" altLang="ja-JP">
            <a:effectLst/>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a:effectLst/>
            </a:rPr>
            <a:t>非常勤職員給与</a:t>
          </a:r>
          <a:endParaRPr lang="ja-JP" altLang="ja-JP">
            <a:effectLst/>
          </a:endParaRPr>
        </a:p>
      </xdr:txBody>
    </xdr:sp>
    <xdr:clientData/>
  </xdr:twoCellAnchor>
  <xdr:twoCellAnchor>
    <xdr:from>
      <xdr:col>42</xdr:col>
      <xdr:colOff>177333</xdr:colOff>
      <xdr:row>755</xdr:row>
      <xdr:rowOff>87922</xdr:rowOff>
    </xdr:from>
    <xdr:to>
      <xdr:col>49</xdr:col>
      <xdr:colOff>350318</xdr:colOff>
      <xdr:row>758</xdr:row>
      <xdr:rowOff>125016</xdr:rowOff>
    </xdr:to>
    <xdr:sp macro="" textlink="">
      <xdr:nvSpPr>
        <xdr:cNvPr id="5" name="テキスト ボックス 4"/>
        <xdr:cNvSpPr txBox="1"/>
      </xdr:nvSpPr>
      <xdr:spPr bwMode="auto">
        <a:xfrm>
          <a:off x="8711733" y="52907222"/>
          <a:ext cx="1595385" cy="11038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ja-JP" altLang="en-US" sz="1100"/>
            <a:t>地方環境事務所</a:t>
          </a:r>
          <a:endParaRPr kumimoji="1" lang="en-US" altLang="ja-JP" sz="1100">
            <a:solidFill>
              <a:schemeClr val="dk1"/>
            </a:solidFill>
            <a:effectLst/>
            <a:latin typeface="+mn-lt"/>
            <a:ea typeface="+mn-ea"/>
            <a:cs typeface="+mn-cs"/>
          </a:endParaRPr>
        </a:p>
        <a:p>
          <a:pPr algn="ctr"/>
          <a:r>
            <a:rPr kumimoji="1" lang="ja-JP" altLang="en-US" sz="1100"/>
            <a:t>１３百万円</a:t>
          </a:r>
        </a:p>
      </xdr:txBody>
    </xdr:sp>
    <xdr:clientData/>
  </xdr:twoCellAnchor>
  <xdr:twoCellAnchor>
    <xdr:from>
      <xdr:col>5</xdr:col>
      <xdr:colOff>166567</xdr:colOff>
      <xdr:row>753</xdr:row>
      <xdr:rowOff>267647</xdr:rowOff>
    </xdr:from>
    <xdr:to>
      <xdr:col>14</xdr:col>
      <xdr:colOff>140913</xdr:colOff>
      <xdr:row>755</xdr:row>
      <xdr:rowOff>65170</xdr:rowOff>
    </xdr:to>
    <xdr:sp macro="" textlink="">
      <xdr:nvSpPr>
        <xdr:cNvPr id="6" name="テキスト ボックス 5"/>
        <xdr:cNvSpPr txBox="1"/>
      </xdr:nvSpPr>
      <xdr:spPr bwMode="auto">
        <a:xfrm>
          <a:off x="1182567" y="52375747"/>
          <a:ext cx="1803146" cy="508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23</xdr:col>
      <xdr:colOff>85724</xdr:colOff>
      <xdr:row>753</xdr:row>
      <xdr:rowOff>267647</xdr:rowOff>
    </xdr:from>
    <xdr:to>
      <xdr:col>34</xdr:col>
      <xdr:colOff>31761</xdr:colOff>
      <xdr:row>754</xdr:row>
      <xdr:rowOff>340917</xdr:rowOff>
    </xdr:to>
    <xdr:sp macro="" textlink="">
      <xdr:nvSpPr>
        <xdr:cNvPr id="7" name="テキスト ボックス 6"/>
        <xdr:cNvSpPr txBox="1"/>
      </xdr:nvSpPr>
      <xdr:spPr bwMode="auto">
        <a:xfrm>
          <a:off x="4759324" y="52375747"/>
          <a:ext cx="2181237" cy="42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91822</xdr:colOff>
      <xdr:row>753</xdr:row>
      <xdr:rowOff>267647</xdr:rowOff>
    </xdr:from>
    <xdr:to>
      <xdr:col>43</xdr:col>
      <xdr:colOff>36430</xdr:colOff>
      <xdr:row>754</xdr:row>
      <xdr:rowOff>294652</xdr:rowOff>
    </xdr:to>
    <xdr:sp macro="" textlink="">
      <xdr:nvSpPr>
        <xdr:cNvPr id="8" name="テキスト ボックス 7"/>
        <xdr:cNvSpPr txBox="1"/>
      </xdr:nvSpPr>
      <xdr:spPr bwMode="auto">
        <a:xfrm>
          <a:off x="6797422" y="52375747"/>
          <a:ext cx="1976608" cy="382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29</xdr:col>
      <xdr:colOff>118476</xdr:colOff>
      <xdr:row>751</xdr:row>
      <xdr:rowOff>251450</xdr:rowOff>
    </xdr:from>
    <xdr:to>
      <xdr:col>29</xdr:col>
      <xdr:colOff>120430</xdr:colOff>
      <xdr:row>752</xdr:row>
      <xdr:rowOff>256442</xdr:rowOff>
    </xdr:to>
    <xdr:cxnSp macro="">
      <xdr:nvCxnSpPr>
        <xdr:cNvPr id="25" name="直線コネクタ 24"/>
        <xdr:cNvCxnSpPr>
          <a:stCxn id="3" idx="2"/>
        </xdr:cNvCxnSpPr>
      </xdr:nvCxnSpPr>
      <xdr:spPr>
        <a:xfrm>
          <a:off x="5988257" y="237072716"/>
          <a:ext cx="1954" cy="356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50800</xdr:colOff>
      <xdr:row>752</xdr:row>
      <xdr:rowOff>256442</xdr:rowOff>
    </xdr:from>
    <xdr:to>
      <xdr:col>46</xdr:col>
      <xdr:colOff>190500</xdr:colOff>
      <xdr:row>752</xdr:row>
      <xdr:rowOff>256442</xdr:rowOff>
    </xdr:to>
    <xdr:cxnSp macro="">
      <xdr:nvCxnSpPr>
        <xdr:cNvPr id="27" name="直線コネクタ 26"/>
        <xdr:cNvCxnSpPr/>
      </xdr:nvCxnSpPr>
      <xdr:spPr>
        <a:xfrm>
          <a:off x="2082800" y="52008942"/>
          <a:ext cx="7454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53477</xdr:colOff>
      <xdr:row>752</xdr:row>
      <xdr:rowOff>260684</xdr:rowOff>
    </xdr:from>
    <xdr:to>
      <xdr:col>10</xdr:col>
      <xdr:colOff>53477</xdr:colOff>
      <xdr:row>753</xdr:row>
      <xdr:rowOff>267647</xdr:rowOff>
    </xdr:to>
    <xdr:cxnSp macro="">
      <xdr:nvCxnSpPr>
        <xdr:cNvPr id="29" name="直線矢印コネクタ 28"/>
        <xdr:cNvCxnSpPr>
          <a:endCxn id="6" idx="0"/>
        </xdr:cNvCxnSpPr>
      </xdr:nvCxnSpPr>
      <xdr:spPr>
        <a:xfrm>
          <a:off x="2085477" y="52013184"/>
          <a:ext cx="0" cy="3625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158134</xdr:colOff>
      <xdr:row>752</xdr:row>
      <xdr:rowOff>251604</xdr:rowOff>
    </xdr:from>
    <xdr:to>
      <xdr:col>28</xdr:col>
      <xdr:colOff>159589</xdr:colOff>
      <xdr:row>753</xdr:row>
      <xdr:rowOff>267647</xdr:rowOff>
    </xdr:to>
    <xdr:cxnSp macro="">
      <xdr:nvCxnSpPr>
        <xdr:cNvPr id="31" name="直線矢印コネクタ 30"/>
        <xdr:cNvCxnSpPr>
          <a:endCxn id="7" idx="0"/>
        </xdr:cNvCxnSpPr>
      </xdr:nvCxnSpPr>
      <xdr:spPr>
        <a:xfrm flipH="1">
          <a:off x="5847734" y="52004104"/>
          <a:ext cx="1455" cy="3716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64126</xdr:colOff>
      <xdr:row>752</xdr:row>
      <xdr:rowOff>250658</xdr:rowOff>
    </xdr:from>
    <xdr:to>
      <xdr:col>38</xdr:col>
      <xdr:colOff>64128</xdr:colOff>
      <xdr:row>753</xdr:row>
      <xdr:rowOff>267647</xdr:rowOff>
    </xdr:to>
    <xdr:cxnSp macro="">
      <xdr:nvCxnSpPr>
        <xdr:cNvPr id="33" name="直線矢印コネクタ 32"/>
        <xdr:cNvCxnSpPr>
          <a:endCxn id="8" idx="0"/>
        </xdr:cNvCxnSpPr>
      </xdr:nvCxnSpPr>
      <xdr:spPr>
        <a:xfrm flipH="1">
          <a:off x="7785726" y="52003158"/>
          <a:ext cx="2" cy="3725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172427</xdr:colOff>
      <xdr:row>752</xdr:row>
      <xdr:rowOff>246256</xdr:rowOff>
    </xdr:from>
    <xdr:to>
      <xdr:col>46</xdr:col>
      <xdr:colOff>179039</xdr:colOff>
      <xdr:row>753</xdr:row>
      <xdr:rowOff>293077</xdr:rowOff>
    </xdr:to>
    <xdr:cxnSp macro="">
      <xdr:nvCxnSpPr>
        <xdr:cNvPr id="36" name="直線矢印コネクタ 35"/>
        <xdr:cNvCxnSpPr/>
      </xdr:nvCxnSpPr>
      <xdr:spPr>
        <a:xfrm flipH="1">
          <a:off x="9519627" y="51998756"/>
          <a:ext cx="6612" cy="40242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53975</xdr:colOff>
      <xdr:row>758</xdr:row>
      <xdr:rowOff>275454</xdr:rowOff>
    </xdr:from>
    <xdr:to>
      <xdr:col>14</xdr:col>
      <xdr:colOff>130372</xdr:colOff>
      <xdr:row>761</xdr:row>
      <xdr:rowOff>278843</xdr:rowOff>
    </xdr:to>
    <xdr:sp macro="" textlink="">
      <xdr:nvSpPr>
        <xdr:cNvPr id="52" name="大かっこ 51"/>
        <xdr:cNvSpPr/>
      </xdr:nvSpPr>
      <xdr:spPr bwMode="auto">
        <a:xfrm>
          <a:off x="1273175" y="54161554"/>
          <a:ext cx="1701997" cy="10701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食品循環資源の再生利用等の促進に関する実施状況調査等業務</a:t>
          </a:r>
          <a:endParaRPr lang="en-US" altLang="ja-JP" sz="1100">
            <a:solidFill>
              <a:schemeClr val="tx1"/>
            </a:solidFill>
            <a:effectLst/>
            <a:latin typeface="+mn-lt"/>
            <a:ea typeface="+mn-ea"/>
            <a:cs typeface="+mn-cs"/>
          </a:endParaRPr>
        </a:p>
      </xdr:txBody>
    </xdr:sp>
    <xdr:clientData/>
  </xdr:twoCellAnchor>
  <xdr:twoCellAnchor>
    <xdr:from>
      <xdr:col>6</xdr:col>
      <xdr:colOff>72515</xdr:colOff>
      <xdr:row>755</xdr:row>
      <xdr:rowOff>62522</xdr:rowOff>
    </xdr:from>
    <xdr:to>
      <xdr:col>14</xdr:col>
      <xdr:colOff>36075</xdr:colOff>
      <xdr:row>758</xdr:row>
      <xdr:rowOff>147897</xdr:rowOff>
    </xdr:to>
    <xdr:sp macro="" textlink="">
      <xdr:nvSpPr>
        <xdr:cNvPr id="53" name="テキスト ボックス 52"/>
        <xdr:cNvSpPr txBox="1"/>
      </xdr:nvSpPr>
      <xdr:spPr bwMode="auto">
        <a:xfrm>
          <a:off x="1291715" y="52881822"/>
          <a:ext cx="1589160" cy="1152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ja-JP" altLang="en-US" sz="1100"/>
            <a:t>Ａ</a:t>
          </a:r>
          <a:r>
            <a:rPr kumimoji="1" lang="en-US" altLang="ja-JP" sz="1100"/>
            <a:t>.</a:t>
          </a:r>
          <a:r>
            <a:rPr kumimoji="1" lang="ja-JP" altLang="ja-JP" sz="1100">
              <a:solidFill>
                <a:schemeClr val="dk1"/>
              </a:solidFill>
              <a:effectLst/>
              <a:latin typeface="+mn-lt"/>
              <a:ea typeface="+mn-ea"/>
              <a:cs typeface="+mn-cs"/>
            </a:rPr>
            <a:t>三菱ＵＦ</a:t>
          </a:r>
          <a:r>
            <a:rPr kumimoji="1" lang="en-US" altLang="ja-JP" sz="1100">
              <a:solidFill>
                <a:schemeClr val="dk1"/>
              </a:solidFill>
              <a:effectLst/>
              <a:latin typeface="+mn-lt"/>
              <a:ea typeface="+mn-ea"/>
              <a:cs typeface="+mn-cs"/>
            </a:rPr>
            <a:t>J</a:t>
          </a:r>
          <a:r>
            <a:rPr kumimoji="1" lang="ja-JP" altLang="ja-JP" sz="1100">
              <a:solidFill>
                <a:schemeClr val="dk1"/>
              </a:solidFill>
              <a:effectLst/>
              <a:latin typeface="+mn-lt"/>
              <a:ea typeface="+mn-ea"/>
              <a:cs typeface="+mn-cs"/>
            </a:rPr>
            <a:t>リサーチ＆コンサルティング</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pPr algn="ctr"/>
          <a:r>
            <a:rPr kumimoji="1" lang="ja-JP" altLang="en-US" sz="1100"/>
            <a:t>６３百万円</a:t>
          </a:r>
        </a:p>
      </xdr:txBody>
    </xdr:sp>
    <xdr:clientData/>
  </xdr:twoCellAnchor>
  <xdr:twoCellAnchor>
    <xdr:from>
      <xdr:col>24</xdr:col>
      <xdr:colOff>163419</xdr:colOff>
      <xdr:row>755</xdr:row>
      <xdr:rowOff>87922</xdr:rowOff>
    </xdr:from>
    <xdr:to>
      <xdr:col>32</xdr:col>
      <xdr:colOff>127275</xdr:colOff>
      <xdr:row>758</xdr:row>
      <xdr:rowOff>110580</xdr:rowOff>
    </xdr:to>
    <xdr:sp macro="" textlink="">
      <xdr:nvSpPr>
        <xdr:cNvPr id="54" name="テキスト ボックス 53"/>
        <xdr:cNvSpPr txBox="1"/>
      </xdr:nvSpPr>
      <xdr:spPr bwMode="auto">
        <a:xfrm>
          <a:off x="5040219" y="52907222"/>
          <a:ext cx="1589456" cy="108945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en-US" altLang="ja-JP" sz="1100">
              <a:latin typeface="+mn-ea"/>
              <a:ea typeface="+mn-ea"/>
            </a:rPr>
            <a:t>C</a:t>
          </a:r>
          <a:r>
            <a:rPr kumimoji="1" lang="en-US" altLang="ja-JP" sz="1100"/>
            <a:t>.</a:t>
          </a:r>
          <a:r>
            <a:rPr kumimoji="1" lang="ja-JP" altLang="en-US" sz="1100"/>
            <a:t>株式会社オールアバウト</a:t>
          </a:r>
          <a:endParaRPr kumimoji="1" lang="en-US" altLang="ja-JP" sz="1100"/>
        </a:p>
        <a:p>
          <a:pPr algn="ctr"/>
          <a:r>
            <a:rPr kumimoji="1" lang="ja-JP" altLang="en-US" sz="1100"/>
            <a:t>２０百万円</a:t>
          </a:r>
        </a:p>
      </xdr:txBody>
    </xdr:sp>
    <xdr:clientData/>
  </xdr:twoCellAnchor>
  <xdr:twoCellAnchor>
    <xdr:from>
      <xdr:col>34</xdr:col>
      <xdr:colOff>6169</xdr:colOff>
      <xdr:row>755</xdr:row>
      <xdr:rowOff>87922</xdr:rowOff>
    </xdr:from>
    <xdr:to>
      <xdr:col>41</xdr:col>
      <xdr:colOff>162340</xdr:colOff>
      <xdr:row>758</xdr:row>
      <xdr:rowOff>110580</xdr:rowOff>
    </xdr:to>
    <xdr:sp macro="" textlink="">
      <xdr:nvSpPr>
        <xdr:cNvPr id="56" name="テキスト ボックス 55"/>
        <xdr:cNvSpPr txBox="1"/>
      </xdr:nvSpPr>
      <xdr:spPr bwMode="auto">
        <a:xfrm>
          <a:off x="6914969" y="52907222"/>
          <a:ext cx="1578571" cy="108945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en-US" altLang="ja-JP" sz="1100">
              <a:solidFill>
                <a:schemeClr val="dk1"/>
              </a:solidFill>
              <a:effectLst/>
              <a:latin typeface="+mn-ea"/>
              <a:ea typeface="+mn-ea"/>
              <a:cs typeface="+mn-cs"/>
            </a:rPr>
            <a:t>D</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株式会社マクロミル　</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（七社）</a:t>
          </a:r>
          <a:endParaRPr lang="ja-JP" altLang="ja-JP">
            <a:effectLst/>
          </a:endParaRPr>
        </a:p>
        <a:p>
          <a:r>
            <a:rPr kumimoji="1" lang="ja-JP" altLang="en-US" sz="1100">
              <a:solidFill>
                <a:schemeClr val="dk1"/>
              </a:solidFill>
              <a:effectLst/>
              <a:latin typeface="+mn-lt"/>
              <a:ea typeface="+mn-ea"/>
              <a:cs typeface="+mn-cs"/>
            </a:rPr>
            <a:t>　　　　６</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24</xdr:col>
      <xdr:colOff>78581</xdr:colOff>
      <xdr:row>758</xdr:row>
      <xdr:rowOff>275454</xdr:rowOff>
    </xdr:from>
    <xdr:to>
      <xdr:col>32</xdr:col>
      <xdr:colOff>154978</xdr:colOff>
      <xdr:row>761</xdr:row>
      <xdr:rowOff>278843</xdr:rowOff>
    </xdr:to>
    <xdr:sp macro="" textlink="">
      <xdr:nvSpPr>
        <xdr:cNvPr id="58" name="大かっこ 57"/>
        <xdr:cNvSpPr/>
      </xdr:nvSpPr>
      <xdr:spPr bwMode="auto">
        <a:xfrm>
          <a:off x="4955381" y="54161554"/>
          <a:ext cx="1701997" cy="10701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食品ロス削減促進のための普及啓発等業務</a:t>
          </a:r>
          <a:endParaRPr lang="en-US" altLang="ja-JP" sz="1100">
            <a:solidFill>
              <a:schemeClr val="tx1"/>
            </a:solidFill>
            <a:effectLst/>
            <a:latin typeface="+mn-lt"/>
            <a:ea typeface="+mn-ea"/>
            <a:cs typeface="+mn-cs"/>
          </a:endParaRPr>
        </a:p>
      </xdr:txBody>
    </xdr:sp>
    <xdr:clientData/>
  </xdr:twoCellAnchor>
  <xdr:twoCellAnchor>
    <xdr:from>
      <xdr:col>33</xdr:col>
      <xdr:colOff>150812</xdr:colOff>
      <xdr:row>758</xdr:row>
      <xdr:rowOff>275454</xdr:rowOff>
    </xdr:from>
    <xdr:to>
      <xdr:col>42</xdr:col>
      <xdr:colOff>23215</xdr:colOff>
      <xdr:row>761</xdr:row>
      <xdr:rowOff>278843</xdr:rowOff>
    </xdr:to>
    <xdr:sp macro="" textlink="">
      <xdr:nvSpPr>
        <xdr:cNvPr id="59" name="大かっこ 58"/>
        <xdr:cNvSpPr/>
      </xdr:nvSpPr>
      <xdr:spPr bwMode="auto">
        <a:xfrm>
          <a:off x="6856412" y="54161554"/>
          <a:ext cx="1701203" cy="10701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食品ロス削減及びドギーバッグコンテスト等</a:t>
          </a:r>
          <a:endParaRPr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に関する普及啓発等業務</a:t>
          </a:r>
          <a:endParaRPr lang="en-US" altLang="ja-JP" sz="1100">
            <a:solidFill>
              <a:schemeClr val="tx1"/>
            </a:solidFill>
            <a:effectLst/>
            <a:latin typeface="+mn-lt"/>
            <a:ea typeface="+mn-ea"/>
            <a:cs typeface="+mn-cs"/>
          </a:endParaRPr>
        </a:p>
      </xdr:txBody>
    </xdr:sp>
    <xdr:clientData/>
  </xdr:twoCellAnchor>
  <xdr:twoCellAnchor>
    <xdr:from>
      <xdr:col>15</xdr:col>
      <xdr:colOff>66675</xdr:colOff>
      <xdr:row>758</xdr:row>
      <xdr:rowOff>275454</xdr:rowOff>
    </xdr:from>
    <xdr:to>
      <xdr:col>23</xdr:col>
      <xdr:colOff>143072</xdr:colOff>
      <xdr:row>761</xdr:row>
      <xdr:rowOff>278843</xdr:rowOff>
    </xdr:to>
    <xdr:sp macro="" textlink="">
      <xdr:nvSpPr>
        <xdr:cNvPr id="21" name="大かっこ 20"/>
        <xdr:cNvSpPr/>
      </xdr:nvSpPr>
      <xdr:spPr bwMode="auto">
        <a:xfrm>
          <a:off x="3114675" y="54161554"/>
          <a:ext cx="1701997" cy="10701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chemeClr val="tx1"/>
              </a:solidFill>
              <a:effectLst/>
              <a:latin typeface="+mn-lt"/>
              <a:ea typeface="+mn-ea"/>
              <a:cs typeface="+mn-cs"/>
            </a:rPr>
            <a:t>New</a:t>
          </a:r>
          <a:r>
            <a:rPr lang="ja-JP" altLang="en-US" sz="1100">
              <a:solidFill>
                <a:schemeClr val="tx1"/>
              </a:solidFill>
              <a:effectLst/>
              <a:latin typeface="+mn-lt"/>
              <a:ea typeface="+mn-ea"/>
              <a:cs typeface="+mn-cs"/>
            </a:rPr>
            <a:t>ドギーバッグアイデアコンテストの開催に係る調査・運営補助等業務</a:t>
          </a:r>
          <a:endParaRPr lang="en-US" altLang="ja-JP" sz="1100">
            <a:solidFill>
              <a:schemeClr val="tx1"/>
            </a:solidFill>
            <a:effectLst/>
            <a:latin typeface="+mn-lt"/>
            <a:ea typeface="+mn-ea"/>
            <a:cs typeface="+mn-cs"/>
          </a:endParaRPr>
        </a:p>
      </xdr:txBody>
    </xdr:sp>
    <xdr:clientData/>
  </xdr:twoCellAnchor>
  <xdr:twoCellAnchor>
    <xdr:from>
      <xdr:col>15</xdr:col>
      <xdr:colOff>85215</xdr:colOff>
      <xdr:row>755</xdr:row>
      <xdr:rowOff>62522</xdr:rowOff>
    </xdr:from>
    <xdr:to>
      <xdr:col>23</xdr:col>
      <xdr:colOff>48775</xdr:colOff>
      <xdr:row>758</xdr:row>
      <xdr:rowOff>147897</xdr:rowOff>
    </xdr:to>
    <xdr:sp macro="" textlink="">
      <xdr:nvSpPr>
        <xdr:cNvPr id="22" name="テキスト ボックス 21"/>
        <xdr:cNvSpPr txBox="1"/>
      </xdr:nvSpPr>
      <xdr:spPr bwMode="auto">
        <a:xfrm>
          <a:off x="3133215" y="52881822"/>
          <a:ext cx="1589160" cy="1152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en-US" altLang="ja-JP" sz="1100">
              <a:latin typeface="+mn-ea"/>
              <a:ea typeface="+mn-ea"/>
            </a:rPr>
            <a:t>B</a:t>
          </a:r>
          <a:r>
            <a:rPr kumimoji="1" lang="en-US" altLang="ja-JP" sz="1100"/>
            <a:t>.</a:t>
          </a:r>
          <a:r>
            <a:rPr kumimoji="1" lang="en-US" altLang="ja-JP" sz="1100">
              <a:solidFill>
                <a:schemeClr val="dk1"/>
              </a:solidFill>
              <a:effectLst/>
              <a:latin typeface="+mn-ea"/>
              <a:ea typeface="+mn-ea"/>
              <a:cs typeface="+mn-cs"/>
            </a:rPr>
            <a:t>CUE</a:t>
          </a:r>
          <a:r>
            <a:rPr kumimoji="1" lang="ja-JP" altLang="en-US" sz="1100">
              <a:solidFill>
                <a:schemeClr val="dk1"/>
              </a:solidFill>
              <a:effectLst/>
              <a:latin typeface="+mn-ea"/>
              <a:ea typeface="+mn-ea"/>
              <a:cs typeface="+mn-cs"/>
            </a:rPr>
            <a:t>株式会社</a:t>
          </a:r>
          <a:endParaRPr kumimoji="1" lang="en-US" altLang="ja-JP" sz="1100">
            <a:solidFill>
              <a:schemeClr val="dk1"/>
            </a:solidFill>
            <a:effectLst/>
            <a:latin typeface="+mn-ea"/>
            <a:ea typeface="+mn-ea"/>
            <a:cs typeface="+mn-cs"/>
          </a:endParaRPr>
        </a:p>
        <a:p>
          <a:pPr algn="ctr"/>
          <a:r>
            <a:rPr kumimoji="1" lang="ja-JP" altLang="en-US" sz="1100"/>
            <a:t>１０百万円</a:t>
          </a:r>
        </a:p>
      </xdr:txBody>
    </xdr:sp>
    <xdr:clientData/>
  </xdr:twoCellAnchor>
  <xdr:twoCellAnchor>
    <xdr:from>
      <xdr:col>14</xdr:col>
      <xdr:colOff>77667</xdr:colOff>
      <xdr:row>753</xdr:row>
      <xdr:rowOff>267647</xdr:rowOff>
    </xdr:from>
    <xdr:to>
      <xdr:col>23</xdr:col>
      <xdr:colOff>52013</xdr:colOff>
      <xdr:row>755</xdr:row>
      <xdr:rowOff>65170</xdr:rowOff>
    </xdr:to>
    <xdr:sp macro="" textlink="">
      <xdr:nvSpPr>
        <xdr:cNvPr id="23" name="テキスト ボックス 22"/>
        <xdr:cNvSpPr txBox="1"/>
      </xdr:nvSpPr>
      <xdr:spPr bwMode="auto">
        <a:xfrm>
          <a:off x="2922467" y="52375747"/>
          <a:ext cx="1803146" cy="508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19</xdr:col>
      <xdr:colOff>53477</xdr:colOff>
      <xdr:row>752</xdr:row>
      <xdr:rowOff>260684</xdr:rowOff>
    </xdr:from>
    <xdr:to>
      <xdr:col>19</xdr:col>
      <xdr:colOff>53477</xdr:colOff>
      <xdr:row>753</xdr:row>
      <xdr:rowOff>267647</xdr:rowOff>
    </xdr:to>
    <xdr:cxnSp macro="">
      <xdr:nvCxnSpPr>
        <xdr:cNvPr id="26" name="直線矢印コネクタ 25"/>
        <xdr:cNvCxnSpPr/>
      </xdr:nvCxnSpPr>
      <xdr:spPr>
        <a:xfrm>
          <a:off x="3914277" y="52013184"/>
          <a:ext cx="0" cy="3625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706</v>
      </c>
      <c r="AK2" s="206"/>
      <c r="AL2" s="206"/>
      <c r="AM2" s="206"/>
      <c r="AN2" s="98" t="s">
        <v>401</v>
      </c>
      <c r="AO2" s="206">
        <v>20</v>
      </c>
      <c r="AP2" s="206"/>
      <c r="AQ2" s="206"/>
      <c r="AR2" s="99" t="s">
        <v>705</v>
      </c>
      <c r="AS2" s="207">
        <v>161</v>
      </c>
      <c r="AT2" s="207"/>
      <c r="AU2" s="207"/>
      <c r="AV2" s="98" t="str">
        <f>IF(AW2="","","-")</f>
        <v/>
      </c>
      <c r="AW2" s="394"/>
      <c r="AX2" s="394"/>
    </row>
    <row r="3" spans="1:50" ht="21" customHeight="1" thickBot="1" x14ac:dyDescent="0.2">
      <c r="A3" s="523" t="s">
        <v>698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709</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815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711</v>
      </c>
      <c r="H5" s="559"/>
      <c r="I5" s="559"/>
      <c r="J5" s="559"/>
      <c r="K5" s="559"/>
      <c r="L5" s="559"/>
      <c r="M5" s="560" t="s">
        <v>66</v>
      </c>
      <c r="N5" s="561"/>
      <c r="O5" s="561"/>
      <c r="P5" s="561"/>
      <c r="Q5" s="561"/>
      <c r="R5" s="562"/>
      <c r="S5" s="563" t="s">
        <v>712</v>
      </c>
      <c r="T5" s="559"/>
      <c r="U5" s="559"/>
      <c r="V5" s="559"/>
      <c r="W5" s="559"/>
      <c r="X5" s="564"/>
      <c r="Y5" s="717" t="s">
        <v>3</v>
      </c>
      <c r="Z5" s="718"/>
      <c r="AA5" s="718"/>
      <c r="AB5" s="718"/>
      <c r="AC5" s="718"/>
      <c r="AD5" s="719"/>
      <c r="AE5" s="720" t="s">
        <v>808</v>
      </c>
      <c r="AF5" s="720"/>
      <c r="AG5" s="720"/>
      <c r="AH5" s="720"/>
      <c r="AI5" s="720"/>
      <c r="AJ5" s="720"/>
      <c r="AK5" s="720"/>
      <c r="AL5" s="720"/>
      <c r="AM5" s="720"/>
      <c r="AN5" s="720"/>
      <c r="AO5" s="720"/>
      <c r="AP5" s="721"/>
      <c r="AQ5" s="722" t="s">
        <v>809</v>
      </c>
      <c r="AR5" s="723"/>
      <c r="AS5" s="723"/>
      <c r="AT5" s="723"/>
      <c r="AU5" s="723"/>
      <c r="AV5" s="723"/>
      <c r="AW5" s="723"/>
      <c r="AX5" s="724"/>
    </row>
    <row r="6" spans="1:50" ht="27" customHeight="1" x14ac:dyDescent="0.15">
      <c r="A6" s="727" t="s">
        <v>4</v>
      </c>
      <c r="B6" s="728"/>
      <c r="C6" s="728"/>
      <c r="D6" s="728"/>
      <c r="E6" s="728"/>
      <c r="F6" s="728"/>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175.5" customHeight="1" x14ac:dyDescent="0.15">
      <c r="A7" s="825" t="s">
        <v>22</v>
      </c>
      <c r="B7" s="826"/>
      <c r="C7" s="826"/>
      <c r="D7" s="826"/>
      <c r="E7" s="826"/>
      <c r="F7" s="827"/>
      <c r="G7" s="828" t="s">
        <v>743</v>
      </c>
      <c r="H7" s="829"/>
      <c r="I7" s="829"/>
      <c r="J7" s="829"/>
      <c r="K7" s="829"/>
      <c r="L7" s="829"/>
      <c r="M7" s="829"/>
      <c r="N7" s="829"/>
      <c r="O7" s="829"/>
      <c r="P7" s="829"/>
      <c r="Q7" s="829"/>
      <c r="R7" s="829"/>
      <c r="S7" s="829"/>
      <c r="T7" s="829"/>
      <c r="U7" s="829"/>
      <c r="V7" s="829"/>
      <c r="W7" s="829"/>
      <c r="X7" s="830"/>
      <c r="Y7" s="392" t="s">
        <v>384</v>
      </c>
      <c r="Z7" s="296"/>
      <c r="AA7" s="296"/>
      <c r="AB7" s="296"/>
      <c r="AC7" s="296"/>
      <c r="AD7" s="393"/>
      <c r="AE7" s="379" t="s">
        <v>744</v>
      </c>
      <c r="AF7" s="380"/>
      <c r="AG7" s="380"/>
      <c r="AH7" s="380"/>
      <c r="AI7" s="380"/>
      <c r="AJ7" s="380"/>
      <c r="AK7" s="380"/>
      <c r="AL7" s="380"/>
      <c r="AM7" s="380"/>
      <c r="AN7" s="380"/>
      <c r="AO7" s="380"/>
      <c r="AP7" s="380"/>
      <c r="AQ7" s="380"/>
      <c r="AR7" s="380"/>
      <c r="AS7" s="380"/>
      <c r="AT7" s="380"/>
      <c r="AU7" s="380"/>
      <c r="AV7" s="380"/>
      <c r="AW7" s="380"/>
      <c r="AX7" s="381"/>
    </row>
    <row r="8" spans="1:50" ht="30.75" customHeight="1" x14ac:dyDescent="0.15">
      <c r="A8" s="825" t="s">
        <v>256</v>
      </c>
      <c r="B8" s="826"/>
      <c r="C8" s="826"/>
      <c r="D8" s="826"/>
      <c r="E8" s="826"/>
      <c r="F8" s="827"/>
      <c r="G8" s="218" t="str">
        <f>入力規則等!A27</f>
        <v>食育推進</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4.75" customHeight="1" x14ac:dyDescent="0.15">
      <c r="A9" s="123" t="s">
        <v>23</v>
      </c>
      <c r="B9" s="124"/>
      <c r="C9" s="124"/>
      <c r="D9" s="124"/>
      <c r="E9" s="124"/>
      <c r="F9" s="124"/>
      <c r="G9" s="572" t="s">
        <v>746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1.75" customHeight="1" x14ac:dyDescent="0.15">
      <c r="A10" s="742" t="s">
        <v>30</v>
      </c>
      <c r="B10" s="743"/>
      <c r="C10" s="743"/>
      <c r="D10" s="743"/>
      <c r="E10" s="743"/>
      <c r="F10" s="743"/>
      <c r="G10" s="675" t="s">
        <v>747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4.75"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385</v>
      </c>
      <c r="Q12" s="298"/>
      <c r="R12" s="298"/>
      <c r="S12" s="298"/>
      <c r="T12" s="298"/>
      <c r="U12" s="298"/>
      <c r="V12" s="299"/>
      <c r="W12" s="303" t="s">
        <v>407</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70</v>
      </c>
      <c r="Q13" s="164"/>
      <c r="R13" s="164"/>
      <c r="S13" s="164"/>
      <c r="T13" s="164"/>
      <c r="U13" s="164"/>
      <c r="V13" s="165"/>
      <c r="W13" s="163">
        <v>93</v>
      </c>
      <c r="X13" s="164"/>
      <c r="Y13" s="164"/>
      <c r="Z13" s="164"/>
      <c r="AA13" s="164"/>
      <c r="AB13" s="164"/>
      <c r="AC13" s="165"/>
      <c r="AD13" s="163">
        <v>123</v>
      </c>
      <c r="AE13" s="164"/>
      <c r="AF13" s="164"/>
      <c r="AG13" s="164"/>
      <c r="AH13" s="164"/>
      <c r="AI13" s="164"/>
      <c r="AJ13" s="165"/>
      <c r="AK13" s="163">
        <v>127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713</v>
      </c>
      <c r="Q14" s="164"/>
      <c r="R14" s="164"/>
      <c r="S14" s="164"/>
      <c r="T14" s="164"/>
      <c r="U14" s="164"/>
      <c r="V14" s="165"/>
      <c r="W14" s="163" t="s">
        <v>713</v>
      </c>
      <c r="X14" s="164"/>
      <c r="Y14" s="164"/>
      <c r="Z14" s="164"/>
      <c r="AA14" s="164"/>
      <c r="AB14" s="164"/>
      <c r="AC14" s="165"/>
      <c r="AD14" s="163" t="s">
        <v>745</v>
      </c>
      <c r="AE14" s="164"/>
      <c r="AF14" s="164"/>
      <c r="AG14" s="164"/>
      <c r="AH14" s="164"/>
      <c r="AI14" s="164"/>
      <c r="AJ14" s="165"/>
      <c r="AK14" s="163" t="s">
        <v>748</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713</v>
      </c>
      <c r="Q15" s="164"/>
      <c r="R15" s="164"/>
      <c r="S15" s="164"/>
      <c r="T15" s="164"/>
      <c r="U15" s="164"/>
      <c r="V15" s="165"/>
      <c r="W15" s="163" t="s">
        <v>713</v>
      </c>
      <c r="X15" s="164"/>
      <c r="Y15" s="164"/>
      <c r="Z15" s="164"/>
      <c r="AA15" s="164"/>
      <c r="AB15" s="164"/>
      <c r="AC15" s="165"/>
      <c r="AD15" s="163" t="s">
        <v>713</v>
      </c>
      <c r="AE15" s="164"/>
      <c r="AF15" s="164"/>
      <c r="AG15" s="164"/>
      <c r="AH15" s="164"/>
      <c r="AI15" s="164"/>
      <c r="AJ15" s="165"/>
      <c r="AK15" s="163" t="s">
        <v>749</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713</v>
      </c>
      <c r="Q16" s="164"/>
      <c r="R16" s="164"/>
      <c r="S16" s="164"/>
      <c r="T16" s="164"/>
      <c r="U16" s="164"/>
      <c r="V16" s="165"/>
      <c r="W16" s="163" t="s">
        <v>713</v>
      </c>
      <c r="X16" s="164"/>
      <c r="Y16" s="164"/>
      <c r="Z16" s="164"/>
      <c r="AA16" s="164"/>
      <c r="AB16" s="164"/>
      <c r="AC16" s="165"/>
      <c r="AD16" s="163" t="s">
        <v>713</v>
      </c>
      <c r="AE16" s="164"/>
      <c r="AF16" s="164"/>
      <c r="AG16" s="164"/>
      <c r="AH16" s="164"/>
      <c r="AI16" s="164"/>
      <c r="AJ16" s="165"/>
      <c r="AK16" s="163" t="s">
        <v>749</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713</v>
      </c>
      <c r="Q17" s="164"/>
      <c r="R17" s="164"/>
      <c r="S17" s="164"/>
      <c r="T17" s="164"/>
      <c r="U17" s="164"/>
      <c r="V17" s="165"/>
      <c r="W17" s="163" t="s">
        <v>713</v>
      </c>
      <c r="X17" s="164"/>
      <c r="Y17" s="164"/>
      <c r="Z17" s="164"/>
      <c r="AA17" s="164"/>
      <c r="AB17" s="164"/>
      <c r="AC17" s="165"/>
      <c r="AD17" s="163" t="s">
        <v>713</v>
      </c>
      <c r="AE17" s="164"/>
      <c r="AF17" s="164"/>
      <c r="AG17" s="164"/>
      <c r="AH17" s="164"/>
      <c r="AI17" s="164"/>
      <c r="AJ17" s="165"/>
      <c r="AK17" s="163" t="s">
        <v>750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70</v>
      </c>
      <c r="Q18" s="170"/>
      <c r="R18" s="170"/>
      <c r="S18" s="170"/>
      <c r="T18" s="170"/>
      <c r="U18" s="170"/>
      <c r="V18" s="171"/>
      <c r="W18" s="169">
        <f>SUM(W13:AC17)</f>
        <v>93</v>
      </c>
      <c r="X18" s="170"/>
      <c r="Y18" s="170"/>
      <c r="Z18" s="170"/>
      <c r="AA18" s="170"/>
      <c r="AB18" s="170"/>
      <c r="AC18" s="171"/>
      <c r="AD18" s="169">
        <f>SUM(AD13:AJ17)</f>
        <v>123</v>
      </c>
      <c r="AE18" s="170"/>
      <c r="AF18" s="170"/>
      <c r="AG18" s="170"/>
      <c r="AH18" s="170"/>
      <c r="AI18" s="170"/>
      <c r="AJ18" s="171"/>
      <c r="AK18" s="169">
        <f>SUM(AK13:AQ17)</f>
        <v>127</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66</v>
      </c>
      <c r="Q19" s="164"/>
      <c r="R19" s="164"/>
      <c r="S19" s="164"/>
      <c r="T19" s="164"/>
      <c r="U19" s="164"/>
      <c r="V19" s="165"/>
      <c r="W19" s="163">
        <v>107</v>
      </c>
      <c r="X19" s="164"/>
      <c r="Y19" s="164"/>
      <c r="Z19" s="164"/>
      <c r="AA19" s="164"/>
      <c r="AB19" s="164"/>
      <c r="AC19" s="165"/>
      <c r="AD19" s="163">
        <v>120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0.94285714285714284</v>
      </c>
      <c r="Q20" s="539"/>
      <c r="R20" s="539"/>
      <c r="S20" s="539"/>
      <c r="T20" s="539"/>
      <c r="U20" s="539"/>
      <c r="V20" s="539"/>
      <c r="W20" s="539">
        <f t="shared" ref="W20" si="0">IF(W18=0, "-", SUM(W19)/W18)</f>
        <v>1.1505376344086022</v>
      </c>
      <c r="X20" s="539"/>
      <c r="Y20" s="539"/>
      <c r="Z20" s="539"/>
      <c r="AA20" s="539"/>
      <c r="AB20" s="539"/>
      <c r="AC20" s="539"/>
      <c r="AD20" s="539">
        <f t="shared" ref="AD20" si="1">IF(AD18=0, "-", SUM(AD19)/AD18)</f>
        <v>0.97560975609756095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3" t="s">
        <v>353</v>
      </c>
      <c r="H21" s="924"/>
      <c r="I21" s="924"/>
      <c r="J21" s="924"/>
      <c r="K21" s="924"/>
      <c r="L21" s="924"/>
      <c r="M21" s="924"/>
      <c r="N21" s="924"/>
      <c r="O21" s="924"/>
      <c r="P21" s="539">
        <f>IF(P19=0, "-", SUM(P19)/SUM(P13,P14))</f>
        <v>0.94285714285714284</v>
      </c>
      <c r="Q21" s="539"/>
      <c r="R21" s="539"/>
      <c r="S21" s="539"/>
      <c r="T21" s="539"/>
      <c r="U21" s="539"/>
      <c r="V21" s="539"/>
      <c r="W21" s="539">
        <f t="shared" ref="W21" si="2">IF(W19=0, "-", SUM(W19)/SUM(W13,W14))</f>
        <v>1.1505376344086022</v>
      </c>
      <c r="X21" s="539"/>
      <c r="Y21" s="539"/>
      <c r="Z21" s="539"/>
      <c r="AA21" s="539"/>
      <c r="AB21" s="539"/>
      <c r="AC21" s="539"/>
      <c r="AD21" s="539">
        <f t="shared" ref="AD21" si="3">IF(AD19=0, "-", SUM(AD19)/SUM(AD13,AD14))</f>
        <v>0.97560975609756095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703</v>
      </c>
      <c r="B22" s="139"/>
      <c r="C22" s="139"/>
      <c r="D22" s="139"/>
      <c r="E22" s="139"/>
      <c r="F22" s="140"/>
      <c r="G22" s="129" t="s">
        <v>332</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714</v>
      </c>
      <c r="H23" s="133"/>
      <c r="I23" s="133"/>
      <c r="J23" s="133"/>
      <c r="K23" s="133"/>
      <c r="L23" s="133"/>
      <c r="M23" s="133"/>
      <c r="N23" s="133"/>
      <c r="O23" s="134"/>
      <c r="P23" s="160">
        <v>127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127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348</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385</v>
      </c>
      <c r="AF30" s="383"/>
      <c r="AG30" s="383"/>
      <c r="AH30" s="384"/>
      <c r="AI30" s="385" t="s">
        <v>407</v>
      </c>
      <c r="AJ30" s="385"/>
      <c r="AK30" s="385"/>
      <c r="AL30" s="382"/>
      <c r="AM30" s="385" t="s">
        <v>504</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798</v>
      </c>
      <c r="AR31" s="178"/>
      <c r="AS31" s="179" t="s">
        <v>233</v>
      </c>
      <c r="AT31" s="202"/>
      <c r="AU31" s="271">
        <v>6</v>
      </c>
      <c r="AV31" s="271"/>
      <c r="AW31" s="375" t="s">
        <v>179</v>
      </c>
      <c r="AX31" s="376"/>
    </row>
    <row r="32" spans="1:50" ht="23.25" customHeight="1" x14ac:dyDescent="0.15">
      <c r="A32" s="515"/>
      <c r="B32" s="513"/>
      <c r="C32" s="513"/>
      <c r="D32" s="513"/>
      <c r="E32" s="513"/>
      <c r="F32" s="514"/>
      <c r="G32" s="540" t="s">
        <v>715</v>
      </c>
      <c r="H32" s="541"/>
      <c r="I32" s="541"/>
      <c r="J32" s="541"/>
      <c r="K32" s="541"/>
      <c r="L32" s="541"/>
      <c r="M32" s="541"/>
      <c r="N32" s="541"/>
      <c r="O32" s="542"/>
      <c r="P32" s="191" t="s">
        <v>716</v>
      </c>
      <c r="Q32" s="191"/>
      <c r="R32" s="191"/>
      <c r="S32" s="191"/>
      <c r="T32" s="191"/>
      <c r="U32" s="191"/>
      <c r="V32" s="191"/>
      <c r="W32" s="191"/>
      <c r="X32" s="233"/>
      <c r="Y32" s="339" t="s">
        <v>12</v>
      </c>
      <c r="Z32" s="549"/>
      <c r="AA32" s="550"/>
      <c r="AB32" s="551" t="s">
        <v>367</v>
      </c>
      <c r="AC32" s="551"/>
      <c r="AD32" s="551"/>
      <c r="AE32" s="363">
        <v>95</v>
      </c>
      <c r="AF32" s="364"/>
      <c r="AG32" s="364"/>
      <c r="AH32" s="364"/>
      <c r="AI32" s="363" t="s">
        <v>713</v>
      </c>
      <c r="AJ32" s="364"/>
      <c r="AK32" s="364"/>
      <c r="AL32" s="364"/>
      <c r="AM32" s="363" t="s">
        <v>745</v>
      </c>
      <c r="AN32" s="364"/>
      <c r="AO32" s="364"/>
      <c r="AP32" s="364"/>
      <c r="AQ32" s="166" t="s">
        <v>713</v>
      </c>
      <c r="AR32" s="167"/>
      <c r="AS32" s="167"/>
      <c r="AT32" s="168"/>
      <c r="AU32" s="364" t="s">
        <v>713</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367</v>
      </c>
      <c r="AC33" s="522"/>
      <c r="AD33" s="522"/>
      <c r="AE33" s="363">
        <v>95</v>
      </c>
      <c r="AF33" s="364"/>
      <c r="AG33" s="364"/>
      <c r="AH33" s="364"/>
      <c r="AI33" s="363">
        <v>95</v>
      </c>
      <c r="AJ33" s="364"/>
      <c r="AK33" s="364"/>
      <c r="AL33" s="364"/>
      <c r="AM33" s="363">
        <v>95</v>
      </c>
      <c r="AN33" s="364"/>
      <c r="AO33" s="364"/>
      <c r="AP33" s="364"/>
      <c r="AQ33" s="166" t="s">
        <v>798</v>
      </c>
      <c r="AR33" s="167"/>
      <c r="AS33" s="167"/>
      <c r="AT33" s="168"/>
      <c r="AU33" s="364">
        <v>95</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f>AE32/AE33*100</f>
        <v>100</v>
      </c>
      <c r="AF34" s="364"/>
      <c r="AG34" s="364"/>
      <c r="AH34" s="364"/>
      <c r="AI34" s="363" t="s">
        <v>713</v>
      </c>
      <c r="AJ34" s="364"/>
      <c r="AK34" s="364"/>
      <c r="AL34" s="364"/>
      <c r="AM34" s="363" t="s">
        <v>749</v>
      </c>
      <c r="AN34" s="364"/>
      <c r="AO34" s="364"/>
      <c r="AP34" s="364"/>
      <c r="AQ34" s="166" t="s">
        <v>713</v>
      </c>
      <c r="AR34" s="167"/>
      <c r="AS34" s="167"/>
      <c r="AT34" s="168"/>
      <c r="AU34" s="364" t="s">
        <v>713</v>
      </c>
      <c r="AV34" s="364"/>
      <c r="AW34" s="364"/>
      <c r="AX34" s="365"/>
    </row>
    <row r="35" spans="1:51" ht="23.25" customHeight="1" x14ac:dyDescent="0.15">
      <c r="A35" s="896" t="s">
        <v>376</v>
      </c>
      <c r="B35" s="897"/>
      <c r="C35" s="897"/>
      <c r="D35" s="897"/>
      <c r="E35" s="897"/>
      <c r="F35" s="898"/>
      <c r="G35" s="902" t="s">
        <v>791</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customHeight="1" x14ac:dyDescent="0.15">
      <c r="A37" s="644" t="s">
        <v>348</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1</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t="s">
        <v>798</v>
      </c>
      <c r="AR38" s="178"/>
      <c r="AS38" s="179" t="s">
        <v>233</v>
      </c>
      <c r="AT38" s="202"/>
      <c r="AU38" s="271">
        <v>6</v>
      </c>
      <c r="AV38" s="271"/>
      <c r="AW38" s="375" t="s">
        <v>179</v>
      </c>
      <c r="AX38" s="376"/>
      <c r="AY38">
        <f>$AY$37</f>
        <v>1</v>
      </c>
    </row>
    <row r="39" spans="1:51" ht="23.25" customHeight="1" x14ac:dyDescent="0.15">
      <c r="A39" s="515"/>
      <c r="B39" s="513"/>
      <c r="C39" s="513"/>
      <c r="D39" s="513"/>
      <c r="E39" s="513"/>
      <c r="F39" s="514"/>
      <c r="G39" s="540" t="s">
        <v>717</v>
      </c>
      <c r="H39" s="541"/>
      <c r="I39" s="541"/>
      <c r="J39" s="541"/>
      <c r="K39" s="541"/>
      <c r="L39" s="541"/>
      <c r="M39" s="541"/>
      <c r="N39" s="541"/>
      <c r="O39" s="542"/>
      <c r="P39" s="191" t="s">
        <v>716</v>
      </c>
      <c r="Q39" s="191"/>
      <c r="R39" s="191"/>
      <c r="S39" s="191"/>
      <c r="T39" s="191"/>
      <c r="U39" s="191"/>
      <c r="V39" s="191"/>
      <c r="W39" s="191"/>
      <c r="X39" s="233"/>
      <c r="Y39" s="339" t="s">
        <v>12</v>
      </c>
      <c r="Z39" s="549"/>
      <c r="AA39" s="550"/>
      <c r="AB39" s="551" t="s">
        <v>367</v>
      </c>
      <c r="AC39" s="551"/>
      <c r="AD39" s="551"/>
      <c r="AE39" s="363">
        <v>62</v>
      </c>
      <c r="AF39" s="364"/>
      <c r="AG39" s="364"/>
      <c r="AH39" s="364"/>
      <c r="AI39" s="363" t="s">
        <v>713</v>
      </c>
      <c r="AJ39" s="364"/>
      <c r="AK39" s="364"/>
      <c r="AL39" s="364"/>
      <c r="AM39" s="363" t="s">
        <v>745</v>
      </c>
      <c r="AN39" s="364"/>
      <c r="AO39" s="364"/>
      <c r="AP39" s="364"/>
      <c r="AQ39" s="166" t="s">
        <v>713</v>
      </c>
      <c r="AR39" s="167"/>
      <c r="AS39" s="167"/>
      <c r="AT39" s="168"/>
      <c r="AU39" s="364" t="s">
        <v>713</v>
      </c>
      <c r="AV39" s="364"/>
      <c r="AW39" s="364"/>
      <c r="AX39" s="365"/>
      <c r="AY39">
        <f t="shared" ref="AY39:AY43" si="4">$AY$37</f>
        <v>1</v>
      </c>
    </row>
    <row r="40" spans="1:51" ht="23.25"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367</v>
      </c>
      <c r="AC40" s="522"/>
      <c r="AD40" s="522"/>
      <c r="AE40" s="363">
        <v>70</v>
      </c>
      <c r="AF40" s="364"/>
      <c r="AG40" s="364"/>
      <c r="AH40" s="364"/>
      <c r="AI40" s="363">
        <v>70</v>
      </c>
      <c r="AJ40" s="364"/>
      <c r="AK40" s="364"/>
      <c r="AL40" s="364"/>
      <c r="AM40" s="363">
        <v>75</v>
      </c>
      <c r="AN40" s="364"/>
      <c r="AO40" s="364"/>
      <c r="AP40" s="364"/>
      <c r="AQ40" s="166" t="s">
        <v>798</v>
      </c>
      <c r="AR40" s="167"/>
      <c r="AS40" s="167"/>
      <c r="AT40" s="168"/>
      <c r="AU40" s="364">
        <v>75</v>
      </c>
      <c r="AV40" s="364"/>
      <c r="AW40" s="364"/>
      <c r="AX40" s="365"/>
      <c r="AY40">
        <f t="shared" si="4"/>
        <v>1</v>
      </c>
    </row>
    <row r="41" spans="1:51" ht="23.25"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f>AE39/AE40*100</f>
        <v>88.571428571428569</v>
      </c>
      <c r="AF41" s="364"/>
      <c r="AG41" s="364"/>
      <c r="AH41" s="364"/>
      <c r="AI41" s="363" t="s">
        <v>713</v>
      </c>
      <c r="AJ41" s="364"/>
      <c r="AK41" s="364"/>
      <c r="AL41" s="364"/>
      <c r="AM41" s="363" t="s">
        <v>749</v>
      </c>
      <c r="AN41" s="364"/>
      <c r="AO41" s="364"/>
      <c r="AP41" s="364"/>
      <c r="AQ41" s="166" t="s">
        <v>713</v>
      </c>
      <c r="AR41" s="167"/>
      <c r="AS41" s="167"/>
      <c r="AT41" s="168"/>
      <c r="AU41" s="364" t="s">
        <v>713</v>
      </c>
      <c r="AV41" s="364"/>
      <c r="AW41" s="364"/>
      <c r="AX41" s="365"/>
      <c r="AY41">
        <f t="shared" si="4"/>
        <v>1</v>
      </c>
    </row>
    <row r="42" spans="1:51" ht="23.25" customHeight="1" x14ac:dyDescent="0.15">
      <c r="A42" s="896" t="s">
        <v>376</v>
      </c>
      <c r="B42" s="897"/>
      <c r="C42" s="897"/>
      <c r="D42" s="897"/>
      <c r="E42" s="897"/>
      <c r="F42" s="898"/>
      <c r="G42" s="902" t="s">
        <v>807</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1</v>
      </c>
    </row>
    <row r="43" spans="1:5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1</v>
      </c>
    </row>
    <row r="44" spans="1:51" ht="18.75" customHeight="1" x14ac:dyDescent="0.15">
      <c r="A44" s="644" t="s">
        <v>348</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1</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t="s">
        <v>798</v>
      </c>
      <c r="AR45" s="178"/>
      <c r="AS45" s="179" t="s">
        <v>233</v>
      </c>
      <c r="AT45" s="202"/>
      <c r="AU45" s="271">
        <v>6</v>
      </c>
      <c r="AV45" s="271"/>
      <c r="AW45" s="375" t="s">
        <v>179</v>
      </c>
      <c r="AX45" s="376"/>
      <c r="AY45">
        <f>$AY$44</f>
        <v>1</v>
      </c>
    </row>
    <row r="46" spans="1:51" ht="23.25" customHeight="1" x14ac:dyDescent="0.15">
      <c r="A46" s="515"/>
      <c r="B46" s="513"/>
      <c r="C46" s="513"/>
      <c r="D46" s="513"/>
      <c r="E46" s="513"/>
      <c r="F46" s="514"/>
      <c r="G46" s="540" t="s">
        <v>718</v>
      </c>
      <c r="H46" s="541"/>
      <c r="I46" s="541"/>
      <c r="J46" s="541"/>
      <c r="K46" s="541"/>
      <c r="L46" s="541"/>
      <c r="M46" s="541"/>
      <c r="N46" s="541"/>
      <c r="O46" s="542"/>
      <c r="P46" s="191" t="s">
        <v>716</v>
      </c>
      <c r="Q46" s="191"/>
      <c r="R46" s="191"/>
      <c r="S46" s="191"/>
      <c r="T46" s="191"/>
      <c r="U46" s="191"/>
      <c r="V46" s="191"/>
      <c r="W46" s="191"/>
      <c r="X46" s="233"/>
      <c r="Y46" s="339" t="s">
        <v>12</v>
      </c>
      <c r="Z46" s="549"/>
      <c r="AA46" s="550"/>
      <c r="AB46" s="551" t="s">
        <v>367</v>
      </c>
      <c r="AC46" s="551"/>
      <c r="AD46" s="551"/>
      <c r="AE46" s="358">
        <v>51</v>
      </c>
      <c r="AF46" s="358"/>
      <c r="AG46" s="358"/>
      <c r="AH46" s="358"/>
      <c r="AI46" s="358" t="s">
        <v>713</v>
      </c>
      <c r="AJ46" s="358"/>
      <c r="AK46" s="358"/>
      <c r="AL46" s="358"/>
      <c r="AM46" s="358" t="s">
        <v>748</v>
      </c>
      <c r="AN46" s="358"/>
      <c r="AO46" s="358"/>
      <c r="AP46" s="358"/>
      <c r="AQ46" s="166" t="s">
        <v>713</v>
      </c>
      <c r="AR46" s="167"/>
      <c r="AS46" s="167"/>
      <c r="AT46" s="168"/>
      <c r="AU46" s="364" t="s">
        <v>713</v>
      </c>
      <c r="AV46" s="364"/>
      <c r="AW46" s="364"/>
      <c r="AX46" s="365"/>
      <c r="AY46">
        <f t="shared" ref="AY46:AY50" si="5">$AY$44</f>
        <v>1</v>
      </c>
    </row>
    <row r="47" spans="1:51" ht="23.25"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t="s">
        <v>367</v>
      </c>
      <c r="AC47" s="522"/>
      <c r="AD47" s="522"/>
      <c r="AE47" s="363">
        <v>55</v>
      </c>
      <c r="AF47" s="364"/>
      <c r="AG47" s="364"/>
      <c r="AH47" s="364"/>
      <c r="AI47" s="363">
        <v>55</v>
      </c>
      <c r="AJ47" s="364"/>
      <c r="AK47" s="364"/>
      <c r="AL47" s="364"/>
      <c r="AM47" s="363">
        <v>60</v>
      </c>
      <c r="AN47" s="364"/>
      <c r="AO47" s="364"/>
      <c r="AP47" s="364"/>
      <c r="AQ47" s="166" t="s">
        <v>799</v>
      </c>
      <c r="AR47" s="167"/>
      <c r="AS47" s="167"/>
      <c r="AT47" s="168"/>
      <c r="AU47" s="364">
        <v>60</v>
      </c>
      <c r="AV47" s="364"/>
      <c r="AW47" s="364"/>
      <c r="AX47" s="365"/>
      <c r="AY47">
        <f t="shared" si="5"/>
        <v>1</v>
      </c>
    </row>
    <row r="48" spans="1:51" ht="23.25"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f>AE46/AE47*100</f>
        <v>92.72727272727272</v>
      </c>
      <c r="AF48" s="364"/>
      <c r="AG48" s="364"/>
      <c r="AH48" s="364"/>
      <c r="AI48" s="363" t="s">
        <v>713</v>
      </c>
      <c r="AJ48" s="364"/>
      <c r="AK48" s="364"/>
      <c r="AL48" s="364"/>
      <c r="AM48" s="363" t="s">
        <v>749</v>
      </c>
      <c r="AN48" s="364"/>
      <c r="AO48" s="364"/>
      <c r="AP48" s="364"/>
      <c r="AQ48" s="166" t="s">
        <v>713</v>
      </c>
      <c r="AR48" s="167"/>
      <c r="AS48" s="167"/>
      <c r="AT48" s="168"/>
      <c r="AU48" s="364" t="s">
        <v>713</v>
      </c>
      <c r="AV48" s="364"/>
      <c r="AW48" s="364"/>
      <c r="AX48" s="365"/>
      <c r="AY48">
        <f t="shared" si="5"/>
        <v>1</v>
      </c>
    </row>
    <row r="49" spans="1:51" ht="23.25" customHeight="1" x14ac:dyDescent="0.15">
      <c r="A49" s="896" t="s">
        <v>376</v>
      </c>
      <c r="B49" s="897"/>
      <c r="C49" s="897"/>
      <c r="D49" s="897"/>
      <c r="E49" s="897"/>
      <c r="F49" s="898"/>
      <c r="G49" s="902" t="s">
        <v>791</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1</v>
      </c>
    </row>
    <row r="50" spans="1:5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1</v>
      </c>
    </row>
    <row r="51" spans="1:51" ht="18.75" customHeight="1" x14ac:dyDescent="0.15">
      <c r="A51" s="512" t="s">
        <v>348</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1</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t="s">
        <v>798</v>
      </c>
      <c r="AR52" s="178"/>
      <c r="AS52" s="179" t="s">
        <v>233</v>
      </c>
      <c r="AT52" s="202"/>
      <c r="AU52" s="271">
        <v>6</v>
      </c>
      <c r="AV52" s="271"/>
      <c r="AW52" s="375" t="s">
        <v>179</v>
      </c>
      <c r="AX52" s="376"/>
      <c r="AY52">
        <f>$AY$51</f>
        <v>1</v>
      </c>
    </row>
    <row r="53" spans="1:51" ht="23.25" customHeight="1" x14ac:dyDescent="0.15">
      <c r="A53" s="515"/>
      <c r="B53" s="513"/>
      <c r="C53" s="513"/>
      <c r="D53" s="513"/>
      <c r="E53" s="513"/>
      <c r="F53" s="514"/>
      <c r="G53" s="540" t="s">
        <v>719</v>
      </c>
      <c r="H53" s="541"/>
      <c r="I53" s="541"/>
      <c r="J53" s="541"/>
      <c r="K53" s="541"/>
      <c r="L53" s="541"/>
      <c r="M53" s="541"/>
      <c r="N53" s="541"/>
      <c r="O53" s="542"/>
      <c r="P53" s="191" t="s">
        <v>716</v>
      </c>
      <c r="Q53" s="191"/>
      <c r="R53" s="191"/>
      <c r="S53" s="191"/>
      <c r="T53" s="191"/>
      <c r="U53" s="191"/>
      <c r="V53" s="191"/>
      <c r="W53" s="191"/>
      <c r="X53" s="233"/>
      <c r="Y53" s="339" t="s">
        <v>12</v>
      </c>
      <c r="Z53" s="549"/>
      <c r="AA53" s="550"/>
      <c r="AB53" s="551" t="s">
        <v>367</v>
      </c>
      <c r="AC53" s="551"/>
      <c r="AD53" s="551"/>
      <c r="AE53" s="363">
        <v>31</v>
      </c>
      <c r="AF53" s="364"/>
      <c r="AG53" s="364"/>
      <c r="AH53" s="364"/>
      <c r="AI53" s="363" t="s">
        <v>713</v>
      </c>
      <c r="AJ53" s="364"/>
      <c r="AK53" s="364"/>
      <c r="AL53" s="364"/>
      <c r="AM53" s="363" t="s">
        <v>749</v>
      </c>
      <c r="AN53" s="364"/>
      <c r="AO53" s="364"/>
      <c r="AP53" s="364"/>
      <c r="AQ53" s="166" t="s">
        <v>713</v>
      </c>
      <c r="AR53" s="167"/>
      <c r="AS53" s="167"/>
      <c r="AT53" s="168"/>
      <c r="AU53" s="364" t="s">
        <v>713</v>
      </c>
      <c r="AV53" s="364"/>
      <c r="AW53" s="364"/>
      <c r="AX53" s="365"/>
      <c r="AY53">
        <f t="shared" ref="AY53:AY57" si="6">$AY$51</f>
        <v>1</v>
      </c>
    </row>
    <row r="54" spans="1:51" ht="23.25"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t="s">
        <v>367</v>
      </c>
      <c r="AC54" s="522"/>
      <c r="AD54" s="522"/>
      <c r="AE54" s="363">
        <v>50</v>
      </c>
      <c r="AF54" s="364"/>
      <c r="AG54" s="364"/>
      <c r="AH54" s="364"/>
      <c r="AI54" s="363">
        <v>50</v>
      </c>
      <c r="AJ54" s="364"/>
      <c r="AK54" s="364"/>
      <c r="AL54" s="364"/>
      <c r="AM54" s="363">
        <v>50</v>
      </c>
      <c r="AN54" s="364"/>
      <c r="AO54" s="364"/>
      <c r="AP54" s="364"/>
      <c r="AQ54" s="166" t="s">
        <v>798</v>
      </c>
      <c r="AR54" s="167"/>
      <c r="AS54" s="167"/>
      <c r="AT54" s="168"/>
      <c r="AU54" s="364">
        <v>50</v>
      </c>
      <c r="AV54" s="364"/>
      <c r="AW54" s="364"/>
      <c r="AX54" s="365"/>
      <c r="AY54">
        <f t="shared" si="6"/>
        <v>1</v>
      </c>
    </row>
    <row r="55" spans="1:51" ht="23.25"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f>AE53/AE54*100</f>
        <v>62</v>
      </c>
      <c r="AF55" s="364"/>
      <c r="AG55" s="364"/>
      <c r="AH55" s="364"/>
      <c r="AI55" s="363" t="s">
        <v>713</v>
      </c>
      <c r="AJ55" s="364"/>
      <c r="AK55" s="364"/>
      <c r="AL55" s="364"/>
      <c r="AM55" s="363" t="s">
        <v>751</v>
      </c>
      <c r="AN55" s="364"/>
      <c r="AO55" s="364"/>
      <c r="AP55" s="364"/>
      <c r="AQ55" s="166" t="s">
        <v>713</v>
      </c>
      <c r="AR55" s="167"/>
      <c r="AS55" s="167"/>
      <c r="AT55" s="168"/>
      <c r="AU55" s="364" t="s">
        <v>713</v>
      </c>
      <c r="AV55" s="364"/>
      <c r="AW55" s="364"/>
      <c r="AX55" s="365"/>
      <c r="AY55">
        <f t="shared" si="6"/>
        <v>1</v>
      </c>
    </row>
    <row r="56" spans="1:51" ht="23.25" customHeight="1" x14ac:dyDescent="0.15">
      <c r="A56" s="896" t="s">
        <v>376</v>
      </c>
      <c r="B56" s="897"/>
      <c r="C56" s="897"/>
      <c r="D56" s="897"/>
      <c r="E56" s="897"/>
      <c r="F56" s="898"/>
      <c r="G56" s="902" t="s">
        <v>791</v>
      </c>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1</v>
      </c>
    </row>
    <row r="57" spans="1:51" ht="23.25" customHeight="1" thickBo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1</v>
      </c>
    </row>
    <row r="58" spans="1:51" ht="18.75" hidden="1" customHeight="1" x14ac:dyDescent="0.15">
      <c r="A58" s="512" t="s">
        <v>348</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376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349</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344</v>
      </c>
      <c r="X65" s="869"/>
      <c r="Y65" s="872"/>
      <c r="Z65" s="872"/>
      <c r="AA65" s="873"/>
      <c r="AB65" s="866" t="s">
        <v>11</v>
      </c>
      <c r="AC65" s="862"/>
      <c r="AD65" s="863"/>
      <c r="AE65" s="335" t="s">
        <v>385</v>
      </c>
      <c r="AF65" s="335"/>
      <c r="AG65" s="335"/>
      <c r="AH65" s="335"/>
      <c r="AI65" s="335" t="s">
        <v>407</v>
      </c>
      <c r="AJ65" s="335"/>
      <c r="AK65" s="335"/>
      <c r="AL65" s="335"/>
      <c r="AM65" s="335" t="s">
        <v>504</v>
      </c>
      <c r="AN65" s="335"/>
      <c r="AO65" s="335"/>
      <c r="AP65" s="335"/>
      <c r="AQ65" s="215" t="s">
        <v>232</v>
      </c>
      <c r="AR65" s="199"/>
      <c r="AS65" s="199"/>
      <c r="AT65" s="200"/>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5"/>
      <c r="AG66" s="335"/>
      <c r="AH66" s="335"/>
      <c r="AI66" s="335"/>
      <c r="AJ66" s="335"/>
      <c r="AK66" s="335"/>
      <c r="AL66" s="335"/>
      <c r="AM66" s="335"/>
      <c r="AN66" s="335"/>
      <c r="AO66" s="335"/>
      <c r="AP66" s="335"/>
      <c r="AQ66" s="231"/>
      <c r="AR66" s="178"/>
      <c r="AS66" s="179" t="s">
        <v>233</v>
      </c>
      <c r="AT66" s="202"/>
      <c r="AU66" s="271"/>
      <c r="AV66" s="271"/>
      <c r="AW66" s="864" t="s">
        <v>347</v>
      </c>
      <c r="AX66" s="977"/>
      <c r="AY66">
        <f>$AY$65</f>
        <v>0</v>
      </c>
    </row>
    <row r="67" spans="1:51" ht="23.25" hidden="1" customHeight="1" x14ac:dyDescent="0.15">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366</v>
      </c>
      <c r="AC67" s="950"/>
      <c r="AD67" s="950"/>
      <c r="AE67" s="363"/>
      <c r="AF67" s="364"/>
      <c r="AG67" s="364"/>
      <c r="AH67" s="364"/>
      <c r="AI67" s="363"/>
      <c r="AJ67" s="364"/>
      <c r="AK67" s="364"/>
      <c r="AL67" s="364"/>
      <c r="AM67" s="363"/>
      <c r="AN67" s="364"/>
      <c r="AO67" s="364"/>
      <c r="AP67" s="364"/>
      <c r="AQ67" s="363"/>
      <c r="AR67" s="364"/>
      <c r="AS67" s="364"/>
      <c r="AT67" s="815"/>
      <c r="AU67" s="364"/>
      <c r="AV67" s="364"/>
      <c r="AW67" s="364"/>
      <c r="AX67" s="365"/>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366</v>
      </c>
      <c r="AC68" s="973"/>
      <c r="AD68" s="973"/>
      <c r="AE68" s="363"/>
      <c r="AF68" s="364"/>
      <c r="AG68" s="364"/>
      <c r="AH68" s="364"/>
      <c r="AI68" s="363"/>
      <c r="AJ68" s="364"/>
      <c r="AK68" s="364"/>
      <c r="AL68" s="364"/>
      <c r="AM68" s="363"/>
      <c r="AN68" s="364"/>
      <c r="AO68" s="364"/>
      <c r="AP68" s="364"/>
      <c r="AQ68" s="363"/>
      <c r="AR68" s="364"/>
      <c r="AS68" s="364"/>
      <c r="AT68" s="815"/>
      <c r="AU68" s="364"/>
      <c r="AV68" s="364"/>
      <c r="AW68" s="364"/>
      <c r="AX68" s="365"/>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367</v>
      </c>
      <c r="AC69" s="974"/>
      <c r="AD69" s="974"/>
      <c r="AE69" s="371"/>
      <c r="AF69" s="372"/>
      <c r="AG69" s="372"/>
      <c r="AH69" s="372"/>
      <c r="AI69" s="371"/>
      <c r="AJ69" s="372"/>
      <c r="AK69" s="372"/>
      <c r="AL69" s="372"/>
      <c r="AM69" s="371"/>
      <c r="AN69" s="372"/>
      <c r="AO69" s="372"/>
      <c r="AP69" s="372"/>
      <c r="AQ69" s="363"/>
      <c r="AR69" s="364"/>
      <c r="AS69" s="364"/>
      <c r="AT69" s="815"/>
      <c r="AU69" s="364"/>
      <c r="AV69" s="364"/>
      <c r="AW69" s="364"/>
      <c r="AX69" s="365"/>
      <c r="AY69">
        <f t="shared" si="8"/>
        <v>0</v>
      </c>
    </row>
    <row r="70" spans="1:51" ht="23.25" hidden="1" customHeight="1" x14ac:dyDescent="0.15">
      <c r="A70" s="850" t="s">
        <v>354</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365</v>
      </c>
      <c r="X70" s="943"/>
      <c r="Y70" s="948" t="s">
        <v>12</v>
      </c>
      <c r="Z70" s="948"/>
      <c r="AA70" s="949"/>
      <c r="AB70" s="950" t="s">
        <v>366</v>
      </c>
      <c r="AC70" s="950"/>
      <c r="AD70" s="950"/>
      <c r="AE70" s="363"/>
      <c r="AF70" s="364"/>
      <c r="AG70" s="364"/>
      <c r="AH70" s="364"/>
      <c r="AI70" s="363"/>
      <c r="AJ70" s="364"/>
      <c r="AK70" s="364"/>
      <c r="AL70" s="364"/>
      <c r="AM70" s="363"/>
      <c r="AN70" s="364"/>
      <c r="AO70" s="364"/>
      <c r="AP70" s="364"/>
      <c r="AQ70" s="363"/>
      <c r="AR70" s="364"/>
      <c r="AS70" s="364"/>
      <c r="AT70" s="815"/>
      <c r="AU70" s="364"/>
      <c r="AV70" s="364"/>
      <c r="AW70" s="364"/>
      <c r="AX70" s="365"/>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366</v>
      </c>
      <c r="AC71" s="973"/>
      <c r="AD71" s="973"/>
      <c r="AE71" s="363"/>
      <c r="AF71" s="364"/>
      <c r="AG71" s="364"/>
      <c r="AH71" s="364"/>
      <c r="AI71" s="363"/>
      <c r="AJ71" s="364"/>
      <c r="AK71" s="364"/>
      <c r="AL71" s="364"/>
      <c r="AM71" s="363"/>
      <c r="AN71" s="364"/>
      <c r="AO71" s="364"/>
      <c r="AP71" s="364"/>
      <c r="AQ71" s="363"/>
      <c r="AR71" s="364"/>
      <c r="AS71" s="364"/>
      <c r="AT71" s="815"/>
      <c r="AU71" s="364"/>
      <c r="AV71" s="364"/>
      <c r="AW71" s="364"/>
      <c r="AX71" s="365"/>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367</v>
      </c>
      <c r="AC72" s="974"/>
      <c r="AD72" s="974"/>
      <c r="AE72" s="371"/>
      <c r="AF72" s="372"/>
      <c r="AG72" s="372"/>
      <c r="AH72" s="372"/>
      <c r="AI72" s="371"/>
      <c r="AJ72" s="372"/>
      <c r="AK72" s="372"/>
      <c r="AL72" s="372"/>
      <c r="AM72" s="371"/>
      <c r="AN72" s="372"/>
      <c r="AO72" s="372"/>
      <c r="AP72" s="937"/>
      <c r="AQ72" s="363"/>
      <c r="AR72" s="364"/>
      <c r="AS72" s="364"/>
      <c r="AT72" s="815"/>
      <c r="AU72" s="364"/>
      <c r="AV72" s="364"/>
      <c r="AW72" s="364"/>
      <c r="AX72" s="365"/>
      <c r="AY72">
        <f t="shared" si="8"/>
        <v>0</v>
      </c>
    </row>
    <row r="73" spans="1:51" ht="18.75" hidden="1" customHeight="1" x14ac:dyDescent="0.15">
      <c r="A73" s="836" t="s">
        <v>349</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9"/>
      <c r="B76" s="840"/>
      <c r="C76" s="840"/>
      <c r="D76" s="840"/>
      <c r="E76" s="840"/>
      <c r="F76" s="841"/>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9"/>
      <c r="B77" s="840"/>
      <c r="C77" s="840"/>
      <c r="D77" s="840"/>
      <c r="E77" s="840"/>
      <c r="F77" s="841"/>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720</v>
      </c>
      <c r="B78" s="912"/>
      <c r="C78" s="912"/>
      <c r="D78" s="912"/>
      <c r="E78" s="909" t="s">
        <v>327</v>
      </c>
      <c r="F78" s="910"/>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343</v>
      </c>
      <c r="AP79" s="127"/>
      <c r="AQ79" s="127"/>
      <c r="AR79" s="76" t="s">
        <v>341</v>
      </c>
      <c r="AS79" s="126"/>
      <c r="AT79" s="127"/>
      <c r="AU79" s="127"/>
      <c r="AV79" s="127"/>
      <c r="AW79" s="127"/>
      <c r="AX79" s="128"/>
      <c r="AY79">
        <f>COUNTIF($AR$79,"☑")</f>
        <v>0</v>
      </c>
    </row>
    <row r="80" spans="1:51" ht="18.75" hidden="1" customHeight="1" x14ac:dyDescent="0.15">
      <c r="A80" s="519" t="s">
        <v>147</v>
      </c>
      <c r="B80" s="845" t="s">
        <v>340</v>
      </c>
      <c r="C80" s="846"/>
      <c r="D80" s="846"/>
      <c r="E80" s="846"/>
      <c r="F80" s="847"/>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1"/>
      <c r="AY80">
        <f>COUNTA($G$82)</f>
        <v>0</v>
      </c>
    </row>
    <row r="81" spans="1:60" ht="22.5" hidden="1" customHeight="1" x14ac:dyDescent="0.15">
      <c r="A81" s="520"/>
      <c r="B81" s="848"/>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5"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800"/>
      <c r="R87" s="800"/>
      <c r="S87" s="800"/>
      <c r="T87" s="800"/>
      <c r="U87" s="800"/>
      <c r="V87" s="800"/>
      <c r="W87" s="800"/>
      <c r="X87" s="801"/>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2"/>
      <c r="Q88" s="802"/>
      <c r="R88" s="802"/>
      <c r="S88" s="802"/>
      <c r="T88" s="802"/>
      <c r="U88" s="802"/>
      <c r="V88" s="802"/>
      <c r="W88" s="802"/>
      <c r="X88" s="803"/>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4"/>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5"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800"/>
      <c r="R92" s="800"/>
      <c r="S92" s="800"/>
      <c r="T92" s="800"/>
      <c r="U92" s="800"/>
      <c r="V92" s="800"/>
      <c r="W92" s="800"/>
      <c r="X92" s="801"/>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2"/>
      <c r="Q93" s="802"/>
      <c r="R93" s="802"/>
      <c r="S93" s="802"/>
      <c r="T93" s="802"/>
      <c r="U93" s="802"/>
      <c r="V93" s="802"/>
      <c r="W93" s="802"/>
      <c r="X93" s="803"/>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4"/>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5"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800"/>
      <c r="R97" s="800"/>
      <c r="S97" s="800"/>
      <c r="T97" s="800"/>
      <c r="U97" s="800"/>
      <c r="V97" s="800"/>
      <c r="W97" s="800"/>
      <c r="X97" s="801"/>
      <c r="Y97" s="755" t="s">
        <v>62</v>
      </c>
      <c r="Z97" s="756"/>
      <c r="AA97" s="757"/>
      <c r="AB97" s="403"/>
      <c r="AC97" s="404"/>
      <c r="AD97" s="405"/>
      <c r="AE97" s="363"/>
      <c r="AF97" s="364"/>
      <c r="AG97" s="364"/>
      <c r="AH97" s="815"/>
      <c r="AI97" s="363"/>
      <c r="AJ97" s="364"/>
      <c r="AK97" s="364"/>
      <c r="AL97" s="81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2"/>
      <c r="Q98" s="802"/>
      <c r="R98" s="802"/>
      <c r="S98" s="802"/>
      <c r="T98" s="802"/>
      <c r="U98" s="802"/>
      <c r="V98" s="802"/>
      <c r="W98" s="802"/>
      <c r="X98" s="803"/>
      <c r="Y98" s="732" t="s">
        <v>54</v>
      </c>
      <c r="Z98" s="733"/>
      <c r="AA98" s="734"/>
      <c r="AB98" s="300"/>
      <c r="AC98" s="301"/>
      <c r="AD98" s="302"/>
      <c r="AE98" s="363"/>
      <c r="AF98" s="364"/>
      <c r="AG98" s="364"/>
      <c r="AH98" s="815"/>
      <c r="AI98" s="363"/>
      <c r="AJ98" s="364"/>
      <c r="AK98" s="364"/>
      <c r="AL98" s="81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350</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385</v>
      </c>
      <c r="AF100" s="823"/>
      <c r="AG100" s="823"/>
      <c r="AH100" s="824"/>
      <c r="AI100" s="822" t="s">
        <v>407</v>
      </c>
      <c r="AJ100" s="823"/>
      <c r="AK100" s="823"/>
      <c r="AL100" s="824"/>
      <c r="AM100" s="822" t="s">
        <v>504</v>
      </c>
      <c r="AN100" s="823"/>
      <c r="AO100" s="823"/>
      <c r="AP100" s="824"/>
      <c r="AQ100" s="925" t="s">
        <v>412</v>
      </c>
      <c r="AR100" s="926"/>
      <c r="AS100" s="926"/>
      <c r="AT100" s="927"/>
      <c r="AU100" s="925" t="s">
        <v>537</v>
      </c>
      <c r="AV100" s="926"/>
      <c r="AW100" s="926"/>
      <c r="AX100" s="928"/>
    </row>
    <row r="101" spans="1:60" ht="61.5" customHeight="1" x14ac:dyDescent="0.15">
      <c r="A101" s="491"/>
      <c r="B101" s="492"/>
      <c r="C101" s="492"/>
      <c r="D101" s="492"/>
      <c r="E101" s="492"/>
      <c r="F101" s="493"/>
      <c r="G101" s="191" t="s">
        <v>796</v>
      </c>
      <c r="H101" s="191"/>
      <c r="I101" s="191"/>
      <c r="J101" s="191"/>
      <c r="K101" s="191"/>
      <c r="L101" s="191"/>
      <c r="M101" s="191"/>
      <c r="N101" s="191"/>
      <c r="O101" s="191"/>
      <c r="P101" s="191"/>
      <c r="Q101" s="191"/>
      <c r="R101" s="191"/>
      <c r="S101" s="191"/>
      <c r="T101" s="191"/>
      <c r="U101" s="191"/>
      <c r="V101" s="191"/>
      <c r="W101" s="191"/>
      <c r="X101" s="233"/>
      <c r="Y101" s="814" t="s">
        <v>55</v>
      </c>
      <c r="Z101" s="718"/>
      <c r="AA101" s="719"/>
      <c r="AB101" s="794" t="s">
        <v>797</v>
      </c>
      <c r="AC101" s="551"/>
      <c r="AD101" s="551"/>
      <c r="AE101" s="358">
        <v>1</v>
      </c>
      <c r="AF101" s="358"/>
      <c r="AG101" s="358"/>
      <c r="AH101" s="358"/>
      <c r="AI101" s="358">
        <v>1</v>
      </c>
      <c r="AJ101" s="358"/>
      <c r="AK101" s="358"/>
      <c r="AL101" s="358"/>
      <c r="AM101" s="358">
        <v>0</v>
      </c>
      <c r="AN101" s="358"/>
      <c r="AO101" s="358"/>
      <c r="AP101" s="358"/>
      <c r="AQ101" s="358" t="s">
        <v>800</v>
      </c>
      <c r="AR101" s="358"/>
      <c r="AS101" s="358"/>
      <c r="AT101" s="358"/>
      <c r="AU101" s="363" t="s">
        <v>800</v>
      </c>
      <c r="AV101" s="364"/>
      <c r="AW101" s="364"/>
      <c r="AX101" s="365"/>
    </row>
    <row r="102" spans="1:60" ht="71.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794" t="s">
        <v>797</v>
      </c>
      <c r="AC102" s="551"/>
      <c r="AD102" s="551"/>
      <c r="AE102" s="358">
        <v>1</v>
      </c>
      <c r="AF102" s="358"/>
      <c r="AG102" s="358"/>
      <c r="AH102" s="358"/>
      <c r="AI102" s="358">
        <v>1</v>
      </c>
      <c r="AJ102" s="358"/>
      <c r="AK102" s="358"/>
      <c r="AL102" s="358"/>
      <c r="AM102" s="358">
        <v>1</v>
      </c>
      <c r="AN102" s="358"/>
      <c r="AO102" s="358"/>
      <c r="AP102" s="358"/>
      <c r="AQ102" s="358">
        <v>1</v>
      </c>
      <c r="AR102" s="358"/>
      <c r="AS102" s="358"/>
      <c r="AT102" s="358"/>
      <c r="AU102" s="371" t="s">
        <v>798</v>
      </c>
      <c r="AV102" s="372"/>
      <c r="AW102" s="372"/>
      <c r="AX102" s="929"/>
    </row>
    <row r="103" spans="1:60" ht="31.5" hidden="1" customHeight="1" x14ac:dyDescent="0.15">
      <c r="A103" s="488" t="s">
        <v>350</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537</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350</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537</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350</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537</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350</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537</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5"/>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5"/>
      <c r="AU114" s="363"/>
      <c r="AV114" s="364"/>
      <c r="AW114" s="364"/>
      <c r="AX114" s="365"/>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385</v>
      </c>
      <c r="AF115" s="335"/>
      <c r="AG115" s="335"/>
      <c r="AH115" s="335"/>
      <c r="AI115" s="335" t="s">
        <v>407</v>
      </c>
      <c r="AJ115" s="335"/>
      <c r="AK115" s="335"/>
      <c r="AL115" s="335"/>
      <c r="AM115" s="335" t="s">
        <v>504</v>
      </c>
      <c r="AN115" s="335"/>
      <c r="AO115" s="335"/>
      <c r="AP115" s="335"/>
      <c r="AQ115" s="336" t="s">
        <v>538</v>
      </c>
      <c r="AR115" s="337"/>
      <c r="AS115" s="337"/>
      <c r="AT115" s="337"/>
      <c r="AU115" s="337"/>
      <c r="AV115" s="337"/>
      <c r="AW115" s="337"/>
      <c r="AX115" s="338"/>
    </row>
    <row r="116" spans="1:51" ht="23.25" hidden="1" customHeight="1" x14ac:dyDescent="0.15">
      <c r="A116" s="292"/>
      <c r="B116" s="293"/>
      <c r="C116" s="293"/>
      <c r="D116" s="293"/>
      <c r="E116" s="293"/>
      <c r="F116" s="294"/>
      <c r="G116" s="351" t="s">
        <v>535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721</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385</v>
      </c>
      <c r="AF118" s="335"/>
      <c r="AG118" s="335"/>
      <c r="AH118" s="335"/>
      <c r="AI118" s="335" t="s">
        <v>407</v>
      </c>
      <c r="AJ118" s="335"/>
      <c r="AK118" s="335"/>
      <c r="AL118" s="335"/>
      <c r="AM118" s="335" t="s">
        <v>504</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385</v>
      </c>
      <c r="AF121" s="335"/>
      <c r="AG121" s="335"/>
      <c r="AH121" s="335"/>
      <c r="AI121" s="335" t="s">
        <v>407</v>
      </c>
      <c r="AJ121" s="335"/>
      <c r="AK121" s="335"/>
      <c r="AL121" s="335"/>
      <c r="AM121" s="335" t="s">
        <v>504</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535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385</v>
      </c>
      <c r="AF124" s="335"/>
      <c r="AG124" s="335"/>
      <c r="AH124" s="335"/>
      <c r="AI124" s="335" t="s">
        <v>407</v>
      </c>
      <c r="AJ124" s="335"/>
      <c r="AK124" s="335"/>
      <c r="AL124" s="335"/>
      <c r="AM124" s="335" t="s">
        <v>504</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723</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538</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795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724</v>
      </c>
      <c r="AC128" s="301"/>
      <c r="AD128" s="302"/>
      <c r="AE128" s="358">
        <v>3</v>
      </c>
      <c r="AF128" s="358"/>
      <c r="AG128" s="358"/>
      <c r="AH128" s="358"/>
      <c r="AI128" s="358">
        <v>3</v>
      </c>
      <c r="AJ128" s="358"/>
      <c r="AK128" s="358"/>
      <c r="AL128" s="358"/>
      <c r="AM128" s="358" t="s">
        <v>816</v>
      </c>
      <c r="AN128" s="358"/>
      <c r="AO128" s="358"/>
      <c r="AP128" s="358"/>
      <c r="AQ128" s="358">
        <v>3</v>
      </c>
      <c r="AR128" s="358"/>
      <c r="AS128" s="358"/>
      <c r="AT128" s="358"/>
      <c r="AU128" s="358"/>
      <c r="AV128" s="358"/>
      <c r="AW128" s="358"/>
      <c r="AX128" s="359"/>
      <c r="AY128">
        <f>$AY$127</f>
        <v>1</v>
      </c>
    </row>
    <row r="129" spans="1:51" ht="24"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725</v>
      </c>
      <c r="AC129" s="343"/>
      <c r="AD129" s="344"/>
      <c r="AE129" s="306" t="s">
        <v>726</v>
      </c>
      <c r="AF129" s="306"/>
      <c r="AG129" s="306"/>
      <c r="AH129" s="306"/>
      <c r="AI129" s="306" t="s">
        <v>752</v>
      </c>
      <c r="AJ129" s="306"/>
      <c r="AK129" s="306"/>
      <c r="AL129" s="306"/>
      <c r="AM129" s="306" t="s">
        <v>817</v>
      </c>
      <c r="AN129" s="306"/>
      <c r="AO129" s="306"/>
      <c r="AP129" s="306"/>
      <c r="AQ129" s="306" t="s">
        <v>752</v>
      </c>
      <c r="AR129" s="306"/>
      <c r="AS129" s="306"/>
      <c r="AT129" s="306"/>
      <c r="AU129" s="306"/>
      <c r="AV129" s="306"/>
      <c r="AW129" s="306"/>
      <c r="AX129" s="307"/>
      <c r="AY129">
        <f>$AY$127</f>
        <v>1</v>
      </c>
    </row>
    <row r="130" spans="1:51" ht="30" customHeight="1" x14ac:dyDescent="0.15">
      <c r="A130" s="992" t="s">
        <v>400</v>
      </c>
      <c r="B130" s="990"/>
      <c r="C130" s="989" t="s">
        <v>236</v>
      </c>
      <c r="D130" s="990"/>
      <c r="E130" s="308" t="s">
        <v>265</v>
      </c>
      <c r="F130" s="309"/>
      <c r="G130" s="310" t="s">
        <v>708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 customHeight="1" x14ac:dyDescent="0.15">
      <c r="A131" s="993"/>
      <c r="B131" s="253"/>
      <c r="C131" s="252"/>
      <c r="D131" s="253"/>
      <c r="E131" s="239" t="s">
        <v>264</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713</v>
      </c>
      <c r="AR133" s="271"/>
      <c r="AS133" s="179" t="s">
        <v>233</v>
      </c>
      <c r="AT133" s="202"/>
      <c r="AU133" s="178">
        <v>6</v>
      </c>
      <c r="AV133" s="178"/>
      <c r="AW133" s="179" t="s">
        <v>179</v>
      </c>
      <c r="AX133" s="180"/>
      <c r="AY133">
        <f>$AY$132</f>
        <v>1</v>
      </c>
    </row>
    <row r="134" spans="1:51" ht="36" customHeight="1" x14ac:dyDescent="0.15">
      <c r="A134" s="993"/>
      <c r="B134" s="253"/>
      <c r="C134" s="252"/>
      <c r="D134" s="253"/>
      <c r="E134" s="252"/>
      <c r="F134" s="314"/>
      <c r="G134" s="232" t="s">
        <v>728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367</v>
      </c>
      <c r="AC134" s="224"/>
      <c r="AD134" s="224"/>
      <c r="AE134" s="266">
        <v>95</v>
      </c>
      <c r="AF134" s="167"/>
      <c r="AG134" s="167"/>
      <c r="AH134" s="167"/>
      <c r="AI134" s="266" t="s">
        <v>713</v>
      </c>
      <c r="AJ134" s="167"/>
      <c r="AK134" s="167"/>
      <c r="AL134" s="167"/>
      <c r="AM134" s="266" t="s">
        <v>745</v>
      </c>
      <c r="AN134" s="167"/>
      <c r="AO134" s="167"/>
      <c r="AP134" s="167"/>
      <c r="AQ134" s="266" t="s">
        <v>713</v>
      </c>
      <c r="AR134" s="167"/>
      <c r="AS134" s="167"/>
      <c r="AT134" s="167"/>
      <c r="AU134" s="266" t="s">
        <v>713</v>
      </c>
      <c r="AV134" s="167"/>
      <c r="AW134" s="167"/>
      <c r="AX134" s="208"/>
      <c r="AY134">
        <f t="shared" ref="AY134:AY135" si="13">$AY$132</f>
        <v>1</v>
      </c>
    </row>
    <row r="135" spans="1:51" ht="36"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367</v>
      </c>
      <c r="AC135" s="175"/>
      <c r="AD135" s="175"/>
      <c r="AE135" s="266">
        <v>95</v>
      </c>
      <c r="AF135" s="167"/>
      <c r="AG135" s="167"/>
      <c r="AH135" s="167"/>
      <c r="AI135" s="266">
        <v>95</v>
      </c>
      <c r="AJ135" s="167"/>
      <c r="AK135" s="167"/>
      <c r="AL135" s="167"/>
      <c r="AM135" s="266">
        <v>95</v>
      </c>
      <c r="AN135" s="167"/>
      <c r="AO135" s="167"/>
      <c r="AP135" s="167"/>
      <c r="AQ135" s="266" t="s">
        <v>713</v>
      </c>
      <c r="AR135" s="167"/>
      <c r="AS135" s="167"/>
      <c r="AT135" s="167"/>
      <c r="AU135" s="266">
        <v>95</v>
      </c>
      <c r="AV135" s="167"/>
      <c r="AW135" s="167"/>
      <c r="AX135" s="208"/>
      <c r="AY135">
        <f t="shared" si="13"/>
        <v>1</v>
      </c>
    </row>
    <row r="136" spans="1:51" ht="18.75"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695</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713</v>
      </c>
      <c r="AR137" s="271"/>
      <c r="AS137" s="179" t="s">
        <v>233</v>
      </c>
      <c r="AT137" s="202"/>
      <c r="AU137" s="178">
        <v>6</v>
      </c>
      <c r="AV137" s="178"/>
      <c r="AW137" s="179" t="s">
        <v>179</v>
      </c>
      <c r="AX137" s="180"/>
      <c r="AY137">
        <f>$AY$136</f>
        <v>1</v>
      </c>
    </row>
    <row r="138" spans="1:51" ht="36" customHeight="1" x14ac:dyDescent="0.15">
      <c r="A138" s="993"/>
      <c r="B138" s="253"/>
      <c r="C138" s="252"/>
      <c r="D138" s="253"/>
      <c r="E138" s="252"/>
      <c r="F138" s="314"/>
      <c r="G138" s="232" t="s">
        <v>729</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367</v>
      </c>
      <c r="AC138" s="224"/>
      <c r="AD138" s="224"/>
      <c r="AE138" s="266">
        <v>62</v>
      </c>
      <c r="AF138" s="167"/>
      <c r="AG138" s="167"/>
      <c r="AH138" s="167"/>
      <c r="AI138" s="266" t="s">
        <v>713</v>
      </c>
      <c r="AJ138" s="167"/>
      <c r="AK138" s="167"/>
      <c r="AL138" s="167"/>
      <c r="AM138" s="266" t="s">
        <v>749</v>
      </c>
      <c r="AN138" s="167"/>
      <c r="AO138" s="167"/>
      <c r="AP138" s="167"/>
      <c r="AQ138" s="266" t="s">
        <v>713</v>
      </c>
      <c r="AR138" s="167"/>
      <c r="AS138" s="167"/>
      <c r="AT138" s="167"/>
      <c r="AU138" s="266" t="s">
        <v>713</v>
      </c>
      <c r="AV138" s="167"/>
      <c r="AW138" s="167"/>
      <c r="AX138" s="208"/>
      <c r="AY138">
        <f t="shared" ref="AY138:AY139" si="14">$AY$136</f>
        <v>1</v>
      </c>
    </row>
    <row r="139" spans="1:51" ht="36"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367</v>
      </c>
      <c r="AC139" s="175"/>
      <c r="AD139" s="175"/>
      <c r="AE139" s="266">
        <v>70</v>
      </c>
      <c r="AF139" s="167"/>
      <c r="AG139" s="167"/>
      <c r="AH139" s="167"/>
      <c r="AI139" s="266">
        <v>70</v>
      </c>
      <c r="AJ139" s="167"/>
      <c r="AK139" s="167"/>
      <c r="AL139" s="167"/>
      <c r="AM139" s="266">
        <v>75</v>
      </c>
      <c r="AN139" s="167"/>
      <c r="AO139" s="167"/>
      <c r="AP139" s="167"/>
      <c r="AQ139" s="266" t="s">
        <v>713</v>
      </c>
      <c r="AR139" s="167"/>
      <c r="AS139" s="167"/>
      <c r="AT139" s="167"/>
      <c r="AU139" s="266">
        <v>75</v>
      </c>
      <c r="AV139" s="167"/>
      <c r="AW139" s="167"/>
      <c r="AX139" s="208"/>
      <c r="AY139">
        <f t="shared" si="14"/>
        <v>1</v>
      </c>
    </row>
    <row r="140" spans="1:51" ht="18.75"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695</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v>6</v>
      </c>
      <c r="AV141" s="178"/>
      <c r="AW141" s="179" t="s">
        <v>179</v>
      </c>
      <c r="AX141" s="180"/>
      <c r="AY141">
        <f>$AY$140</f>
        <v>1</v>
      </c>
    </row>
    <row r="142" spans="1:51" ht="36" customHeight="1" x14ac:dyDescent="0.15">
      <c r="A142" s="993"/>
      <c r="B142" s="253"/>
      <c r="C142" s="252"/>
      <c r="D142" s="253"/>
      <c r="E142" s="252"/>
      <c r="F142" s="314"/>
      <c r="G142" s="232" t="s">
        <v>730</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367</v>
      </c>
      <c r="AC142" s="224"/>
      <c r="AD142" s="224"/>
      <c r="AE142" s="266">
        <v>51</v>
      </c>
      <c r="AF142" s="167"/>
      <c r="AG142" s="167"/>
      <c r="AH142" s="167"/>
      <c r="AI142" s="266" t="s">
        <v>713</v>
      </c>
      <c r="AJ142" s="167"/>
      <c r="AK142" s="167"/>
      <c r="AL142" s="167"/>
      <c r="AM142" s="266" t="s">
        <v>749</v>
      </c>
      <c r="AN142" s="167"/>
      <c r="AO142" s="167"/>
      <c r="AP142" s="167"/>
      <c r="AQ142" s="266" t="s">
        <v>713</v>
      </c>
      <c r="AR142" s="167"/>
      <c r="AS142" s="167"/>
      <c r="AT142" s="167"/>
      <c r="AU142" s="266" t="s">
        <v>713</v>
      </c>
      <c r="AV142" s="167"/>
      <c r="AW142" s="167"/>
      <c r="AX142" s="208"/>
      <c r="AY142">
        <f t="shared" ref="AY142:AY143" si="15">$AY$140</f>
        <v>1</v>
      </c>
    </row>
    <row r="143" spans="1:51" ht="36"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367</v>
      </c>
      <c r="AC143" s="175"/>
      <c r="AD143" s="175"/>
      <c r="AE143" s="266">
        <v>55</v>
      </c>
      <c r="AF143" s="167"/>
      <c r="AG143" s="167"/>
      <c r="AH143" s="167"/>
      <c r="AI143" s="266">
        <v>55</v>
      </c>
      <c r="AJ143" s="167"/>
      <c r="AK143" s="167"/>
      <c r="AL143" s="167"/>
      <c r="AM143" s="266">
        <v>60</v>
      </c>
      <c r="AN143" s="167"/>
      <c r="AO143" s="167"/>
      <c r="AP143" s="167"/>
      <c r="AQ143" s="266" t="s">
        <v>713</v>
      </c>
      <c r="AR143" s="167"/>
      <c r="AS143" s="167"/>
      <c r="AT143" s="167"/>
      <c r="AU143" s="266">
        <v>60</v>
      </c>
      <c r="AV143" s="167"/>
      <c r="AW143" s="167"/>
      <c r="AX143" s="208"/>
      <c r="AY143">
        <f t="shared" si="15"/>
        <v>1</v>
      </c>
    </row>
    <row r="144" spans="1:51" ht="18.75"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695</v>
      </c>
      <c r="AN144" s="199"/>
      <c r="AO144" s="199"/>
      <c r="AP144" s="200"/>
      <c r="AQ144" s="267" t="s">
        <v>232</v>
      </c>
      <c r="AR144" s="268"/>
      <c r="AS144" s="268"/>
      <c r="AT144" s="269"/>
      <c r="AU144" s="279" t="s">
        <v>248</v>
      </c>
      <c r="AV144" s="279"/>
      <c r="AW144" s="279"/>
      <c r="AX144" s="280"/>
      <c r="AY144">
        <f>COUNTA($G$146)</f>
        <v>1</v>
      </c>
    </row>
    <row r="145" spans="1:51" ht="18.75"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713</v>
      </c>
      <c r="AR145" s="271"/>
      <c r="AS145" s="179" t="s">
        <v>233</v>
      </c>
      <c r="AT145" s="202"/>
      <c r="AU145" s="178">
        <v>6</v>
      </c>
      <c r="AV145" s="178"/>
      <c r="AW145" s="179" t="s">
        <v>179</v>
      </c>
      <c r="AX145" s="180"/>
      <c r="AY145">
        <f>$AY$144</f>
        <v>1</v>
      </c>
    </row>
    <row r="146" spans="1:51" ht="34.5" customHeight="1" x14ac:dyDescent="0.15">
      <c r="A146" s="993"/>
      <c r="B146" s="253"/>
      <c r="C146" s="252"/>
      <c r="D146" s="253"/>
      <c r="E146" s="252"/>
      <c r="F146" s="314"/>
      <c r="G146" s="232" t="s">
        <v>731</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367</v>
      </c>
      <c r="AC146" s="224"/>
      <c r="AD146" s="224"/>
      <c r="AE146" s="266">
        <v>31</v>
      </c>
      <c r="AF146" s="167"/>
      <c r="AG146" s="167"/>
      <c r="AH146" s="167"/>
      <c r="AI146" s="266" t="s">
        <v>713</v>
      </c>
      <c r="AJ146" s="167"/>
      <c r="AK146" s="167"/>
      <c r="AL146" s="167"/>
      <c r="AM146" s="266" t="s">
        <v>749</v>
      </c>
      <c r="AN146" s="167"/>
      <c r="AO146" s="167"/>
      <c r="AP146" s="167"/>
      <c r="AQ146" s="266" t="s">
        <v>713</v>
      </c>
      <c r="AR146" s="167"/>
      <c r="AS146" s="167"/>
      <c r="AT146" s="167"/>
      <c r="AU146" s="266" t="s">
        <v>713</v>
      </c>
      <c r="AV146" s="167"/>
      <c r="AW146" s="167"/>
      <c r="AX146" s="208"/>
      <c r="AY146">
        <f t="shared" ref="AY146:AY147" si="16">$AY$144</f>
        <v>1</v>
      </c>
    </row>
    <row r="147" spans="1:51" ht="34.5"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t="s">
        <v>367</v>
      </c>
      <c r="AC147" s="175"/>
      <c r="AD147" s="175"/>
      <c r="AE147" s="266">
        <v>50</v>
      </c>
      <c r="AF147" s="167"/>
      <c r="AG147" s="167"/>
      <c r="AH147" s="167"/>
      <c r="AI147" s="266">
        <v>50</v>
      </c>
      <c r="AJ147" s="167"/>
      <c r="AK147" s="167"/>
      <c r="AL147" s="167"/>
      <c r="AM147" s="266">
        <v>50</v>
      </c>
      <c r="AN147" s="167"/>
      <c r="AO147" s="167"/>
      <c r="AP147" s="167"/>
      <c r="AQ147" s="266" t="s">
        <v>713</v>
      </c>
      <c r="AR147" s="167"/>
      <c r="AS147" s="167"/>
      <c r="AT147" s="167"/>
      <c r="AU147" s="266">
        <v>50</v>
      </c>
      <c r="AV147" s="167"/>
      <c r="AW147" s="167"/>
      <c r="AX147" s="208"/>
      <c r="AY147">
        <f t="shared" si="16"/>
        <v>1</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3"/>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3"/>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3"/>
      <c r="B188" s="253"/>
      <c r="C188" s="252"/>
      <c r="D188" s="253"/>
      <c r="E188" s="190" t="s">
        <v>805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3"/>
      <c r="B430" s="253"/>
      <c r="C430" s="250" t="s">
        <v>667</v>
      </c>
      <c r="D430" s="251"/>
      <c r="E430" s="239" t="s">
        <v>394</v>
      </c>
      <c r="F430" s="448"/>
      <c r="G430" s="241" t="s">
        <v>252</v>
      </c>
      <c r="H430" s="188"/>
      <c r="I430" s="188"/>
      <c r="J430" s="242" t="s">
        <v>713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713</v>
      </c>
      <c r="AF432" s="178"/>
      <c r="AG432" s="179" t="s">
        <v>233</v>
      </c>
      <c r="AH432" s="202"/>
      <c r="AI432" s="216"/>
      <c r="AJ432" s="216"/>
      <c r="AK432" s="216"/>
      <c r="AL432" s="217"/>
      <c r="AM432" s="216"/>
      <c r="AN432" s="216"/>
      <c r="AO432" s="216"/>
      <c r="AP432" s="217"/>
      <c r="AQ432" s="231" t="s">
        <v>713</v>
      </c>
      <c r="AR432" s="178"/>
      <c r="AS432" s="179" t="s">
        <v>233</v>
      </c>
      <c r="AT432" s="202"/>
      <c r="AU432" s="178" t="s">
        <v>713</v>
      </c>
      <c r="AV432" s="178"/>
      <c r="AW432" s="179" t="s">
        <v>179</v>
      </c>
      <c r="AX432" s="180"/>
      <c r="AY432">
        <f>$AY$431</f>
        <v>1</v>
      </c>
    </row>
    <row r="433" spans="1:51" ht="21" customHeight="1" x14ac:dyDescent="0.15">
      <c r="A433" s="993"/>
      <c r="B433" s="253"/>
      <c r="C433" s="252"/>
      <c r="D433" s="253"/>
      <c r="E433" s="196"/>
      <c r="F433" s="197"/>
      <c r="G433" s="232" t="s">
        <v>713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713</v>
      </c>
      <c r="AC433" s="175"/>
      <c r="AD433" s="175"/>
      <c r="AE433" s="166" t="s">
        <v>713</v>
      </c>
      <c r="AF433" s="167"/>
      <c r="AG433" s="167"/>
      <c r="AH433" s="167"/>
      <c r="AI433" s="166" t="s">
        <v>713</v>
      </c>
      <c r="AJ433" s="167"/>
      <c r="AK433" s="167"/>
      <c r="AL433" s="167"/>
      <c r="AM433" s="166" t="s">
        <v>799</v>
      </c>
      <c r="AN433" s="167"/>
      <c r="AO433" s="167"/>
      <c r="AP433" s="168"/>
      <c r="AQ433" s="166" t="s">
        <v>713</v>
      </c>
      <c r="AR433" s="167"/>
      <c r="AS433" s="167"/>
      <c r="AT433" s="168"/>
      <c r="AU433" s="167" t="s">
        <v>713</v>
      </c>
      <c r="AV433" s="167"/>
      <c r="AW433" s="167"/>
      <c r="AX433" s="208"/>
      <c r="AY433">
        <f t="shared" ref="AY433:AY435" si="63">$AY$431</f>
        <v>1</v>
      </c>
    </row>
    <row r="434" spans="1:51" ht="21"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713</v>
      </c>
      <c r="AC434" s="224"/>
      <c r="AD434" s="224"/>
      <c r="AE434" s="166" t="s">
        <v>713</v>
      </c>
      <c r="AF434" s="167"/>
      <c r="AG434" s="167"/>
      <c r="AH434" s="168"/>
      <c r="AI434" s="166" t="s">
        <v>713</v>
      </c>
      <c r="AJ434" s="167"/>
      <c r="AK434" s="167"/>
      <c r="AL434" s="167"/>
      <c r="AM434" s="166" t="s">
        <v>798</v>
      </c>
      <c r="AN434" s="167"/>
      <c r="AO434" s="167"/>
      <c r="AP434" s="168"/>
      <c r="AQ434" s="166" t="s">
        <v>713</v>
      </c>
      <c r="AR434" s="167"/>
      <c r="AS434" s="167"/>
      <c r="AT434" s="168"/>
      <c r="AU434" s="167" t="s">
        <v>713</v>
      </c>
      <c r="AV434" s="167"/>
      <c r="AW434" s="167"/>
      <c r="AX434" s="208"/>
      <c r="AY434">
        <f t="shared" si="63"/>
        <v>1</v>
      </c>
    </row>
    <row r="435" spans="1:51" ht="21"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713</v>
      </c>
      <c r="AF435" s="167"/>
      <c r="AG435" s="167"/>
      <c r="AH435" s="168"/>
      <c r="AI435" s="166" t="s">
        <v>713</v>
      </c>
      <c r="AJ435" s="167"/>
      <c r="AK435" s="167"/>
      <c r="AL435" s="167"/>
      <c r="AM435" s="166" t="s">
        <v>798</v>
      </c>
      <c r="AN435" s="167"/>
      <c r="AO435" s="167"/>
      <c r="AP435" s="168"/>
      <c r="AQ435" s="166" t="s">
        <v>713</v>
      </c>
      <c r="AR435" s="167"/>
      <c r="AS435" s="167"/>
      <c r="AT435" s="168"/>
      <c r="AU435" s="167" t="s">
        <v>713</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1</v>
      </c>
    </row>
    <row r="437" spans="1:51" ht="15.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798</v>
      </c>
      <c r="AF437" s="178"/>
      <c r="AG437" s="179" t="s">
        <v>233</v>
      </c>
      <c r="AH437" s="202"/>
      <c r="AI437" s="216"/>
      <c r="AJ437" s="216"/>
      <c r="AK437" s="216"/>
      <c r="AL437" s="217"/>
      <c r="AM437" s="216"/>
      <c r="AN437" s="216"/>
      <c r="AO437" s="216"/>
      <c r="AP437" s="217"/>
      <c r="AQ437" s="231" t="s">
        <v>803</v>
      </c>
      <c r="AR437" s="178"/>
      <c r="AS437" s="179" t="s">
        <v>233</v>
      </c>
      <c r="AT437" s="202"/>
      <c r="AU437" s="178" t="s">
        <v>798</v>
      </c>
      <c r="AV437" s="178"/>
      <c r="AW437" s="179" t="s">
        <v>179</v>
      </c>
      <c r="AX437" s="180"/>
      <c r="AY437">
        <f>$AY$436</f>
        <v>1</v>
      </c>
    </row>
    <row r="438" spans="1:51" ht="18.75" hidden="1" customHeight="1" x14ac:dyDescent="0.15">
      <c r="A438" s="993"/>
      <c r="B438" s="253"/>
      <c r="C438" s="252"/>
      <c r="D438" s="253"/>
      <c r="E438" s="196"/>
      <c r="F438" s="197"/>
      <c r="G438" s="232" t="s">
        <v>713</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798</v>
      </c>
      <c r="AC438" s="175"/>
      <c r="AD438" s="175"/>
      <c r="AE438" s="166" t="s">
        <v>802</v>
      </c>
      <c r="AF438" s="167"/>
      <c r="AG438" s="167"/>
      <c r="AH438" s="167"/>
      <c r="AI438" s="166" t="s">
        <v>798</v>
      </c>
      <c r="AJ438" s="167"/>
      <c r="AK438" s="167"/>
      <c r="AL438" s="167"/>
      <c r="AM438" s="166" t="s">
        <v>798</v>
      </c>
      <c r="AN438" s="167"/>
      <c r="AO438" s="167"/>
      <c r="AP438" s="168"/>
      <c r="AQ438" s="166" t="s">
        <v>798</v>
      </c>
      <c r="AR438" s="167"/>
      <c r="AS438" s="167"/>
      <c r="AT438" s="168"/>
      <c r="AU438" s="167" t="s">
        <v>802</v>
      </c>
      <c r="AV438" s="167"/>
      <c r="AW438" s="167"/>
      <c r="AX438" s="208"/>
      <c r="AY438">
        <f t="shared" ref="AY438:AY440" si="64">$AY$436</f>
        <v>1</v>
      </c>
    </row>
    <row r="439" spans="1:51" ht="18.7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802</v>
      </c>
      <c r="AC439" s="224"/>
      <c r="AD439" s="224"/>
      <c r="AE439" s="166" t="s">
        <v>798</v>
      </c>
      <c r="AF439" s="167"/>
      <c r="AG439" s="167"/>
      <c r="AH439" s="168"/>
      <c r="AI439" s="166" t="s">
        <v>799</v>
      </c>
      <c r="AJ439" s="167"/>
      <c r="AK439" s="167"/>
      <c r="AL439" s="167"/>
      <c r="AM439" s="166" t="s">
        <v>799</v>
      </c>
      <c r="AN439" s="167"/>
      <c r="AO439" s="167"/>
      <c r="AP439" s="168"/>
      <c r="AQ439" s="166" t="s">
        <v>798</v>
      </c>
      <c r="AR439" s="167"/>
      <c r="AS439" s="167"/>
      <c r="AT439" s="168"/>
      <c r="AU439" s="167" t="s">
        <v>798</v>
      </c>
      <c r="AV439" s="167"/>
      <c r="AW439" s="167"/>
      <c r="AX439" s="208"/>
      <c r="AY439">
        <f t="shared" si="64"/>
        <v>1</v>
      </c>
    </row>
    <row r="440" spans="1:51" ht="18.7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798</v>
      </c>
      <c r="AF440" s="167"/>
      <c r="AG440" s="167"/>
      <c r="AH440" s="168"/>
      <c r="AI440" s="166" t="s">
        <v>798</v>
      </c>
      <c r="AJ440" s="167"/>
      <c r="AK440" s="167"/>
      <c r="AL440" s="167"/>
      <c r="AM440" s="166" t="s">
        <v>798</v>
      </c>
      <c r="AN440" s="167"/>
      <c r="AO440" s="167"/>
      <c r="AP440" s="168"/>
      <c r="AQ440" s="166" t="s">
        <v>798</v>
      </c>
      <c r="AR440" s="167"/>
      <c r="AS440" s="167"/>
      <c r="AT440" s="168"/>
      <c r="AU440" s="167" t="s">
        <v>798</v>
      </c>
      <c r="AV440" s="167"/>
      <c r="AW440" s="167"/>
      <c r="AX440" s="208"/>
      <c r="AY440">
        <f t="shared" si="64"/>
        <v>1</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3"/>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1</v>
      </c>
    </row>
    <row r="477" spans="1:51" ht="18.75"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t="s">
        <v>713</v>
      </c>
      <c r="AF477" s="178"/>
      <c r="AG477" s="179" t="s">
        <v>233</v>
      </c>
      <c r="AH477" s="202"/>
      <c r="AI477" s="216"/>
      <c r="AJ477" s="216"/>
      <c r="AK477" s="216"/>
      <c r="AL477" s="217"/>
      <c r="AM477" s="216"/>
      <c r="AN477" s="216"/>
      <c r="AO477" s="216"/>
      <c r="AP477" s="217"/>
      <c r="AQ477" s="231" t="s">
        <v>713</v>
      </c>
      <c r="AR477" s="178"/>
      <c r="AS477" s="179" t="s">
        <v>233</v>
      </c>
      <c r="AT477" s="202"/>
      <c r="AU477" s="178" t="s">
        <v>713</v>
      </c>
      <c r="AV477" s="178"/>
      <c r="AW477" s="179" t="s">
        <v>179</v>
      </c>
      <c r="AX477" s="180"/>
      <c r="AY477">
        <f>$AY$476</f>
        <v>1</v>
      </c>
    </row>
    <row r="478" spans="1:51" ht="23.25" customHeight="1" x14ac:dyDescent="0.15">
      <c r="A478" s="993"/>
      <c r="B478" s="253"/>
      <c r="C478" s="252"/>
      <c r="D478" s="253"/>
      <c r="E478" s="196"/>
      <c r="F478" s="197"/>
      <c r="G478" s="232" t="s">
        <v>713</v>
      </c>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t="s">
        <v>713</v>
      </c>
      <c r="AC478" s="175"/>
      <c r="AD478" s="175"/>
      <c r="AE478" s="166" t="s">
        <v>713</v>
      </c>
      <c r="AF478" s="167"/>
      <c r="AG478" s="167"/>
      <c r="AH478" s="167"/>
      <c r="AI478" s="166" t="s">
        <v>713</v>
      </c>
      <c r="AJ478" s="167"/>
      <c r="AK478" s="167"/>
      <c r="AL478" s="167"/>
      <c r="AM478" s="166" t="s">
        <v>798</v>
      </c>
      <c r="AN478" s="167"/>
      <c r="AO478" s="167"/>
      <c r="AP478" s="168"/>
      <c r="AQ478" s="166" t="s">
        <v>713</v>
      </c>
      <c r="AR478" s="167"/>
      <c r="AS478" s="167"/>
      <c r="AT478" s="168"/>
      <c r="AU478" s="167" t="s">
        <v>713</v>
      </c>
      <c r="AV478" s="167"/>
      <c r="AW478" s="167"/>
      <c r="AX478" s="208"/>
      <c r="AY478">
        <f t="shared" ref="AY478:AY480" si="72">$AY$476</f>
        <v>1</v>
      </c>
    </row>
    <row r="479" spans="1:51" ht="23.25"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t="s">
        <v>713</v>
      </c>
      <c r="AC479" s="224"/>
      <c r="AD479" s="224"/>
      <c r="AE479" s="166" t="s">
        <v>713</v>
      </c>
      <c r="AF479" s="167"/>
      <c r="AG479" s="167"/>
      <c r="AH479" s="168"/>
      <c r="AI479" s="166" t="s">
        <v>713</v>
      </c>
      <c r="AJ479" s="167"/>
      <c r="AK479" s="167"/>
      <c r="AL479" s="167"/>
      <c r="AM479" s="166" t="s">
        <v>798</v>
      </c>
      <c r="AN479" s="167"/>
      <c r="AO479" s="167"/>
      <c r="AP479" s="168"/>
      <c r="AQ479" s="166" t="s">
        <v>713</v>
      </c>
      <c r="AR479" s="167"/>
      <c r="AS479" s="167"/>
      <c r="AT479" s="168"/>
      <c r="AU479" s="167" t="s">
        <v>713</v>
      </c>
      <c r="AV479" s="167"/>
      <c r="AW479" s="167"/>
      <c r="AX479" s="208"/>
      <c r="AY479">
        <f t="shared" si="72"/>
        <v>1</v>
      </c>
    </row>
    <row r="480" spans="1:51" ht="15.75"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t="s">
        <v>713</v>
      </c>
      <c r="AF480" s="167"/>
      <c r="AG480" s="167"/>
      <c r="AH480" s="168"/>
      <c r="AI480" s="166" t="s">
        <v>713</v>
      </c>
      <c r="AJ480" s="167"/>
      <c r="AK480" s="167"/>
      <c r="AL480" s="167"/>
      <c r="AM480" s="166" t="s">
        <v>801</v>
      </c>
      <c r="AN480" s="167"/>
      <c r="AO480" s="167"/>
      <c r="AP480" s="168"/>
      <c r="AQ480" s="166" t="s">
        <v>713</v>
      </c>
      <c r="AR480" s="167"/>
      <c r="AS480" s="167"/>
      <c r="AT480" s="168"/>
      <c r="AU480" s="167" t="s">
        <v>713</v>
      </c>
      <c r="AV480" s="167"/>
      <c r="AW480" s="167"/>
      <c r="AX480" s="208"/>
      <c r="AY480">
        <f t="shared" si="72"/>
        <v>1</v>
      </c>
    </row>
    <row r="481" spans="1:51" ht="23.85" customHeight="1" x14ac:dyDescent="0.15">
      <c r="A481" s="993"/>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3"/>
      <c r="B482" s="253"/>
      <c r="C482" s="252"/>
      <c r="D482" s="253"/>
      <c r="E482" s="190" t="s">
        <v>810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3"/>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34.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4" t="s">
        <v>742</v>
      </c>
      <c r="AE702" s="895"/>
      <c r="AF702" s="895"/>
      <c r="AG702" s="884" t="s">
        <v>792</v>
      </c>
      <c r="AH702" s="885"/>
      <c r="AI702" s="885"/>
      <c r="AJ702" s="885"/>
      <c r="AK702" s="885"/>
      <c r="AL702" s="885"/>
      <c r="AM702" s="885"/>
      <c r="AN702" s="885"/>
      <c r="AO702" s="885"/>
      <c r="AP702" s="885"/>
      <c r="AQ702" s="885"/>
      <c r="AR702" s="885"/>
      <c r="AS702" s="885"/>
      <c r="AT702" s="885"/>
      <c r="AU702" s="885"/>
      <c r="AV702" s="885"/>
      <c r="AW702" s="885"/>
      <c r="AX702" s="886"/>
    </row>
    <row r="703" spans="1:51" ht="60.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742</v>
      </c>
      <c r="AE703" s="185"/>
      <c r="AF703" s="185"/>
      <c r="AG703" s="667" t="s">
        <v>793</v>
      </c>
      <c r="AH703" s="668"/>
      <c r="AI703" s="668"/>
      <c r="AJ703" s="668"/>
      <c r="AK703" s="668"/>
      <c r="AL703" s="668"/>
      <c r="AM703" s="668"/>
      <c r="AN703" s="668"/>
      <c r="AO703" s="668"/>
      <c r="AP703" s="668"/>
      <c r="AQ703" s="668"/>
      <c r="AR703" s="668"/>
      <c r="AS703" s="668"/>
      <c r="AT703" s="668"/>
      <c r="AU703" s="668"/>
      <c r="AV703" s="668"/>
      <c r="AW703" s="668"/>
      <c r="AX703" s="669"/>
    </row>
    <row r="704" spans="1:51" ht="32.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742</v>
      </c>
      <c r="AE704" s="586"/>
      <c r="AF704" s="586"/>
      <c r="AG704" s="424" t="s">
        <v>754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742</v>
      </c>
      <c r="AE705" s="736"/>
      <c r="AF705" s="736"/>
      <c r="AG705" s="190" t="s">
        <v>757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377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755</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758</v>
      </c>
      <c r="AE708" s="671"/>
      <c r="AF708" s="671"/>
      <c r="AG708" s="526" t="s">
        <v>749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742</v>
      </c>
      <c r="AE709" s="185"/>
      <c r="AF709" s="185"/>
      <c r="AG709" s="667" t="s">
        <v>762</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758</v>
      </c>
      <c r="AE710" s="185"/>
      <c r="AF710" s="185"/>
      <c r="AG710" s="667" t="s">
        <v>745</v>
      </c>
      <c r="AH710" s="668"/>
      <c r="AI710" s="668"/>
      <c r="AJ710" s="668"/>
      <c r="AK710" s="668"/>
      <c r="AL710" s="668"/>
      <c r="AM710" s="668"/>
      <c r="AN710" s="668"/>
      <c r="AO710" s="668"/>
      <c r="AP710" s="668"/>
      <c r="AQ710" s="668"/>
      <c r="AR710" s="668"/>
      <c r="AS710" s="668"/>
      <c r="AT710" s="668"/>
      <c r="AU710" s="668"/>
      <c r="AV710" s="668"/>
      <c r="AW710" s="668"/>
      <c r="AX710" s="669"/>
    </row>
    <row r="711" spans="1:50" ht="36"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742</v>
      </c>
      <c r="AE711" s="185"/>
      <c r="AF711" s="185"/>
      <c r="AG711" s="667" t="s">
        <v>763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758</v>
      </c>
      <c r="AE712" s="586"/>
      <c r="AF712" s="586"/>
      <c r="AG712" s="594" t="s">
        <v>765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758</v>
      </c>
      <c r="AE713" s="185"/>
      <c r="AF713" s="186"/>
      <c r="AG713" s="667" t="s">
        <v>749</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742</v>
      </c>
      <c r="AE714" s="592"/>
      <c r="AF714" s="593"/>
      <c r="AG714" s="692" t="s">
        <v>764</v>
      </c>
      <c r="AH714" s="693"/>
      <c r="AI714" s="693"/>
      <c r="AJ714" s="693"/>
      <c r="AK714" s="693"/>
      <c r="AL714" s="693"/>
      <c r="AM714" s="693"/>
      <c r="AN714" s="693"/>
      <c r="AO714" s="693"/>
      <c r="AP714" s="693"/>
      <c r="AQ714" s="693"/>
      <c r="AR714" s="693"/>
      <c r="AS714" s="693"/>
      <c r="AT714" s="693"/>
      <c r="AU714" s="693"/>
      <c r="AV714" s="693"/>
      <c r="AW714" s="693"/>
      <c r="AX714" s="694"/>
    </row>
    <row r="715" spans="1:50" ht="75.75" customHeight="1" x14ac:dyDescent="0.15">
      <c r="A715" s="621" t="s">
        <v>40</v>
      </c>
      <c r="B715" s="657"/>
      <c r="C715" s="662" t="s">
        <v>325</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753</v>
      </c>
      <c r="AE715" s="671"/>
      <c r="AF715" s="777"/>
      <c r="AG715" s="526" t="s">
        <v>818</v>
      </c>
      <c r="AH715" s="527"/>
      <c r="AI715" s="527"/>
      <c r="AJ715" s="527"/>
      <c r="AK715" s="527"/>
      <c r="AL715" s="527"/>
      <c r="AM715" s="527"/>
      <c r="AN715" s="527"/>
      <c r="AO715" s="527"/>
      <c r="AP715" s="527"/>
      <c r="AQ715" s="527"/>
      <c r="AR715" s="527"/>
      <c r="AS715" s="527"/>
      <c r="AT715" s="527"/>
      <c r="AU715" s="527"/>
      <c r="AV715" s="527"/>
      <c r="AW715" s="527"/>
      <c r="AX715" s="528"/>
    </row>
    <row r="716" spans="1:50" ht="34.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758</v>
      </c>
      <c r="AE716" s="759"/>
      <c r="AF716" s="759"/>
      <c r="AG716" s="667"/>
      <c r="AH716" s="668"/>
      <c r="AI716" s="668"/>
      <c r="AJ716" s="668"/>
      <c r="AK716" s="668"/>
      <c r="AL716" s="668"/>
      <c r="AM716" s="668"/>
      <c r="AN716" s="668"/>
      <c r="AO716" s="668"/>
      <c r="AP716" s="668"/>
      <c r="AQ716" s="668"/>
      <c r="AR716" s="668"/>
      <c r="AS716" s="668"/>
      <c r="AT716" s="668"/>
      <c r="AU716" s="668"/>
      <c r="AV716" s="668"/>
      <c r="AW716" s="668"/>
      <c r="AX716" s="669"/>
    </row>
    <row r="717" spans="1:50" ht="48"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753</v>
      </c>
      <c r="AE717" s="185"/>
      <c r="AF717" s="185"/>
      <c r="AG717" s="667" t="s">
        <v>806</v>
      </c>
      <c r="AH717" s="668"/>
      <c r="AI717" s="668"/>
      <c r="AJ717" s="668"/>
      <c r="AK717" s="668"/>
      <c r="AL717" s="668"/>
      <c r="AM717" s="668"/>
      <c r="AN717" s="668"/>
      <c r="AO717" s="668"/>
      <c r="AP717" s="668"/>
      <c r="AQ717" s="668"/>
      <c r="AR717" s="668"/>
      <c r="AS717" s="668"/>
      <c r="AT717" s="668"/>
      <c r="AU717" s="668"/>
      <c r="AV717" s="668"/>
      <c r="AW717" s="668"/>
      <c r="AX717" s="669"/>
    </row>
    <row r="718" spans="1:50" ht="33"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742</v>
      </c>
      <c r="AE718" s="185"/>
      <c r="AF718" s="185"/>
      <c r="AG718" s="193" t="s">
        <v>794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742</v>
      </c>
      <c r="AE719" s="671"/>
      <c r="AF719" s="671"/>
      <c r="AG719" s="190" t="s">
        <v>804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3" t="s">
        <v>338</v>
      </c>
      <c r="D720" s="931"/>
      <c r="E720" s="931"/>
      <c r="F720" s="934"/>
      <c r="G720" s="930" t="s">
        <v>339</v>
      </c>
      <c r="H720" s="931"/>
      <c r="I720" s="931"/>
      <c r="J720" s="931"/>
      <c r="K720" s="931"/>
      <c r="L720" s="931"/>
      <c r="M720" s="931"/>
      <c r="N720" s="930" t="s">
        <v>342</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7" t="s">
        <v>732</v>
      </c>
      <c r="D721" s="918"/>
      <c r="E721" s="918"/>
      <c r="F721" s="919"/>
      <c r="G721" s="935"/>
      <c r="H721" s="936"/>
      <c r="I721" s="77" t="str">
        <f>IF(OR(G721="　", G721=""), "", "-")</f>
        <v/>
      </c>
      <c r="J721" s="916"/>
      <c r="K721" s="916"/>
      <c r="L721" s="77" t="str">
        <f>IF(M721="","","-")</f>
        <v/>
      </c>
      <c r="M721" s="78"/>
      <c r="N721" s="913" t="s">
        <v>759</v>
      </c>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3"/>
      <c r="B722" s="654"/>
      <c r="C722" s="917" t="s">
        <v>761</v>
      </c>
      <c r="D722" s="918"/>
      <c r="E722" s="918"/>
      <c r="F722" s="919"/>
      <c r="G722" s="935"/>
      <c r="H722" s="936"/>
      <c r="I722" s="77" t="str">
        <f t="shared" ref="I722:I725" si="113">IF(OR(G722="　", G722=""), "", "-")</f>
        <v/>
      </c>
      <c r="J722" s="916"/>
      <c r="K722" s="916"/>
      <c r="L722" s="77" t="str">
        <f t="shared" ref="L722:L725" si="114">IF(M722="","","-")</f>
        <v/>
      </c>
      <c r="M722" s="78"/>
      <c r="N722" s="913" t="s">
        <v>760</v>
      </c>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5"/>
      <c r="B725" s="656"/>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8" t="s">
        <v>790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41.25" customHeight="1" thickBot="1" x14ac:dyDescent="0.2">
      <c r="A727" s="623"/>
      <c r="B727" s="624"/>
      <c r="C727" s="698" t="s">
        <v>57</v>
      </c>
      <c r="D727" s="699"/>
      <c r="E727" s="699"/>
      <c r="F727" s="700"/>
      <c r="G727" s="796" t="s">
        <v>789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45.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28.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3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44.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351</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668</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707</v>
      </c>
      <c r="F746" s="113"/>
      <c r="G746" s="113"/>
      <c r="H746" s="100" t="str">
        <f>IF(E746="","","-")</f>
        <v>-</v>
      </c>
      <c r="I746" s="113"/>
      <c r="J746" s="113"/>
      <c r="K746" s="100" t="str">
        <f>IF(I746="","","-")</f>
        <v/>
      </c>
      <c r="L746" s="104">
        <v>151</v>
      </c>
      <c r="M746" s="104"/>
      <c r="N746" s="100" t="str">
        <f>IF(O746="","","-")</f>
        <v/>
      </c>
      <c r="O746" s="110"/>
      <c r="P746" s="111"/>
      <c r="Q746" s="112" t="s">
        <v>732</v>
      </c>
      <c r="R746" s="113"/>
      <c r="S746" s="113"/>
      <c r="T746" s="100" t="str">
        <f>IF(Q746="","","-")</f>
        <v>-</v>
      </c>
      <c r="U746" s="113"/>
      <c r="V746" s="113"/>
      <c r="W746" s="100" t="str">
        <f>IF(U746="","","-")</f>
        <v/>
      </c>
      <c r="X746" s="104">
        <v>12</v>
      </c>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707</v>
      </c>
      <c r="F747" s="113"/>
      <c r="G747" s="113"/>
      <c r="H747" s="100" t="str">
        <f>IF(E747="","","-")</f>
        <v>-</v>
      </c>
      <c r="I747" s="113"/>
      <c r="J747" s="113"/>
      <c r="K747" s="100" t="str">
        <f>IF(I747="","","-")</f>
        <v/>
      </c>
      <c r="L747" s="104">
        <v>155</v>
      </c>
      <c r="M747" s="104"/>
      <c r="N747" s="100" t="str">
        <f>IF(O747="","","-")</f>
        <v/>
      </c>
      <c r="O747" s="110"/>
      <c r="P747" s="111"/>
      <c r="Q747" s="112" t="s">
        <v>732</v>
      </c>
      <c r="R747" s="113"/>
      <c r="S747" s="113"/>
      <c r="T747" s="100" t="str">
        <f>IF(Q747="","","-")</f>
        <v>-</v>
      </c>
      <c r="U747" s="113"/>
      <c r="V747" s="113"/>
      <c r="W747" s="100" t="str">
        <f>IF(U747="","","-")</f>
        <v/>
      </c>
      <c r="X747" s="104">
        <v>12</v>
      </c>
      <c r="Y747" s="104"/>
      <c r="Z747" s="100" t="str">
        <f>IF(AA747="","","-")</f>
        <v/>
      </c>
      <c r="AA747" s="110"/>
      <c r="AB747" s="111"/>
      <c r="AC747" s="112" t="s">
        <v>761</v>
      </c>
      <c r="AD747" s="113"/>
      <c r="AE747" s="113"/>
      <c r="AF747" s="100" t="str">
        <f>IF(AC747="","","-")</f>
        <v>-</v>
      </c>
      <c r="AG747" s="113" t="s">
        <v>408</v>
      </c>
      <c r="AH747" s="113"/>
      <c r="AI747" s="100" t="str">
        <f>IF(AG747="","","-")</f>
        <v>-</v>
      </c>
      <c r="AJ747" s="104">
        <v>1</v>
      </c>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381</v>
      </c>
      <c r="B787" s="761"/>
      <c r="C787" s="761"/>
      <c r="D787" s="761"/>
      <c r="E787" s="761"/>
      <c r="F787" s="762"/>
      <c r="G787" s="439" t="s">
        <v>766</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821</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43.5" customHeight="1" x14ac:dyDescent="0.15">
      <c r="A789" s="556"/>
      <c r="B789" s="763"/>
      <c r="C789" s="763"/>
      <c r="D789" s="763"/>
      <c r="E789" s="763"/>
      <c r="F789" s="764"/>
      <c r="G789" s="449" t="s">
        <v>767</v>
      </c>
      <c r="H789" s="450"/>
      <c r="I789" s="450"/>
      <c r="J789" s="450"/>
      <c r="K789" s="451"/>
      <c r="L789" s="452" t="s">
        <v>768</v>
      </c>
      <c r="M789" s="453"/>
      <c r="N789" s="453"/>
      <c r="O789" s="453"/>
      <c r="P789" s="453"/>
      <c r="Q789" s="453"/>
      <c r="R789" s="453"/>
      <c r="S789" s="453"/>
      <c r="T789" s="453"/>
      <c r="U789" s="453"/>
      <c r="V789" s="453"/>
      <c r="W789" s="453"/>
      <c r="X789" s="454"/>
      <c r="Y789" s="455">
        <v>57</v>
      </c>
      <c r="Z789" s="456"/>
      <c r="AA789" s="456"/>
      <c r="AB789" s="557"/>
      <c r="AC789" s="449" t="s">
        <v>767</v>
      </c>
      <c r="AD789" s="450"/>
      <c r="AE789" s="450"/>
      <c r="AF789" s="450"/>
      <c r="AG789" s="451"/>
      <c r="AH789" s="452" t="s">
        <v>822</v>
      </c>
      <c r="AI789" s="453"/>
      <c r="AJ789" s="453"/>
      <c r="AK789" s="453"/>
      <c r="AL789" s="453"/>
      <c r="AM789" s="453"/>
      <c r="AN789" s="453"/>
      <c r="AO789" s="453"/>
      <c r="AP789" s="453"/>
      <c r="AQ789" s="453"/>
      <c r="AR789" s="453"/>
      <c r="AS789" s="453"/>
      <c r="AT789" s="454"/>
      <c r="AU789" s="455">
        <v>9</v>
      </c>
      <c r="AV789" s="456"/>
      <c r="AW789" s="456"/>
      <c r="AX789" s="457"/>
    </row>
    <row r="790" spans="1:51" ht="33.75" customHeight="1" x14ac:dyDescent="0.15">
      <c r="A790" s="556"/>
      <c r="B790" s="763"/>
      <c r="C790" s="763"/>
      <c r="D790" s="763"/>
      <c r="E790" s="763"/>
      <c r="F790" s="764"/>
      <c r="G790" s="348" t="s">
        <v>769</v>
      </c>
      <c r="H790" s="349"/>
      <c r="I790" s="349"/>
      <c r="J790" s="349"/>
      <c r="K790" s="350"/>
      <c r="L790" s="398"/>
      <c r="M790" s="399"/>
      <c r="N790" s="399"/>
      <c r="O790" s="399"/>
      <c r="P790" s="399"/>
      <c r="Q790" s="399"/>
      <c r="R790" s="399"/>
      <c r="S790" s="399"/>
      <c r="T790" s="399"/>
      <c r="U790" s="399"/>
      <c r="V790" s="399"/>
      <c r="W790" s="399"/>
      <c r="X790" s="400"/>
      <c r="Y790" s="395">
        <v>6</v>
      </c>
      <c r="Z790" s="396"/>
      <c r="AA790" s="396"/>
      <c r="AB790" s="402"/>
      <c r="AC790" s="348" t="s">
        <v>769</v>
      </c>
      <c r="AD790" s="349"/>
      <c r="AE790" s="349"/>
      <c r="AF790" s="349"/>
      <c r="AG790" s="350"/>
      <c r="AH790" s="398"/>
      <c r="AI790" s="399"/>
      <c r="AJ790" s="399"/>
      <c r="AK790" s="399"/>
      <c r="AL790" s="399"/>
      <c r="AM790" s="399"/>
      <c r="AN790" s="399"/>
      <c r="AO790" s="399"/>
      <c r="AP790" s="399"/>
      <c r="AQ790" s="399"/>
      <c r="AR790" s="399"/>
      <c r="AS790" s="399"/>
      <c r="AT790" s="400"/>
      <c r="AU790" s="395">
        <v>1</v>
      </c>
      <c r="AV790" s="396"/>
      <c r="AW790" s="396"/>
      <c r="AX790" s="397"/>
    </row>
    <row r="791" spans="1:51" ht="24.75" hidden="1"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63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10</v>
      </c>
      <c r="AV799" s="412"/>
      <c r="AW799" s="412"/>
      <c r="AX799" s="414"/>
    </row>
    <row r="800" spans="1:51" ht="24.75" customHeight="1" x14ac:dyDescent="0.15">
      <c r="A800" s="556"/>
      <c r="B800" s="763"/>
      <c r="C800" s="763"/>
      <c r="D800" s="763"/>
      <c r="E800" s="763"/>
      <c r="F800" s="764"/>
      <c r="G800" s="439" t="s">
        <v>820</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33.75" customHeight="1" x14ac:dyDescent="0.15">
      <c r="A802" s="556"/>
      <c r="B802" s="763"/>
      <c r="C802" s="763"/>
      <c r="D802" s="763"/>
      <c r="E802" s="763"/>
      <c r="F802" s="764"/>
      <c r="G802" s="449" t="s">
        <v>767</v>
      </c>
      <c r="H802" s="450"/>
      <c r="I802" s="450"/>
      <c r="J802" s="450"/>
      <c r="K802" s="451"/>
      <c r="L802" s="452" t="s">
        <v>770</v>
      </c>
      <c r="M802" s="453"/>
      <c r="N802" s="453"/>
      <c r="O802" s="453"/>
      <c r="P802" s="453"/>
      <c r="Q802" s="453"/>
      <c r="R802" s="453"/>
      <c r="S802" s="453"/>
      <c r="T802" s="453"/>
      <c r="U802" s="453"/>
      <c r="V802" s="453"/>
      <c r="W802" s="453"/>
      <c r="X802" s="454"/>
      <c r="Y802" s="455">
        <v>18</v>
      </c>
      <c r="Z802" s="456"/>
      <c r="AA802" s="456"/>
      <c r="AB802" s="557"/>
      <c r="AC802" s="449" t="s">
        <v>823</v>
      </c>
      <c r="AD802" s="450"/>
      <c r="AE802" s="450"/>
      <c r="AF802" s="450"/>
      <c r="AG802" s="451"/>
      <c r="AH802" s="452" t="s">
        <v>824</v>
      </c>
      <c r="AI802" s="453"/>
      <c r="AJ802" s="453"/>
      <c r="AK802" s="453"/>
      <c r="AL802" s="453"/>
      <c r="AM802" s="453"/>
      <c r="AN802" s="453"/>
      <c r="AO802" s="453"/>
      <c r="AP802" s="453"/>
      <c r="AQ802" s="453"/>
      <c r="AR802" s="453"/>
      <c r="AS802" s="453"/>
      <c r="AT802" s="454"/>
      <c r="AU802" s="455" t="s">
        <v>825</v>
      </c>
      <c r="AV802" s="456"/>
      <c r="AW802" s="456"/>
      <c r="AX802" s="457"/>
      <c r="AY802">
        <f t="shared" ref="AY802:AY812" si="115">$AY$800</f>
        <v>2</v>
      </c>
    </row>
    <row r="803" spans="1:51" ht="33.75" customHeight="1" x14ac:dyDescent="0.15">
      <c r="A803" s="556"/>
      <c r="B803" s="763"/>
      <c r="C803" s="763"/>
      <c r="D803" s="763"/>
      <c r="E803" s="763"/>
      <c r="F803" s="764"/>
      <c r="G803" s="348" t="s">
        <v>769</v>
      </c>
      <c r="H803" s="349"/>
      <c r="I803" s="349"/>
      <c r="J803" s="349"/>
      <c r="K803" s="350"/>
      <c r="L803" s="398"/>
      <c r="M803" s="399"/>
      <c r="N803" s="399"/>
      <c r="O803" s="399"/>
      <c r="P803" s="399"/>
      <c r="Q803" s="399"/>
      <c r="R803" s="399"/>
      <c r="S803" s="399"/>
      <c r="T803" s="399"/>
      <c r="U803" s="399"/>
      <c r="V803" s="399"/>
      <c r="W803" s="399"/>
      <c r="X803" s="400"/>
      <c r="Y803" s="395">
        <v>2</v>
      </c>
      <c r="Z803" s="396"/>
      <c r="AA803" s="396"/>
      <c r="AB803" s="402"/>
      <c r="AC803" s="348" t="s">
        <v>824</v>
      </c>
      <c r="AD803" s="349"/>
      <c r="AE803" s="349"/>
      <c r="AF803" s="349"/>
      <c r="AG803" s="350"/>
      <c r="AH803" s="398" t="s">
        <v>824</v>
      </c>
      <c r="AI803" s="399"/>
      <c r="AJ803" s="399"/>
      <c r="AK803" s="399"/>
      <c r="AL803" s="399"/>
      <c r="AM803" s="399"/>
      <c r="AN803" s="399"/>
      <c r="AO803" s="399"/>
      <c r="AP803" s="399"/>
      <c r="AQ803" s="399"/>
      <c r="AR803" s="399"/>
      <c r="AS803" s="399"/>
      <c r="AT803" s="400"/>
      <c r="AU803" s="395" t="s">
        <v>824</v>
      </c>
      <c r="AV803" s="396"/>
      <c r="AW803" s="396"/>
      <c r="AX803" s="397"/>
      <c r="AY803">
        <f t="shared" si="115"/>
        <v>2</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20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2</v>
      </c>
    </row>
    <row r="813" spans="1:51" ht="24.75" hidden="1" customHeight="1" x14ac:dyDescent="0.15">
      <c r="A813" s="556"/>
      <c r="B813" s="763"/>
      <c r="C813" s="763"/>
      <c r="D813" s="763"/>
      <c r="E813" s="763"/>
      <c r="F813" s="764"/>
      <c r="G813" s="439" t="s">
        <v>319</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320</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4" t="s">
        <v>343</v>
      </c>
      <c r="AM839" s="955"/>
      <c r="AN839" s="955"/>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363</v>
      </c>
      <c r="AI844" s="347"/>
      <c r="AJ844" s="347"/>
      <c r="AK844" s="347"/>
      <c r="AL844" s="347" t="s">
        <v>21</v>
      </c>
      <c r="AM844" s="347"/>
      <c r="AN844" s="347"/>
      <c r="AO844" s="422"/>
      <c r="AP844" s="423" t="s">
        <v>298</v>
      </c>
      <c r="AQ844" s="423"/>
      <c r="AR844" s="423"/>
      <c r="AS844" s="423"/>
      <c r="AT844" s="423"/>
      <c r="AU844" s="423"/>
      <c r="AV844" s="423"/>
      <c r="AW844" s="423"/>
      <c r="AX844" s="423"/>
    </row>
    <row r="845" spans="1:51" ht="52.5" customHeight="1" x14ac:dyDescent="0.15">
      <c r="A845" s="401">
        <v>1</v>
      </c>
      <c r="B845" s="401">
        <v>1</v>
      </c>
      <c r="C845" s="420" t="s">
        <v>771</v>
      </c>
      <c r="D845" s="415"/>
      <c r="E845" s="415"/>
      <c r="F845" s="415"/>
      <c r="G845" s="415"/>
      <c r="H845" s="415"/>
      <c r="I845" s="415"/>
      <c r="J845" s="416">
        <v>3010401011971</v>
      </c>
      <c r="K845" s="417"/>
      <c r="L845" s="417"/>
      <c r="M845" s="417"/>
      <c r="N845" s="417"/>
      <c r="O845" s="417"/>
      <c r="P845" s="426" t="s">
        <v>772</v>
      </c>
      <c r="Q845" s="427"/>
      <c r="R845" s="427"/>
      <c r="S845" s="427"/>
      <c r="T845" s="427"/>
      <c r="U845" s="427"/>
      <c r="V845" s="427"/>
      <c r="W845" s="427"/>
      <c r="X845" s="427"/>
      <c r="Y845" s="318">
        <v>63</v>
      </c>
      <c r="Z845" s="319"/>
      <c r="AA845" s="319"/>
      <c r="AB845" s="320"/>
      <c r="AC845" s="431" t="s">
        <v>369</v>
      </c>
      <c r="AD845" s="432"/>
      <c r="AE845" s="432"/>
      <c r="AF845" s="432"/>
      <c r="AG845" s="432"/>
      <c r="AH845" s="418">
        <v>1</v>
      </c>
      <c r="AI845" s="419"/>
      <c r="AJ845" s="419"/>
      <c r="AK845" s="419"/>
      <c r="AL845" s="326">
        <v>98</v>
      </c>
      <c r="AM845" s="327"/>
      <c r="AN845" s="327"/>
      <c r="AO845" s="328"/>
      <c r="AP845" s="321" t="s">
        <v>749</v>
      </c>
      <c r="AQ845" s="321"/>
      <c r="AR845" s="321"/>
      <c r="AS845" s="321"/>
      <c r="AT845" s="321"/>
      <c r="AU845" s="321"/>
      <c r="AV845" s="321"/>
      <c r="AW845" s="321"/>
      <c r="AX845" s="321"/>
    </row>
    <row r="846" spans="1:51" ht="60.75" hidden="1" customHeight="1" x14ac:dyDescent="0.15">
      <c r="A846" s="401">
        <v>2</v>
      </c>
      <c r="B846" s="401">
        <v>1</v>
      </c>
      <c r="C846" s="420"/>
      <c r="D846" s="415"/>
      <c r="E846" s="415"/>
      <c r="F846" s="415"/>
      <c r="G846" s="415"/>
      <c r="H846" s="415"/>
      <c r="I846" s="415"/>
      <c r="J846" s="416"/>
      <c r="K846" s="417"/>
      <c r="L846" s="417"/>
      <c r="M846" s="417"/>
      <c r="N846" s="417"/>
      <c r="O846" s="417"/>
      <c r="P846" s="421"/>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363</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50.25" customHeight="1" x14ac:dyDescent="0.15">
      <c r="A878" s="401">
        <v>1</v>
      </c>
      <c r="B878" s="401">
        <v>1</v>
      </c>
      <c r="C878" s="420" t="s">
        <v>773</v>
      </c>
      <c r="D878" s="415"/>
      <c r="E878" s="415"/>
      <c r="F878" s="415"/>
      <c r="G878" s="415"/>
      <c r="H878" s="415"/>
      <c r="I878" s="415"/>
      <c r="J878" s="416">
        <v>2020001077521</v>
      </c>
      <c r="K878" s="417"/>
      <c r="L878" s="417"/>
      <c r="M878" s="417"/>
      <c r="N878" s="417"/>
      <c r="O878" s="417"/>
      <c r="P878" s="421" t="s">
        <v>819</v>
      </c>
      <c r="Q878" s="317"/>
      <c r="R878" s="317"/>
      <c r="S878" s="317"/>
      <c r="T878" s="317"/>
      <c r="U878" s="317"/>
      <c r="V878" s="317"/>
      <c r="W878" s="317"/>
      <c r="X878" s="317"/>
      <c r="Y878" s="318">
        <v>10</v>
      </c>
      <c r="Z878" s="319"/>
      <c r="AA878" s="319"/>
      <c r="AB878" s="320"/>
      <c r="AC878" s="322" t="s">
        <v>369</v>
      </c>
      <c r="AD878" s="323"/>
      <c r="AE878" s="323"/>
      <c r="AF878" s="323"/>
      <c r="AG878" s="323"/>
      <c r="AH878" s="418">
        <v>3</v>
      </c>
      <c r="AI878" s="419"/>
      <c r="AJ878" s="419"/>
      <c r="AK878" s="419"/>
      <c r="AL878" s="326">
        <v>73</v>
      </c>
      <c r="AM878" s="327"/>
      <c r="AN878" s="327"/>
      <c r="AO878" s="328"/>
      <c r="AP878" s="321" t="s">
        <v>401</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363</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6.5" customHeight="1" x14ac:dyDescent="0.15">
      <c r="A911" s="401">
        <v>1</v>
      </c>
      <c r="B911" s="401">
        <v>1</v>
      </c>
      <c r="C911" s="420" t="s">
        <v>774</v>
      </c>
      <c r="D911" s="415"/>
      <c r="E911" s="415"/>
      <c r="F911" s="415"/>
      <c r="G911" s="415"/>
      <c r="H911" s="415"/>
      <c r="I911" s="415"/>
      <c r="J911" s="416">
        <v>7011001034665</v>
      </c>
      <c r="K911" s="417"/>
      <c r="L911" s="417"/>
      <c r="M911" s="417"/>
      <c r="N911" s="417"/>
      <c r="O911" s="417"/>
      <c r="P911" s="421" t="s">
        <v>775</v>
      </c>
      <c r="Q911" s="317"/>
      <c r="R911" s="317"/>
      <c r="S911" s="317"/>
      <c r="T911" s="317"/>
      <c r="U911" s="317"/>
      <c r="V911" s="317"/>
      <c r="W911" s="317"/>
      <c r="X911" s="317"/>
      <c r="Y911" s="318">
        <v>20</v>
      </c>
      <c r="Z911" s="319"/>
      <c r="AA911" s="319"/>
      <c r="AB911" s="320"/>
      <c r="AC911" s="322" t="s">
        <v>372</v>
      </c>
      <c r="AD911" s="323"/>
      <c r="AE911" s="323"/>
      <c r="AF911" s="323"/>
      <c r="AG911" s="323"/>
      <c r="AH911" s="418">
        <v>4</v>
      </c>
      <c r="AI911" s="419"/>
      <c r="AJ911" s="419"/>
      <c r="AK911" s="419"/>
      <c r="AL911" s="326" t="s">
        <v>401</v>
      </c>
      <c r="AM911" s="327"/>
      <c r="AN911" s="327"/>
      <c r="AO911" s="328"/>
      <c r="AP911" s="321" t="s">
        <v>401</v>
      </c>
      <c r="AQ911" s="321"/>
      <c r="AR911" s="321"/>
      <c r="AS911" s="321"/>
      <c r="AT911" s="321"/>
      <c r="AU911" s="321"/>
      <c r="AV911" s="321"/>
      <c r="AW911" s="321"/>
      <c r="AX911" s="321"/>
      <c r="AY911">
        <f t="shared" si="119"/>
        <v>1</v>
      </c>
    </row>
    <row r="912" spans="1:51" ht="46.5" hidden="1" customHeight="1" x14ac:dyDescent="0.15">
      <c r="A912" s="401">
        <v>2</v>
      </c>
      <c r="B912" s="401">
        <v>1</v>
      </c>
      <c r="C912" s="420"/>
      <c r="D912" s="415"/>
      <c r="E912" s="415"/>
      <c r="F912" s="415"/>
      <c r="G912" s="415"/>
      <c r="H912" s="415"/>
      <c r="I912" s="415"/>
      <c r="J912" s="416"/>
      <c r="K912" s="417"/>
      <c r="L912" s="417"/>
      <c r="M912" s="417"/>
      <c r="N912" s="417"/>
      <c r="O912" s="417"/>
      <c r="P912" s="421"/>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46.5"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46.5"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46.5" hidden="1" customHeight="1" x14ac:dyDescent="0.15">
      <c r="A915" s="401">
        <v>5</v>
      </c>
      <c r="B915" s="401">
        <v>1</v>
      </c>
      <c r="C915" s="420"/>
      <c r="D915" s="415"/>
      <c r="E915" s="415"/>
      <c r="F915" s="415"/>
      <c r="G915" s="415"/>
      <c r="H915" s="415"/>
      <c r="I915" s="415"/>
      <c r="J915" s="416"/>
      <c r="K915" s="417"/>
      <c r="L915" s="417"/>
      <c r="M915" s="417"/>
      <c r="N915" s="417"/>
      <c r="O915" s="417"/>
      <c r="P915" s="421"/>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46.5" hidden="1" customHeight="1" x14ac:dyDescent="0.15">
      <c r="A916" s="401">
        <v>6</v>
      </c>
      <c r="B916" s="401">
        <v>1</v>
      </c>
      <c r="C916" s="420"/>
      <c r="D916" s="415"/>
      <c r="E916" s="415"/>
      <c r="F916" s="415"/>
      <c r="G916" s="415"/>
      <c r="H916" s="415"/>
      <c r="I916" s="415"/>
      <c r="J916" s="416"/>
      <c r="K916" s="417"/>
      <c r="L916" s="417"/>
      <c r="M916" s="417"/>
      <c r="N916" s="417"/>
      <c r="O916" s="417"/>
      <c r="P916" s="421"/>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4.5" hidden="1" customHeight="1" x14ac:dyDescent="0.15">
      <c r="A917" s="401">
        <v>7</v>
      </c>
      <c r="B917" s="401">
        <v>1</v>
      </c>
      <c r="C917" s="420"/>
      <c r="D917" s="415"/>
      <c r="E917" s="415"/>
      <c r="F917" s="415"/>
      <c r="G917" s="415"/>
      <c r="H917" s="415"/>
      <c r="I917" s="415"/>
      <c r="J917" s="416"/>
      <c r="K917" s="417"/>
      <c r="L917" s="417"/>
      <c r="M917" s="417"/>
      <c r="N917" s="417"/>
      <c r="O917" s="417"/>
      <c r="P917" s="421"/>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363</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51" customHeight="1" x14ac:dyDescent="0.15">
      <c r="A944" s="401">
        <v>1</v>
      </c>
      <c r="B944" s="401">
        <v>1</v>
      </c>
      <c r="C944" s="420" t="s">
        <v>777</v>
      </c>
      <c r="D944" s="415"/>
      <c r="E944" s="415"/>
      <c r="F944" s="415"/>
      <c r="G944" s="415"/>
      <c r="H944" s="415"/>
      <c r="I944" s="415"/>
      <c r="J944" s="416">
        <v>9010001157227</v>
      </c>
      <c r="K944" s="417"/>
      <c r="L944" s="417"/>
      <c r="M944" s="417"/>
      <c r="N944" s="417"/>
      <c r="O944" s="417"/>
      <c r="P944" s="421" t="s">
        <v>776</v>
      </c>
      <c r="Q944" s="317"/>
      <c r="R944" s="317"/>
      <c r="S944" s="317"/>
      <c r="T944" s="317"/>
      <c r="U944" s="317"/>
      <c r="V944" s="317"/>
      <c r="W944" s="317"/>
      <c r="X944" s="317"/>
      <c r="Y944" s="318">
        <v>1</v>
      </c>
      <c r="Z944" s="319"/>
      <c r="AA944" s="319"/>
      <c r="AB944" s="320"/>
      <c r="AC944" s="322" t="s">
        <v>374</v>
      </c>
      <c r="AD944" s="323"/>
      <c r="AE944" s="323"/>
      <c r="AF944" s="323"/>
      <c r="AG944" s="323"/>
      <c r="AH944" s="418" t="s">
        <v>401</v>
      </c>
      <c r="AI944" s="419"/>
      <c r="AJ944" s="419"/>
      <c r="AK944" s="419"/>
      <c r="AL944" s="326" t="s">
        <v>401</v>
      </c>
      <c r="AM944" s="327"/>
      <c r="AN944" s="327"/>
      <c r="AO944" s="328"/>
      <c r="AP944" s="321" t="s">
        <v>401</v>
      </c>
      <c r="AQ944" s="321"/>
      <c r="AR944" s="321"/>
      <c r="AS944" s="321"/>
      <c r="AT944" s="321"/>
      <c r="AU944" s="321"/>
      <c r="AV944" s="321"/>
      <c r="AW944" s="321"/>
      <c r="AX944" s="321"/>
      <c r="AY944">
        <f t="shared" si="120"/>
        <v>1</v>
      </c>
    </row>
    <row r="945" spans="1:51" ht="46.5" customHeight="1" x14ac:dyDescent="0.15">
      <c r="A945" s="401">
        <v>2</v>
      </c>
      <c r="B945" s="401">
        <v>1</v>
      </c>
      <c r="C945" s="420" t="s">
        <v>778</v>
      </c>
      <c r="D945" s="415"/>
      <c r="E945" s="415"/>
      <c r="F945" s="415"/>
      <c r="G945" s="415"/>
      <c r="H945" s="415"/>
      <c r="I945" s="415"/>
      <c r="J945" s="416">
        <v>3010001035099</v>
      </c>
      <c r="K945" s="417"/>
      <c r="L945" s="417"/>
      <c r="M945" s="417"/>
      <c r="N945" s="417"/>
      <c r="O945" s="417"/>
      <c r="P945" s="421" t="s">
        <v>779</v>
      </c>
      <c r="Q945" s="317"/>
      <c r="R945" s="317"/>
      <c r="S945" s="317"/>
      <c r="T945" s="317"/>
      <c r="U945" s="317"/>
      <c r="V945" s="317"/>
      <c r="W945" s="317"/>
      <c r="X945" s="317"/>
      <c r="Y945" s="318">
        <v>1</v>
      </c>
      <c r="Z945" s="319"/>
      <c r="AA945" s="319"/>
      <c r="AB945" s="320"/>
      <c r="AC945" s="322" t="s">
        <v>374</v>
      </c>
      <c r="AD945" s="323"/>
      <c r="AE945" s="323"/>
      <c r="AF945" s="323"/>
      <c r="AG945" s="323"/>
      <c r="AH945" s="418" t="s">
        <v>401</v>
      </c>
      <c r="AI945" s="419"/>
      <c r="AJ945" s="419"/>
      <c r="AK945" s="419"/>
      <c r="AL945" s="326" t="s">
        <v>401</v>
      </c>
      <c r="AM945" s="327"/>
      <c r="AN945" s="327"/>
      <c r="AO945" s="328"/>
      <c r="AP945" s="321" t="s">
        <v>401</v>
      </c>
      <c r="AQ945" s="321"/>
      <c r="AR945" s="321"/>
      <c r="AS945" s="321"/>
      <c r="AT945" s="321"/>
      <c r="AU945" s="321"/>
      <c r="AV945" s="321"/>
      <c r="AW945" s="321"/>
      <c r="AX945" s="321"/>
      <c r="AY945">
        <f>COUNTA($C$945)</f>
        <v>1</v>
      </c>
    </row>
    <row r="946" spans="1:51" ht="36" customHeight="1" x14ac:dyDescent="0.15">
      <c r="A946" s="401">
        <v>3</v>
      </c>
      <c r="B946" s="401">
        <v>1</v>
      </c>
      <c r="C946" s="420" t="s">
        <v>780</v>
      </c>
      <c r="D946" s="415"/>
      <c r="E946" s="415"/>
      <c r="F946" s="415"/>
      <c r="G946" s="415"/>
      <c r="H946" s="415"/>
      <c r="I946" s="415"/>
      <c r="J946" s="416">
        <v>2020001077521</v>
      </c>
      <c r="K946" s="417"/>
      <c r="L946" s="417"/>
      <c r="M946" s="417"/>
      <c r="N946" s="417"/>
      <c r="O946" s="417"/>
      <c r="P946" s="421" t="s">
        <v>781</v>
      </c>
      <c r="Q946" s="317"/>
      <c r="R946" s="317"/>
      <c r="S946" s="317"/>
      <c r="T946" s="317"/>
      <c r="U946" s="317"/>
      <c r="V946" s="317"/>
      <c r="W946" s="317"/>
      <c r="X946" s="317"/>
      <c r="Y946" s="318">
        <v>1</v>
      </c>
      <c r="Z946" s="319"/>
      <c r="AA946" s="319"/>
      <c r="AB946" s="320"/>
      <c r="AC946" s="322" t="s">
        <v>374</v>
      </c>
      <c r="AD946" s="323"/>
      <c r="AE946" s="323"/>
      <c r="AF946" s="323"/>
      <c r="AG946" s="323"/>
      <c r="AH946" s="324" t="s">
        <v>401</v>
      </c>
      <c r="AI946" s="325"/>
      <c r="AJ946" s="325"/>
      <c r="AK946" s="325"/>
      <c r="AL946" s="326" t="s">
        <v>401</v>
      </c>
      <c r="AM946" s="327"/>
      <c r="AN946" s="327"/>
      <c r="AO946" s="328"/>
      <c r="AP946" s="321" t="s">
        <v>401</v>
      </c>
      <c r="AQ946" s="321"/>
      <c r="AR946" s="321"/>
      <c r="AS946" s="321"/>
      <c r="AT946" s="321"/>
      <c r="AU946" s="321"/>
      <c r="AV946" s="321"/>
      <c r="AW946" s="321"/>
      <c r="AX946" s="321"/>
      <c r="AY946">
        <f>COUNTA($C$946)</f>
        <v>1</v>
      </c>
    </row>
    <row r="947" spans="1:51" ht="44.25" customHeight="1" x14ac:dyDescent="0.15">
      <c r="A947" s="401">
        <v>4</v>
      </c>
      <c r="B947" s="401">
        <v>1</v>
      </c>
      <c r="C947" s="420" t="s">
        <v>780</v>
      </c>
      <c r="D947" s="415"/>
      <c r="E947" s="415"/>
      <c r="F947" s="415"/>
      <c r="G947" s="415"/>
      <c r="H947" s="415"/>
      <c r="I947" s="415"/>
      <c r="J947" s="416">
        <v>2020001077521</v>
      </c>
      <c r="K947" s="417"/>
      <c r="L947" s="417"/>
      <c r="M947" s="417"/>
      <c r="N947" s="417"/>
      <c r="O947" s="417"/>
      <c r="P947" s="421" t="s">
        <v>782</v>
      </c>
      <c r="Q947" s="317"/>
      <c r="R947" s="317"/>
      <c r="S947" s="317"/>
      <c r="T947" s="317"/>
      <c r="U947" s="317"/>
      <c r="V947" s="317"/>
      <c r="W947" s="317"/>
      <c r="X947" s="317"/>
      <c r="Y947" s="318">
        <v>1</v>
      </c>
      <c r="Z947" s="319"/>
      <c r="AA947" s="319"/>
      <c r="AB947" s="320"/>
      <c r="AC947" s="322" t="s">
        <v>374</v>
      </c>
      <c r="AD947" s="323"/>
      <c r="AE947" s="323"/>
      <c r="AF947" s="323"/>
      <c r="AG947" s="323"/>
      <c r="AH947" s="324" t="s">
        <v>401</v>
      </c>
      <c r="AI947" s="325"/>
      <c r="AJ947" s="325"/>
      <c r="AK947" s="325"/>
      <c r="AL947" s="326" t="s">
        <v>401</v>
      </c>
      <c r="AM947" s="327"/>
      <c r="AN947" s="327"/>
      <c r="AO947" s="328"/>
      <c r="AP947" s="321" t="s">
        <v>401</v>
      </c>
      <c r="AQ947" s="321"/>
      <c r="AR947" s="321"/>
      <c r="AS947" s="321"/>
      <c r="AT947" s="321"/>
      <c r="AU947" s="321"/>
      <c r="AV947" s="321"/>
      <c r="AW947" s="321"/>
      <c r="AX947" s="321"/>
      <c r="AY947">
        <f>COUNTA($C$947)</f>
        <v>1</v>
      </c>
    </row>
    <row r="948" spans="1:51" ht="51.75" customHeight="1" x14ac:dyDescent="0.15">
      <c r="A948" s="401">
        <v>5</v>
      </c>
      <c r="B948" s="401">
        <v>1</v>
      </c>
      <c r="C948" s="420" t="s">
        <v>783</v>
      </c>
      <c r="D948" s="415"/>
      <c r="E948" s="415"/>
      <c r="F948" s="415"/>
      <c r="G948" s="415"/>
      <c r="H948" s="415"/>
      <c r="I948" s="415"/>
      <c r="J948" s="416" t="s">
        <v>401</v>
      </c>
      <c r="K948" s="417"/>
      <c r="L948" s="417"/>
      <c r="M948" s="417"/>
      <c r="N948" s="417"/>
      <c r="O948" s="417"/>
      <c r="P948" s="421" t="s">
        <v>788</v>
      </c>
      <c r="Q948" s="317"/>
      <c r="R948" s="317"/>
      <c r="S948" s="317"/>
      <c r="T948" s="317"/>
      <c r="U948" s="317"/>
      <c r="V948" s="317"/>
      <c r="W948" s="317"/>
      <c r="X948" s="317"/>
      <c r="Y948" s="318">
        <v>1</v>
      </c>
      <c r="Z948" s="319"/>
      <c r="AA948" s="319"/>
      <c r="AB948" s="320"/>
      <c r="AC948" s="322" t="s">
        <v>374</v>
      </c>
      <c r="AD948" s="323"/>
      <c r="AE948" s="323"/>
      <c r="AF948" s="323"/>
      <c r="AG948" s="323"/>
      <c r="AH948" s="324" t="s">
        <v>401</v>
      </c>
      <c r="AI948" s="325"/>
      <c r="AJ948" s="325"/>
      <c r="AK948" s="325"/>
      <c r="AL948" s="326" t="s">
        <v>401</v>
      </c>
      <c r="AM948" s="327"/>
      <c r="AN948" s="327"/>
      <c r="AO948" s="328"/>
      <c r="AP948" s="321" t="s">
        <v>401</v>
      </c>
      <c r="AQ948" s="321"/>
      <c r="AR948" s="321"/>
      <c r="AS948" s="321"/>
      <c r="AT948" s="321"/>
      <c r="AU948" s="321"/>
      <c r="AV948" s="321"/>
      <c r="AW948" s="321"/>
      <c r="AX948" s="321"/>
      <c r="AY948">
        <f>COUNTA($C$948)</f>
        <v>1</v>
      </c>
    </row>
    <row r="949" spans="1:51" ht="45" customHeight="1" x14ac:dyDescent="0.15">
      <c r="A949" s="401">
        <v>6</v>
      </c>
      <c r="B949" s="401">
        <v>1</v>
      </c>
      <c r="C949" s="420" t="s">
        <v>785</v>
      </c>
      <c r="D949" s="415"/>
      <c r="E949" s="415"/>
      <c r="F949" s="415"/>
      <c r="G949" s="415"/>
      <c r="H949" s="415"/>
      <c r="I949" s="415"/>
      <c r="J949" s="416">
        <v>5010501016209</v>
      </c>
      <c r="K949" s="417"/>
      <c r="L949" s="417"/>
      <c r="M949" s="417"/>
      <c r="N949" s="417"/>
      <c r="O949" s="417"/>
      <c r="P949" s="421" t="s">
        <v>786</v>
      </c>
      <c r="Q949" s="317"/>
      <c r="R949" s="317"/>
      <c r="S949" s="317"/>
      <c r="T949" s="317"/>
      <c r="U949" s="317"/>
      <c r="V949" s="317"/>
      <c r="W949" s="317"/>
      <c r="X949" s="317"/>
      <c r="Y949" s="318">
        <v>1</v>
      </c>
      <c r="Z949" s="319"/>
      <c r="AA949" s="319"/>
      <c r="AB949" s="320"/>
      <c r="AC949" s="322" t="s">
        <v>374</v>
      </c>
      <c r="AD949" s="323"/>
      <c r="AE949" s="323"/>
      <c r="AF949" s="323"/>
      <c r="AG949" s="323"/>
      <c r="AH949" s="324" t="s">
        <v>401</v>
      </c>
      <c r="AI949" s="325"/>
      <c r="AJ949" s="325"/>
      <c r="AK949" s="325"/>
      <c r="AL949" s="326" t="s">
        <v>401</v>
      </c>
      <c r="AM949" s="327"/>
      <c r="AN949" s="327"/>
      <c r="AO949" s="328"/>
      <c r="AP949" s="321" t="s">
        <v>401</v>
      </c>
      <c r="AQ949" s="321"/>
      <c r="AR949" s="321"/>
      <c r="AS949" s="321"/>
      <c r="AT949" s="321"/>
      <c r="AU949" s="321"/>
      <c r="AV949" s="321"/>
      <c r="AW949" s="321"/>
      <c r="AX949" s="321"/>
      <c r="AY949">
        <f>COUNTA($C$949)</f>
        <v>1</v>
      </c>
    </row>
    <row r="950" spans="1:51" ht="42" customHeight="1" x14ac:dyDescent="0.15">
      <c r="A950" s="401">
        <v>7</v>
      </c>
      <c r="B950" s="401">
        <v>1</v>
      </c>
      <c r="C950" s="420" t="s">
        <v>784</v>
      </c>
      <c r="D950" s="415"/>
      <c r="E950" s="415"/>
      <c r="F950" s="415"/>
      <c r="G950" s="415"/>
      <c r="H950" s="415"/>
      <c r="I950" s="415"/>
      <c r="J950" s="416">
        <v>2010603006143</v>
      </c>
      <c r="K950" s="417"/>
      <c r="L950" s="417"/>
      <c r="M950" s="417"/>
      <c r="N950" s="417"/>
      <c r="O950" s="417"/>
      <c r="P950" s="421" t="s">
        <v>787</v>
      </c>
      <c r="Q950" s="317"/>
      <c r="R950" s="317"/>
      <c r="S950" s="317"/>
      <c r="T950" s="317"/>
      <c r="U950" s="317"/>
      <c r="V950" s="317"/>
      <c r="W950" s="317"/>
      <c r="X950" s="317"/>
      <c r="Y950" s="318">
        <v>0</v>
      </c>
      <c r="Z950" s="319"/>
      <c r="AA950" s="319"/>
      <c r="AB950" s="320"/>
      <c r="AC950" s="322" t="s">
        <v>374</v>
      </c>
      <c r="AD950" s="323"/>
      <c r="AE950" s="323"/>
      <c r="AF950" s="323"/>
      <c r="AG950" s="323"/>
      <c r="AH950" s="324" t="s">
        <v>401</v>
      </c>
      <c r="AI950" s="325"/>
      <c r="AJ950" s="325"/>
      <c r="AK950" s="325"/>
      <c r="AL950" s="326" t="s">
        <v>401</v>
      </c>
      <c r="AM950" s="327"/>
      <c r="AN950" s="327"/>
      <c r="AO950" s="328"/>
      <c r="AP950" s="321" t="s">
        <v>401</v>
      </c>
      <c r="AQ950" s="321"/>
      <c r="AR950" s="321"/>
      <c r="AS950" s="321"/>
      <c r="AT950" s="321"/>
      <c r="AU950" s="321"/>
      <c r="AV950" s="321"/>
      <c r="AW950" s="321"/>
      <c r="AX950" s="321"/>
      <c r="AY950">
        <f>COUNTA($C$950)</f>
        <v>1</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363</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363</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363</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363</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7" t="s">
        <v>328</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343</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0"/>
      <c r="E1109" s="277" t="s">
        <v>262</v>
      </c>
      <c r="F1109" s="890"/>
      <c r="G1109" s="890"/>
      <c r="H1109" s="890"/>
      <c r="I1109" s="890"/>
      <c r="J1109" s="277" t="s">
        <v>297</v>
      </c>
      <c r="K1109" s="277"/>
      <c r="L1109" s="277"/>
      <c r="M1109" s="277"/>
      <c r="N1109" s="277"/>
      <c r="O1109" s="277"/>
      <c r="P1109" s="345" t="s">
        <v>27</v>
      </c>
      <c r="Q1109" s="345"/>
      <c r="R1109" s="345"/>
      <c r="S1109" s="345"/>
      <c r="T1109" s="345"/>
      <c r="U1109" s="345"/>
      <c r="V1109" s="345"/>
      <c r="W1109" s="345"/>
      <c r="X1109" s="345"/>
      <c r="Y1109" s="277" t="s">
        <v>299</v>
      </c>
      <c r="Z1109" s="890"/>
      <c r="AA1109" s="890"/>
      <c r="AB1109" s="890"/>
      <c r="AC1109" s="277" t="s">
        <v>245</v>
      </c>
      <c r="AD1109" s="277"/>
      <c r="AE1109" s="277"/>
      <c r="AF1109" s="277"/>
      <c r="AG1109" s="277"/>
      <c r="AH1109" s="345" t="s">
        <v>258</v>
      </c>
      <c r="AI1109" s="346"/>
      <c r="AJ1109" s="346"/>
      <c r="AK1109" s="346"/>
      <c r="AL1109" s="346" t="s">
        <v>21</v>
      </c>
      <c r="AM1109" s="346"/>
      <c r="AN1109" s="346"/>
      <c r="AO1109" s="893"/>
      <c r="AP1109" s="423" t="s">
        <v>329</v>
      </c>
      <c r="AQ1109" s="423"/>
      <c r="AR1109" s="423"/>
      <c r="AS1109" s="423"/>
      <c r="AT1109" s="423"/>
      <c r="AU1109" s="423"/>
      <c r="AV1109" s="423"/>
      <c r="AW1109" s="423"/>
      <c r="AX1109" s="423"/>
    </row>
    <row r="1110" spans="1:51" ht="30" customHeight="1" x14ac:dyDescent="0.15">
      <c r="A1110" s="401">
        <v>1</v>
      </c>
      <c r="B1110" s="401">
        <v>1</v>
      </c>
      <c r="C1110" s="892"/>
      <c r="D1110" s="892"/>
      <c r="E1110" s="262" t="s">
        <v>811</v>
      </c>
      <c r="F1110" s="891"/>
      <c r="G1110" s="891"/>
      <c r="H1110" s="891"/>
      <c r="I1110" s="891"/>
      <c r="J1110" s="416" t="s">
        <v>812</v>
      </c>
      <c r="K1110" s="417"/>
      <c r="L1110" s="417"/>
      <c r="M1110" s="417"/>
      <c r="N1110" s="417"/>
      <c r="O1110" s="417"/>
      <c r="P1110" s="421" t="s">
        <v>813</v>
      </c>
      <c r="Q1110" s="317"/>
      <c r="R1110" s="317"/>
      <c r="S1110" s="317"/>
      <c r="T1110" s="317"/>
      <c r="U1110" s="317"/>
      <c r="V1110" s="317"/>
      <c r="W1110" s="317"/>
      <c r="X1110" s="317"/>
      <c r="Y1110" s="318" t="s">
        <v>814</v>
      </c>
      <c r="Z1110" s="319"/>
      <c r="AA1110" s="319"/>
      <c r="AB1110" s="320"/>
      <c r="AC1110" s="322"/>
      <c r="AD1110" s="323"/>
      <c r="AE1110" s="323"/>
      <c r="AF1110" s="323"/>
      <c r="AG1110" s="323"/>
      <c r="AH1110" s="324" t="s">
        <v>811</v>
      </c>
      <c r="AI1110" s="325"/>
      <c r="AJ1110" s="325"/>
      <c r="AK1110" s="325"/>
      <c r="AL1110" s="326" t="s">
        <v>811</v>
      </c>
      <c r="AM1110" s="327"/>
      <c r="AN1110" s="327"/>
      <c r="AO1110" s="328"/>
      <c r="AP1110" s="321" t="s">
        <v>811</v>
      </c>
      <c r="AQ1110" s="321"/>
      <c r="AR1110" s="321"/>
      <c r="AS1110" s="321"/>
      <c r="AT1110" s="321"/>
      <c r="AU1110" s="321"/>
      <c r="AV1110" s="321"/>
      <c r="AW1110" s="321"/>
      <c r="AX1110" s="321"/>
    </row>
    <row r="1111" spans="1:51" ht="30" hidden="1" customHeight="1" x14ac:dyDescent="0.15">
      <c r="A1111" s="401">
        <v>2</v>
      </c>
      <c r="B1111" s="401">
        <v>1</v>
      </c>
      <c r="C1111" s="892"/>
      <c r="D1111" s="892"/>
      <c r="E1111" s="891"/>
      <c r="F1111" s="891"/>
      <c r="G1111" s="891"/>
      <c r="H1111" s="891"/>
      <c r="I1111" s="891"/>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2"/>
      <c r="D1112" s="892"/>
      <c r="E1112" s="891"/>
      <c r="F1112" s="891"/>
      <c r="G1112" s="891"/>
      <c r="H1112" s="891"/>
      <c r="I1112" s="891"/>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2"/>
      <c r="D1113" s="892"/>
      <c r="E1113" s="891"/>
      <c r="F1113" s="891"/>
      <c r="G1113" s="891"/>
      <c r="H1113" s="891"/>
      <c r="I1113" s="891"/>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2"/>
      <c r="D1114" s="892"/>
      <c r="E1114" s="891"/>
      <c r="F1114" s="891"/>
      <c r="G1114" s="891"/>
      <c r="H1114" s="891"/>
      <c r="I1114" s="891"/>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2"/>
      <c r="D1115" s="892"/>
      <c r="E1115" s="891"/>
      <c r="F1115" s="891"/>
      <c r="G1115" s="891"/>
      <c r="H1115" s="891"/>
      <c r="I1115" s="891"/>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2"/>
      <c r="D1116" s="892"/>
      <c r="E1116" s="891"/>
      <c r="F1116" s="891"/>
      <c r="G1116" s="891"/>
      <c r="H1116" s="891"/>
      <c r="I1116" s="891"/>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2"/>
      <c r="D1117" s="892"/>
      <c r="E1117" s="891"/>
      <c r="F1117" s="891"/>
      <c r="G1117" s="891"/>
      <c r="H1117" s="891"/>
      <c r="I1117" s="891"/>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2"/>
      <c r="D1118" s="892"/>
      <c r="E1118" s="891"/>
      <c r="F1118" s="891"/>
      <c r="G1118" s="891"/>
      <c r="H1118" s="891"/>
      <c r="I1118" s="891"/>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2"/>
      <c r="D1119" s="892"/>
      <c r="E1119" s="891"/>
      <c r="F1119" s="891"/>
      <c r="G1119" s="891"/>
      <c r="H1119" s="891"/>
      <c r="I1119" s="891"/>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2"/>
      <c r="D1120" s="892"/>
      <c r="E1120" s="891"/>
      <c r="F1120" s="891"/>
      <c r="G1120" s="891"/>
      <c r="H1120" s="891"/>
      <c r="I1120" s="891"/>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2"/>
      <c r="D1121" s="892"/>
      <c r="E1121" s="891"/>
      <c r="F1121" s="891"/>
      <c r="G1121" s="891"/>
      <c r="H1121" s="891"/>
      <c r="I1121" s="891"/>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2"/>
      <c r="D1122" s="892"/>
      <c r="E1122" s="891"/>
      <c r="F1122" s="891"/>
      <c r="G1122" s="891"/>
      <c r="H1122" s="891"/>
      <c r="I1122" s="891"/>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2"/>
      <c r="D1123" s="892"/>
      <c r="E1123" s="891"/>
      <c r="F1123" s="891"/>
      <c r="G1123" s="891"/>
      <c r="H1123" s="891"/>
      <c r="I1123" s="891"/>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2"/>
      <c r="D1124" s="892"/>
      <c r="E1124" s="891"/>
      <c r="F1124" s="891"/>
      <c r="G1124" s="891"/>
      <c r="H1124" s="891"/>
      <c r="I1124" s="891"/>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2"/>
      <c r="D1125" s="892"/>
      <c r="E1125" s="891"/>
      <c r="F1125" s="891"/>
      <c r="G1125" s="891"/>
      <c r="H1125" s="891"/>
      <c r="I1125" s="891"/>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2"/>
      <c r="D1126" s="892"/>
      <c r="E1126" s="891"/>
      <c r="F1126" s="891"/>
      <c r="G1126" s="891"/>
      <c r="H1126" s="891"/>
      <c r="I1126" s="891"/>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2"/>
      <c r="D1127" s="892"/>
      <c r="E1127" s="262"/>
      <c r="F1127" s="891"/>
      <c r="G1127" s="891"/>
      <c r="H1127" s="891"/>
      <c r="I1127" s="891"/>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2"/>
      <c r="D1128" s="892"/>
      <c r="E1128" s="891"/>
      <c r="F1128" s="891"/>
      <c r="G1128" s="891"/>
      <c r="H1128" s="891"/>
      <c r="I1128" s="891"/>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2"/>
      <c r="D1129" s="892"/>
      <c r="E1129" s="891"/>
      <c r="F1129" s="891"/>
      <c r="G1129" s="891"/>
      <c r="H1129" s="891"/>
      <c r="I1129" s="891"/>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2"/>
      <c r="D1130" s="892"/>
      <c r="E1130" s="891"/>
      <c r="F1130" s="891"/>
      <c r="G1130" s="891"/>
      <c r="H1130" s="891"/>
      <c r="I1130" s="891"/>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2"/>
      <c r="D1131" s="892"/>
      <c r="E1131" s="891"/>
      <c r="F1131" s="891"/>
      <c r="G1131" s="891"/>
      <c r="H1131" s="891"/>
      <c r="I1131" s="891"/>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2"/>
      <c r="D1132" s="892"/>
      <c r="E1132" s="891"/>
      <c r="F1132" s="891"/>
      <c r="G1132" s="891"/>
      <c r="H1132" s="891"/>
      <c r="I1132" s="891"/>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2"/>
      <c r="D1133" s="892"/>
      <c r="E1133" s="891"/>
      <c r="F1133" s="891"/>
      <c r="G1133" s="891"/>
      <c r="H1133" s="891"/>
      <c r="I1133" s="891"/>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2"/>
      <c r="D1134" s="892"/>
      <c r="E1134" s="891"/>
      <c r="F1134" s="891"/>
      <c r="G1134" s="891"/>
      <c r="H1134" s="891"/>
      <c r="I1134" s="891"/>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2"/>
      <c r="D1135" s="892"/>
      <c r="E1135" s="891"/>
      <c r="F1135" s="891"/>
      <c r="G1135" s="891"/>
      <c r="H1135" s="891"/>
      <c r="I1135" s="891"/>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2"/>
      <c r="D1136" s="892"/>
      <c r="E1136" s="891"/>
      <c r="F1136" s="891"/>
      <c r="G1136" s="891"/>
      <c r="H1136" s="891"/>
      <c r="I1136" s="891"/>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2"/>
      <c r="D1137" s="892"/>
      <c r="E1137" s="891"/>
      <c r="F1137" s="891"/>
      <c r="G1137" s="891"/>
      <c r="H1137" s="891"/>
      <c r="I1137" s="891"/>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2"/>
      <c r="D1138" s="892"/>
      <c r="E1138" s="891"/>
      <c r="F1138" s="891"/>
      <c r="G1138" s="891"/>
      <c r="H1138" s="891"/>
      <c r="I1138" s="891"/>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2"/>
      <c r="D1139" s="892"/>
      <c r="E1139" s="891"/>
      <c r="F1139" s="891"/>
      <c r="G1139" s="891"/>
      <c r="H1139" s="891"/>
      <c r="I1139" s="891"/>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5" priority="14027">
      <formula>IF(RIGHT(TEXT(P14,"0.#"),1)=".",FALSE,TRUE)</formula>
    </cfRule>
    <cfRule type="expression" dxfId="2814" priority="14028">
      <formula>IF(RIGHT(TEXT(P14,"0.#"),1)=".",TRUE,FALSE)</formula>
    </cfRule>
  </conditionalFormatting>
  <conditionalFormatting sqref="AE32">
    <cfRule type="expression" dxfId="2813" priority="14017">
      <formula>IF(RIGHT(TEXT(AE32,"0.#"),1)=".",FALSE,TRUE)</formula>
    </cfRule>
    <cfRule type="expression" dxfId="2812" priority="14018">
      <formula>IF(RIGHT(TEXT(AE32,"0.#"),1)=".",TRUE,FALSE)</formula>
    </cfRule>
  </conditionalFormatting>
  <conditionalFormatting sqref="P18:AX18">
    <cfRule type="expression" dxfId="2811" priority="13903">
      <formula>IF(RIGHT(TEXT(P18,"0.#"),1)=".",FALSE,TRUE)</formula>
    </cfRule>
    <cfRule type="expression" dxfId="2810" priority="13904">
      <formula>IF(RIGHT(TEXT(P18,"0.#"),1)=".",TRUE,FALSE)</formula>
    </cfRule>
  </conditionalFormatting>
  <conditionalFormatting sqref="Y790">
    <cfRule type="expression" dxfId="2809" priority="13899">
      <formula>IF(RIGHT(TEXT(Y790,"0.#"),1)=".",FALSE,TRUE)</formula>
    </cfRule>
    <cfRule type="expression" dxfId="2808" priority="13900">
      <formula>IF(RIGHT(TEXT(Y790,"0.#"),1)=".",TRUE,FALSE)</formula>
    </cfRule>
  </conditionalFormatting>
  <conditionalFormatting sqref="Y799">
    <cfRule type="expression" dxfId="2807" priority="13895">
      <formula>IF(RIGHT(TEXT(Y799,"0.#"),1)=".",FALSE,TRUE)</formula>
    </cfRule>
    <cfRule type="expression" dxfId="2806" priority="13896">
      <formula>IF(RIGHT(TEXT(Y799,"0.#"),1)=".",TRUE,FALSE)</formula>
    </cfRule>
  </conditionalFormatting>
  <conditionalFormatting sqref="Y830:Y837 Y828 Y817:Y824 Y815 Y804:Y811 Y802">
    <cfRule type="expression" dxfId="2805" priority="13677">
      <formula>IF(RIGHT(TEXT(Y802,"0.#"),1)=".",FALSE,TRUE)</formula>
    </cfRule>
    <cfRule type="expression" dxfId="2804" priority="13678">
      <formula>IF(RIGHT(TEXT(Y802,"0.#"),1)=".",TRUE,FALSE)</formula>
    </cfRule>
  </conditionalFormatting>
  <conditionalFormatting sqref="P16:AQ17 P15:AX15 P13:AX13">
    <cfRule type="expression" dxfId="2803" priority="13725">
      <formula>IF(RIGHT(TEXT(P13,"0.#"),1)=".",FALSE,TRUE)</formula>
    </cfRule>
    <cfRule type="expression" dxfId="2802" priority="13726">
      <formula>IF(RIGHT(TEXT(P13,"0.#"),1)=".",TRUE,FALSE)</formula>
    </cfRule>
  </conditionalFormatting>
  <conditionalFormatting sqref="P19:AJ19">
    <cfRule type="expression" dxfId="2801" priority="13723">
      <formula>IF(RIGHT(TEXT(P19,"0.#"),1)=".",FALSE,TRUE)</formula>
    </cfRule>
    <cfRule type="expression" dxfId="2800" priority="13724">
      <formula>IF(RIGHT(TEXT(P19,"0.#"),1)=".",TRUE,FALSE)</formula>
    </cfRule>
  </conditionalFormatting>
  <conditionalFormatting sqref="AE101 AQ101">
    <cfRule type="expression" dxfId="2799" priority="13715">
      <formula>IF(RIGHT(TEXT(AE101,"0.#"),1)=".",FALSE,TRUE)</formula>
    </cfRule>
    <cfRule type="expression" dxfId="2798" priority="13716">
      <formula>IF(RIGHT(TEXT(AE101,"0.#"),1)=".",TRUE,FALSE)</formula>
    </cfRule>
  </conditionalFormatting>
  <conditionalFormatting sqref="Y791:Y798 Y789">
    <cfRule type="expression" dxfId="2797" priority="13701">
      <formula>IF(RIGHT(TEXT(Y789,"0.#"),1)=".",FALSE,TRUE)</formula>
    </cfRule>
    <cfRule type="expression" dxfId="2796" priority="13702">
      <formula>IF(RIGHT(TEXT(Y789,"0.#"),1)=".",TRUE,FALSE)</formula>
    </cfRule>
  </conditionalFormatting>
  <conditionalFormatting sqref="AU790">
    <cfRule type="expression" dxfId="2795" priority="13699">
      <formula>IF(RIGHT(TEXT(AU790,"0.#"),1)=".",FALSE,TRUE)</formula>
    </cfRule>
    <cfRule type="expression" dxfId="2794" priority="13700">
      <formula>IF(RIGHT(TEXT(AU790,"0.#"),1)=".",TRUE,FALSE)</formula>
    </cfRule>
  </conditionalFormatting>
  <conditionalFormatting sqref="AU799">
    <cfRule type="expression" dxfId="2793" priority="13697">
      <formula>IF(RIGHT(TEXT(AU799,"0.#"),1)=".",FALSE,TRUE)</formula>
    </cfRule>
    <cfRule type="expression" dxfId="2792" priority="13698">
      <formula>IF(RIGHT(TEXT(AU799,"0.#"),1)=".",TRUE,FALSE)</formula>
    </cfRule>
  </conditionalFormatting>
  <conditionalFormatting sqref="AU791:AU798 AU789">
    <cfRule type="expression" dxfId="2791" priority="13695">
      <formula>IF(RIGHT(TEXT(AU789,"0.#"),1)=".",FALSE,TRUE)</formula>
    </cfRule>
    <cfRule type="expression" dxfId="2790" priority="13696">
      <formula>IF(RIGHT(TEXT(AU789,"0.#"),1)=".",TRUE,FALSE)</formula>
    </cfRule>
  </conditionalFormatting>
  <conditionalFormatting sqref="Y829 Y816 Y803">
    <cfRule type="expression" dxfId="2789" priority="13681">
      <formula>IF(RIGHT(TEXT(Y803,"0.#"),1)=".",FALSE,TRUE)</formula>
    </cfRule>
    <cfRule type="expression" dxfId="2788" priority="13682">
      <formula>IF(RIGHT(TEXT(Y803,"0.#"),1)=".",TRUE,FALSE)</formula>
    </cfRule>
  </conditionalFormatting>
  <conditionalFormatting sqref="Y838 Y825 Y812">
    <cfRule type="expression" dxfId="2787" priority="13679">
      <formula>IF(RIGHT(TEXT(Y812,"0.#"),1)=".",FALSE,TRUE)</formula>
    </cfRule>
    <cfRule type="expression" dxfId="2786" priority="13680">
      <formula>IF(RIGHT(TEXT(Y812,"0.#"),1)=".",TRUE,FALSE)</formula>
    </cfRule>
  </conditionalFormatting>
  <conditionalFormatting sqref="AU829 AU816 AU803">
    <cfRule type="expression" dxfId="2785" priority="13675">
      <formula>IF(RIGHT(TEXT(AU803,"0.#"),1)=".",FALSE,TRUE)</formula>
    </cfRule>
    <cfRule type="expression" dxfId="2784" priority="13676">
      <formula>IF(RIGHT(TEXT(AU803,"0.#"),1)=".",TRUE,FALSE)</formula>
    </cfRule>
  </conditionalFormatting>
  <conditionalFormatting sqref="AU838 AU825 AU812">
    <cfRule type="expression" dxfId="2783" priority="13673">
      <formula>IF(RIGHT(TEXT(AU812,"0.#"),1)=".",FALSE,TRUE)</formula>
    </cfRule>
    <cfRule type="expression" dxfId="2782" priority="13674">
      <formula>IF(RIGHT(TEXT(AU812,"0.#"),1)=".",TRUE,FALSE)</formula>
    </cfRule>
  </conditionalFormatting>
  <conditionalFormatting sqref="AU830:AU837 AU828 AU817:AU824 AU815 AU804:AU811 AU802">
    <cfRule type="expression" dxfId="2781" priority="13671">
      <formula>IF(RIGHT(TEXT(AU802,"0.#"),1)=".",FALSE,TRUE)</formula>
    </cfRule>
    <cfRule type="expression" dxfId="2780" priority="13672">
      <formula>IF(RIGHT(TEXT(AU802,"0.#"),1)=".",TRUE,FALSE)</formula>
    </cfRule>
  </conditionalFormatting>
  <conditionalFormatting sqref="AM87">
    <cfRule type="expression" dxfId="2779" priority="13325">
      <formula>IF(RIGHT(TEXT(AM87,"0.#"),1)=".",FALSE,TRUE)</formula>
    </cfRule>
    <cfRule type="expression" dxfId="2778" priority="13326">
      <formula>IF(RIGHT(TEXT(AM87,"0.#"),1)=".",TRUE,FALSE)</formula>
    </cfRule>
  </conditionalFormatting>
  <conditionalFormatting sqref="AE55">
    <cfRule type="expression" dxfId="2777" priority="13393">
      <formula>IF(RIGHT(TEXT(AE55,"0.#"),1)=".",FALSE,TRUE)</formula>
    </cfRule>
    <cfRule type="expression" dxfId="2776" priority="13394">
      <formula>IF(RIGHT(TEXT(AE55,"0.#"),1)=".",TRUE,FALSE)</formula>
    </cfRule>
  </conditionalFormatting>
  <conditionalFormatting sqref="AI55">
    <cfRule type="expression" dxfId="2775" priority="13391">
      <formula>IF(RIGHT(TEXT(AI55,"0.#"),1)=".",FALSE,TRUE)</formula>
    </cfRule>
    <cfRule type="expression" dxfId="2774" priority="13392">
      <formula>IF(RIGHT(TEXT(AI55,"0.#"),1)=".",TRUE,FALSE)</formula>
    </cfRule>
  </conditionalFormatting>
  <conditionalFormatting sqref="AM34">
    <cfRule type="expression" dxfId="2773" priority="13471">
      <formula>IF(RIGHT(TEXT(AM34,"0.#"),1)=".",FALSE,TRUE)</formula>
    </cfRule>
    <cfRule type="expression" dxfId="2772" priority="13472">
      <formula>IF(RIGHT(TEXT(AM34,"0.#"),1)=".",TRUE,FALSE)</formula>
    </cfRule>
  </conditionalFormatting>
  <conditionalFormatting sqref="AE33">
    <cfRule type="expression" dxfId="2771" priority="13485">
      <formula>IF(RIGHT(TEXT(AE33,"0.#"),1)=".",FALSE,TRUE)</formula>
    </cfRule>
    <cfRule type="expression" dxfId="2770" priority="13486">
      <formula>IF(RIGHT(TEXT(AE33,"0.#"),1)=".",TRUE,FALSE)</formula>
    </cfRule>
  </conditionalFormatting>
  <conditionalFormatting sqref="AE34">
    <cfRule type="expression" dxfId="2769" priority="13483">
      <formula>IF(RIGHT(TEXT(AE34,"0.#"),1)=".",FALSE,TRUE)</formula>
    </cfRule>
    <cfRule type="expression" dxfId="2768" priority="13484">
      <formula>IF(RIGHT(TEXT(AE34,"0.#"),1)=".",TRUE,FALSE)</formula>
    </cfRule>
  </conditionalFormatting>
  <conditionalFormatting sqref="AI34">
    <cfRule type="expression" dxfId="2767" priority="13481">
      <formula>IF(RIGHT(TEXT(AI34,"0.#"),1)=".",FALSE,TRUE)</formula>
    </cfRule>
    <cfRule type="expression" dxfId="2766" priority="13482">
      <formula>IF(RIGHT(TEXT(AI34,"0.#"),1)=".",TRUE,FALSE)</formula>
    </cfRule>
  </conditionalFormatting>
  <conditionalFormatting sqref="AI33">
    <cfRule type="expression" dxfId="2765" priority="13479">
      <formula>IF(RIGHT(TEXT(AI33,"0.#"),1)=".",FALSE,TRUE)</formula>
    </cfRule>
    <cfRule type="expression" dxfId="2764" priority="13480">
      <formula>IF(RIGHT(TEXT(AI33,"0.#"),1)=".",TRUE,FALSE)</formula>
    </cfRule>
  </conditionalFormatting>
  <conditionalFormatting sqref="AI32">
    <cfRule type="expression" dxfId="2763" priority="13477">
      <formula>IF(RIGHT(TEXT(AI32,"0.#"),1)=".",FALSE,TRUE)</formula>
    </cfRule>
    <cfRule type="expression" dxfId="2762" priority="13478">
      <formula>IF(RIGHT(TEXT(AI32,"0.#"),1)=".",TRUE,FALSE)</formula>
    </cfRule>
  </conditionalFormatting>
  <conditionalFormatting sqref="AM32">
    <cfRule type="expression" dxfId="2761" priority="13475">
      <formula>IF(RIGHT(TEXT(AM32,"0.#"),1)=".",FALSE,TRUE)</formula>
    </cfRule>
    <cfRule type="expression" dxfId="2760" priority="13476">
      <formula>IF(RIGHT(TEXT(AM32,"0.#"),1)=".",TRUE,FALSE)</formula>
    </cfRule>
  </conditionalFormatting>
  <conditionalFormatting sqref="AM33">
    <cfRule type="expression" dxfId="2759" priority="13473">
      <formula>IF(RIGHT(TEXT(AM33,"0.#"),1)=".",FALSE,TRUE)</formula>
    </cfRule>
    <cfRule type="expression" dxfId="2758" priority="13474">
      <formula>IF(RIGHT(TEXT(AM33,"0.#"),1)=".",TRUE,FALSE)</formula>
    </cfRule>
  </conditionalFormatting>
  <conditionalFormatting sqref="AQ32:AQ34">
    <cfRule type="expression" dxfId="2757" priority="13465">
      <formula>IF(RIGHT(TEXT(AQ32,"0.#"),1)=".",FALSE,TRUE)</formula>
    </cfRule>
    <cfRule type="expression" dxfId="2756" priority="13466">
      <formula>IF(RIGHT(TEXT(AQ32,"0.#"),1)=".",TRUE,FALSE)</formula>
    </cfRule>
  </conditionalFormatting>
  <conditionalFormatting sqref="AU32:AU34">
    <cfRule type="expression" dxfId="2755" priority="13463">
      <formula>IF(RIGHT(TEXT(AU32,"0.#"),1)=".",FALSE,TRUE)</formula>
    </cfRule>
    <cfRule type="expression" dxfId="2754" priority="13464">
      <formula>IF(RIGHT(TEXT(AU32,"0.#"),1)=".",TRUE,FALSE)</formula>
    </cfRule>
  </conditionalFormatting>
  <conditionalFormatting sqref="AE53">
    <cfRule type="expression" dxfId="2753" priority="13397">
      <formula>IF(RIGHT(TEXT(AE53,"0.#"),1)=".",FALSE,TRUE)</formula>
    </cfRule>
    <cfRule type="expression" dxfId="2752" priority="13398">
      <formula>IF(RIGHT(TEXT(AE53,"0.#"),1)=".",TRUE,FALSE)</formula>
    </cfRule>
  </conditionalFormatting>
  <conditionalFormatting sqref="AE54">
    <cfRule type="expression" dxfId="2751" priority="13395">
      <formula>IF(RIGHT(TEXT(AE54,"0.#"),1)=".",FALSE,TRUE)</formula>
    </cfRule>
    <cfRule type="expression" dxfId="2750" priority="13396">
      <formula>IF(RIGHT(TEXT(AE54,"0.#"),1)=".",TRUE,FALSE)</formula>
    </cfRule>
  </conditionalFormatting>
  <conditionalFormatting sqref="AI54">
    <cfRule type="expression" dxfId="2749" priority="13389">
      <formula>IF(RIGHT(TEXT(AI54,"0.#"),1)=".",FALSE,TRUE)</formula>
    </cfRule>
    <cfRule type="expression" dxfId="2748" priority="13390">
      <formula>IF(RIGHT(TEXT(AI54,"0.#"),1)=".",TRUE,FALSE)</formula>
    </cfRule>
  </conditionalFormatting>
  <conditionalFormatting sqref="AI53">
    <cfRule type="expression" dxfId="2747" priority="13387">
      <formula>IF(RIGHT(TEXT(AI53,"0.#"),1)=".",FALSE,TRUE)</formula>
    </cfRule>
    <cfRule type="expression" dxfId="2746" priority="13388">
      <formula>IF(RIGHT(TEXT(AI53,"0.#"),1)=".",TRUE,FALSE)</formula>
    </cfRule>
  </conditionalFormatting>
  <conditionalFormatting sqref="AM53">
    <cfRule type="expression" dxfId="2745" priority="13385">
      <formula>IF(RIGHT(TEXT(AM53,"0.#"),1)=".",FALSE,TRUE)</formula>
    </cfRule>
    <cfRule type="expression" dxfId="2744" priority="13386">
      <formula>IF(RIGHT(TEXT(AM53,"0.#"),1)=".",TRUE,FALSE)</formula>
    </cfRule>
  </conditionalFormatting>
  <conditionalFormatting sqref="AM54">
    <cfRule type="expression" dxfId="2743" priority="13383">
      <formula>IF(RIGHT(TEXT(AM54,"0.#"),1)=".",FALSE,TRUE)</formula>
    </cfRule>
    <cfRule type="expression" dxfId="2742" priority="13384">
      <formula>IF(RIGHT(TEXT(AM54,"0.#"),1)=".",TRUE,FALSE)</formula>
    </cfRule>
  </conditionalFormatting>
  <conditionalFormatting sqref="AM55">
    <cfRule type="expression" dxfId="2741" priority="13381">
      <formula>IF(RIGHT(TEXT(AM55,"0.#"),1)=".",FALSE,TRUE)</formula>
    </cfRule>
    <cfRule type="expression" dxfId="2740" priority="13382">
      <formula>IF(RIGHT(TEXT(AM55,"0.#"),1)=".",TRUE,FALSE)</formula>
    </cfRule>
  </conditionalFormatting>
  <conditionalFormatting sqref="AE60">
    <cfRule type="expression" dxfId="2739" priority="13367">
      <formula>IF(RIGHT(TEXT(AE60,"0.#"),1)=".",FALSE,TRUE)</formula>
    </cfRule>
    <cfRule type="expression" dxfId="2738" priority="13368">
      <formula>IF(RIGHT(TEXT(AE60,"0.#"),1)=".",TRUE,FALSE)</formula>
    </cfRule>
  </conditionalFormatting>
  <conditionalFormatting sqref="AE61">
    <cfRule type="expression" dxfId="2737" priority="13365">
      <formula>IF(RIGHT(TEXT(AE61,"0.#"),1)=".",FALSE,TRUE)</formula>
    </cfRule>
    <cfRule type="expression" dxfId="2736" priority="13366">
      <formula>IF(RIGHT(TEXT(AE61,"0.#"),1)=".",TRUE,FALSE)</formula>
    </cfRule>
  </conditionalFormatting>
  <conditionalFormatting sqref="AE62">
    <cfRule type="expression" dxfId="2735" priority="13363">
      <formula>IF(RIGHT(TEXT(AE62,"0.#"),1)=".",FALSE,TRUE)</formula>
    </cfRule>
    <cfRule type="expression" dxfId="2734" priority="13364">
      <formula>IF(RIGHT(TEXT(AE62,"0.#"),1)=".",TRUE,FALSE)</formula>
    </cfRule>
  </conditionalFormatting>
  <conditionalFormatting sqref="AI62">
    <cfRule type="expression" dxfId="2733" priority="13361">
      <formula>IF(RIGHT(TEXT(AI62,"0.#"),1)=".",FALSE,TRUE)</formula>
    </cfRule>
    <cfRule type="expression" dxfId="2732" priority="13362">
      <formula>IF(RIGHT(TEXT(AI62,"0.#"),1)=".",TRUE,FALSE)</formula>
    </cfRule>
  </conditionalFormatting>
  <conditionalFormatting sqref="AI61">
    <cfRule type="expression" dxfId="2731" priority="13359">
      <formula>IF(RIGHT(TEXT(AI61,"0.#"),1)=".",FALSE,TRUE)</formula>
    </cfRule>
    <cfRule type="expression" dxfId="2730" priority="13360">
      <formula>IF(RIGHT(TEXT(AI61,"0.#"),1)=".",TRUE,FALSE)</formula>
    </cfRule>
  </conditionalFormatting>
  <conditionalFormatting sqref="AI60">
    <cfRule type="expression" dxfId="2729" priority="13357">
      <formula>IF(RIGHT(TEXT(AI60,"0.#"),1)=".",FALSE,TRUE)</formula>
    </cfRule>
    <cfRule type="expression" dxfId="2728" priority="13358">
      <formula>IF(RIGHT(TEXT(AI60,"0.#"),1)=".",TRUE,FALSE)</formula>
    </cfRule>
  </conditionalFormatting>
  <conditionalFormatting sqref="AM60">
    <cfRule type="expression" dxfId="2727" priority="13355">
      <formula>IF(RIGHT(TEXT(AM60,"0.#"),1)=".",FALSE,TRUE)</formula>
    </cfRule>
    <cfRule type="expression" dxfId="2726" priority="13356">
      <formula>IF(RIGHT(TEXT(AM60,"0.#"),1)=".",TRUE,FALSE)</formula>
    </cfRule>
  </conditionalFormatting>
  <conditionalFormatting sqref="AM61">
    <cfRule type="expression" dxfId="2725" priority="13353">
      <formula>IF(RIGHT(TEXT(AM61,"0.#"),1)=".",FALSE,TRUE)</formula>
    </cfRule>
    <cfRule type="expression" dxfId="2724" priority="13354">
      <formula>IF(RIGHT(TEXT(AM61,"0.#"),1)=".",TRUE,FALSE)</formula>
    </cfRule>
  </conditionalFormatting>
  <conditionalFormatting sqref="AM62">
    <cfRule type="expression" dxfId="2723" priority="13351">
      <formula>IF(RIGHT(TEXT(AM62,"0.#"),1)=".",FALSE,TRUE)</formula>
    </cfRule>
    <cfRule type="expression" dxfId="2722" priority="13352">
      <formula>IF(RIGHT(TEXT(AM62,"0.#"),1)=".",TRUE,FALSE)</formula>
    </cfRule>
  </conditionalFormatting>
  <conditionalFormatting sqref="AE87">
    <cfRule type="expression" dxfId="2721" priority="13337">
      <formula>IF(RIGHT(TEXT(AE87,"0.#"),1)=".",FALSE,TRUE)</formula>
    </cfRule>
    <cfRule type="expression" dxfId="2720" priority="13338">
      <formula>IF(RIGHT(TEXT(AE87,"0.#"),1)=".",TRUE,FALSE)</formula>
    </cfRule>
  </conditionalFormatting>
  <conditionalFormatting sqref="AE88">
    <cfRule type="expression" dxfId="2719" priority="13335">
      <formula>IF(RIGHT(TEXT(AE88,"0.#"),1)=".",FALSE,TRUE)</formula>
    </cfRule>
    <cfRule type="expression" dxfId="2718" priority="13336">
      <formula>IF(RIGHT(TEXT(AE88,"0.#"),1)=".",TRUE,FALSE)</formula>
    </cfRule>
  </conditionalFormatting>
  <conditionalFormatting sqref="AE89">
    <cfRule type="expression" dxfId="2717" priority="13333">
      <formula>IF(RIGHT(TEXT(AE89,"0.#"),1)=".",FALSE,TRUE)</formula>
    </cfRule>
    <cfRule type="expression" dxfId="2716" priority="13334">
      <formula>IF(RIGHT(TEXT(AE89,"0.#"),1)=".",TRUE,FALSE)</formula>
    </cfRule>
  </conditionalFormatting>
  <conditionalFormatting sqref="AI89">
    <cfRule type="expression" dxfId="2715" priority="13331">
      <formula>IF(RIGHT(TEXT(AI89,"0.#"),1)=".",FALSE,TRUE)</formula>
    </cfRule>
    <cfRule type="expression" dxfId="2714" priority="13332">
      <formula>IF(RIGHT(TEXT(AI89,"0.#"),1)=".",TRUE,FALSE)</formula>
    </cfRule>
  </conditionalFormatting>
  <conditionalFormatting sqref="AI88">
    <cfRule type="expression" dxfId="2713" priority="13329">
      <formula>IF(RIGHT(TEXT(AI88,"0.#"),1)=".",FALSE,TRUE)</formula>
    </cfRule>
    <cfRule type="expression" dxfId="2712" priority="13330">
      <formula>IF(RIGHT(TEXT(AI88,"0.#"),1)=".",TRUE,FALSE)</formula>
    </cfRule>
  </conditionalFormatting>
  <conditionalFormatting sqref="AI87">
    <cfRule type="expression" dxfId="2711" priority="13327">
      <formula>IF(RIGHT(TEXT(AI87,"0.#"),1)=".",FALSE,TRUE)</formula>
    </cfRule>
    <cfRule type="expression" dxfId="2710" priority="13328">
      <formula>IF(RIGHT(TEXT(AI87,"0.#"),1)=".",TRUE,FALSE)</formula>
    </cfRule>
  </conditionalFormatting>
  <conditionalFormatting sqref="AM88">
    <cfRule type="expression" dxfId="2709" priority="13323">
      <formula>IF(RIGHT(TEXT(AM88,"0.#"),1)=".",FALSE,TRUE)</formula>
    </cfRule>
    <cfRule type="expression" dxfId="2708" priority="13324">
      <formula>IF(RIGHT(TEXT(AM88,"0.#"),1)=".",TRUE,FALSE)</formula>
    </cfRule>
  </conditionalFormatting>
  <conditionalFormatting sqref="AM89">
    <cfRule type="expression" dxfId="2707" priority="13321">
      <formula>IF(RIGHT(TEXT(AM89,"0.#"),1)=".",FALSE,TRUE)</formula>
    </cfRule>
    <cfRule type="expression" dxfId="2706" priority="13322">
      <formula>IF(RIGHT(TEXT(AM89,"0.#"),1)=".",TRUE,FALSE)</formula>
    </cfRule>
  </conditionalFormatting>
  <conditionalFormatting sqref="AE92">
    <cfRule type="expression" dxfId="2705" priority="13307">
      <formula>IF(RIGHT(TEXT(AE92,"0.#"),1)=".",FALSE,TRUE)</formula>
    </cfRule>
    <cfRule type="expression" dxfId="2704" priority="13308">
      <formula>IF(RIGHT(TEXT(AE92,"0.#"),1)=".",TRUE,FALSE)</formula>
    </cfRule>
  </conditionalFormatting>
  <conditionalFormatting sqref="AE93">
    <cfRule type="expression" dxfId="2703" priority="13305">
      <formula>IF(RIGHT(TEXT(AE93,"0.#"),1)=".",FALSE,TRUE)</formula>
    </cfRule>
    <cfRule type="expression" dxfId="2702" priority="13306">
      <formula>IF(RIGHT(TEXT(AE93,"0.#"),1)=".",TRUE,FALSE)</formula>
    </cfRule>
  </conditionalFormatting>
  <conditionalFormatting sqref="AE94">
    <cfRule type="expression" dxfId="2701" priority="13303">
      <formula>IF(RIGHT(TEXT(AE94,"0.#"),1)=".",FALSE,TRUE)</formula>
    </cfRule>
    <cfRule type="expression" dxfId="2700" priority="13304">
      <formula>IF(RIGHT(TEXT(AE94,"0.#"),1)=".",TRUE,FALSE)</formula>
    </cfRule>
  </conditionalFormatting>
  <conditionalFormatting sqref="AI94">
    <cfRule type="expression" dxfId="2699" priority="13301">
      <formula>IF(RIGHT(TEXT(AI94,"0.#"),1)=".",FALSE,TRUE)</formula>
    </cfRule>
    <cfRule type="expression" dxfId="2698" priority="13302">
      <formula>IF(RIGHT(TEXT(AI94,"0.#"),1)=".",TRUE,FALSE)</formula>
    </cfRule>
  </conditionalFormatting>
  <conditionalFormatting sqref="AI93">
    <cfRule type="expression" dxfId="2697" priority="13299">
      <formula>IF(RIGHT(TEXT(AI93,"0.#"),1)=".",FALSE,TRUE)</formula>
    </cfRule>
    <cfRule type="expression" dxfId="2696" priority="13300">
      <formula>IF(RIGHT(TEXT(AI93,"0.#"),1)=".",TRUE,FALSE)</formula>
    </cfRule>
  </conditionalFormatting>
  <conditionalFormatting sqref="AI92">
    <cfRule type="expression" dxfId="2695" priority="13297">
      <formula>IF(RIGHT(TEXT(AI92,"0.#"),1)=".",FALSE,TRUE)</formula>
    </cfRule>
    <cfRule type="expression" dxfId="2694" priority="13298">
      <formula>IF(RIGHT(TEXT(AI92,"0.#"),1)=".",TRUE,FALSE)</formula>
    </cfRule>
  </conditionalFormatting>
  <conditionalFormatting sqref="AM92">
    <cfRule type="expression" dxfId="2693" priority="13295">
      <formula>IF(RIGHT(TEXT(AM92,"0.#"),1)=".",FALSE,TRUE)</formula>
    </cfRule>
    <cfRule type="expression" dxfId="2692" priority="13296">
      <formula>IF(RIGHT(TEXT(AM92,"0.#"),1)=".",TRUE,FALSE)</formula>
    </cfRule>
  </conditionalFormatting>
  <conditionalFormatting sqref="AM93">
    <cfRule type="expression" dxfId="2691" priority="13293">
      <formula>IF(RIGHT(TEXT(AM93,"0.#"),1)=".",FALSE,TRUE)</formula>
    </cfRule>
    <cfRule type="expression" dxfId="2690" priority="13294">
      <formula>IF(RIGHT(TEXT(AM93,"0.#"),1)=".",TRUE,FALSE)</formula>
    </cfRule>
  </conditionalFormatting>
  <conditionalFormatting sqref="AM94">
    <cfRule type="expression" dxfId="2689" priority="13291">
      <formula>IF(RIGHT(TEXT(AM94,"0.#"),1)=".",FALSE,TRUE)</formula>
    </cfRule>
    <cfRule type="expression" dxfId="2688" priority="13292">
      <formula>IF(RIGHT(TEXT(AM94,"0.#"),1)=".",TRUE,FALSE)</formula>
    </cfRule>
  </conditionalFormatting>
  <conditionalFormatting sqref="AE97">
    <cfRule type="expression" dxfId="2687" priority="13277">
      <formula>IF(RIGHT(TEXT(AE97,"0.#"),1)=".",FALSE,TRUE)</formula>
    </cfRule>
    <cfRule type="expression" dxfId="2686" priority="13278">
      <formula>IF(RIGHT(TEXT(AE97,"0.#"),1)=".",TRUE,FALSE)</formula>
    </cfRule>
  </conditionalFormatting>
  <conditionalFormatting sqref="AE98">
    <cfRule type="expression" dxfId="2685" priority="13275">
      <formula>IF(RIGHT(TEXT(AE98,"0.#"),1)=".",FALSE,TRUE)</formula>
    </cfRule>
    <cfRule type="expression" dxfId="2684" priority="13276">
      <formula>IF(RIGHT(TEXT(AE98,"0.#"),1)=".",TRUE,FALSE)</formula>
    </cfRule>
  </conditionalFormatting>
  <conditionalFormatting sqref="AE99">
    <cfRule type="expression" dxfId="2683" priority="13273">
      <formula>IF(RIGHT(TEXT(AE99,"0.#"),1)=".",FALSE,TRUE)</formula>
    </cfRule>
    <cfRule type="expression" dxfId="2682" priority="13274">
      <formula>IF(RIGHT(TEXT(AE99,"0.#"),1)=".",TRUE,FALSE)</formula>
    </cfRule>
  </conditionalFormatting>
  <conditionalFormatting sqref="AI99">
    <cfRule type="expression" dxfId="2681" priority="13271">
      <formula>IF(RIGHT(TEXT(AI99,"0.#"),1)=".",FALSE,TRUE)</formula>
    </cfRule>
    <cfRule type="expression" dxfId="2680" priority="13272">
      <formula>IF(RIGHT(TEXT(AI99,"0.#"),1)=".",TRUE,FALSE)</formula>
    </cfRule>
  </conditionalFormatting>
  <conditionalFormatting sqref="AI98">
    <cfRule type="expression" dxfId="2679" priority="13269">
      <formula>IF(RIGHT(TEXT(AI98,"0.#"),1)=".",FALSE,TRUE)</formula>
    </cfRule>
    <cfRule type="expression" dxfId="2678" priority="13270">
      <formula>IF(RIGHT(TEXT(AI98,"0.#"),1)=".",TRUE,FALSE)</formula>
    </cfRule>
  </conditionalFormatting>
  <conditionalFormatting sqref="AI97">
    <cfRule type="expression" dxfId="2677" priority="13267">
      <formula>IF(RIGHT(TEXT(AI97,"0.#"),1)=".",FALSE,TRUE)</formula>
    </cfRule>
    <cfRule type="expression" dxfId="2676" priority="13268">
      <formula>IF(RIGHT(TEXT(AI97,"0.#"),1)=".",TRUE,FALSE)</formula>
    </cfRule>
  </conditionalFormatting>
  <conditionalFormatting sqref="AM97">
    <cfRule type="expression" dxfId="2675" priority="13265">
      <formula>IF(RIGHT(TEXT(AM97,"0.#"),1)=".",FALSE,TRUE)</formula>
    </cfRule>
    <cfRule type="expression" dxfId="2674" priority="13266">
      <formula>IF(RIGHT(TEXT(AM97,"0.#"),1)=".",TRUE,FALSE)</formula>
    </cfRule>
  </conditionalFormatting>
  <conditionalFormatting sqref="AM98">
    <cfRule type="expression" dxfId="2673" priority="13263">
      <formula>IF(RIGHT(TEXT(AM98,"0.#"),1)=".",FALSE,TRUE)</formula>
    </cfRule>
    <cfRule type="expression" dxfId="2672" priority="13264">
      <formula>IF(RIGHT(TEXT(AM98,"0.#"),1)=".",TRUE,FALSE)</formula>
    </cfRule>
  </conditionalFormatting>
  <conditionalFormatting sqref="AM99">
    <cfRule type="expression" dxfId="2671" priority="13261">
      <formula>IF(RIGHT(TEXT(AM99,"0.#"),1)=".",FALSE,TRUE)</formula>
    </cfRule>
    <cfRule type="expression" dxfId="2670" priority="13262">
      <formula>IF(RIGHT(TEXT(AM99,"0.#"),1)=".",TRUE,FALSE)</formula>
    </cfRule>
  </conditionalFormatting>
  <conditionalFormatting sqref="AI101">
    <cfRule type="expression" dxfId="2669" priority="13247">
      <formula>IF(RIGHT(TEXT(AI101,"0.#"),1)=".",FALSE,TRUE)</formula>
    </cfRule>
    <cfRule type="expression" dxfId="2668" priority="13248">
      <formula>IF(RIGHT(TEXT(AI101,"0.#"),1)=".",TRUE,FALSE)</formula>
    </cfRule>
  </conditionalFormatting>
  <conditionalFormatting sqref="AM101">
    <cfRule type="expression" dxfId="2667" priority="13245">
      <formula>IF(RIGHT(TEXT(AM101,"0.#"),1)=".",FALSE,TRUE)</formula>
    </cfRule>
    <cfRule type="expression" dxfId="2666" priority="13246">
      <formula>IF(RIGHT(TEXT(AM101,"0.#"),1)=".",TRUE,FALSE)</formula>
    </cfRule>
  </conditionalFormatting>
  <conditionalFormatting sqref="AE102">
    <cfRule type="expression" dxfId="2665" priority="13243">
      <formula>IF(RIGHT(TEXT(AE102,"0.#"),1)=".",FALSE,TRUE)</formula>
    </cfRule>
    <cfRule type="expression" dxfId="2664" priority="13244">
      <formula>IF(RIGHT(TEXT(AE102,"0.#"),1)=".",TRUE,FALSE)</formula>
    </cfRule>
  </conditionalFormatting>
  <conditionalFormatting sqref="AI102">
    <cfRule type="expression" dxfId="2663" priority="13241">
      <formula>IF(RIGHT(TEXT(AI102,"0.#"),1)=".",FALSE,TRUE)</formula>
    </cfRule>
    <cfRule type="expression" dxfId="2662" priority="13242">
      <formula>IF(RIGHT(TEXT(AI102,"0.#"),1)=".",TRUE,FALSE)</formula>
    </cfRule>
  </conditionalFormatting>
  <conditionalFormatting sqref="AM102">
    <cfRule type="expression" dxfId="2661" priority="13239">
      <formula>IF(RIGHT(TEXT(AM102,"0.#"),1)=".",FALSE,TRUE)</formula>
    </cfRule>
    <cfRule type="expression" dxfId="2660" priority="13240">
      <formula>IF(RIGHT(TEXT(AM102,"0.#"),1)=".",TRUE,FALSE)</formula>
    </cfRule>
  </conditionalFormatting>
  <conditionalFormatting sqref="AQ102">
    <cfRule type="expression" dxfId="2659" priority="13237">
      <formula>IF(RIGHT(TEXT(AQ102,"0.#"),1)=".",FALSE,TRUE)</formula>
    </cfRule>
    <cfRule type="expression" dxfId="2658" priority="13238">
      <formula>IF(RIGHT(TEXT(AQ102,"0.#"),1)=".",TRUE,FALSE)</formula>
    </cfRule>
  </conditionalFormatting>
  <conditionalFormatting sqref="AE104">
    <cfRule type="expression" dxfId="2657" priority="13235">
      <formula>IF(RIGHT(TEXT(AE104,"0.#"),1)=".",FALSE,TRUE)</formula>
    </cfRule>
    <cfRule type="expression" dxfId="2656" priority="13236">
      <formula>IF(RIGHT(TEXT(AE104,"0.#"),1)=".",TRUE,FALSE)</formula>
    </cfRule>
  </conditionalFormatting>
  <conditionalFormatting sqref="AI104">
    <cfRule type="expression" dxfId="2655" priority="13233">
      <formula>IF(RIGHT(TEXT(AI104,"0.#"),1)=".",FALSE,TRUE)</formula>
    </cfRule>
    <cfRule type="expression" dxfId="2654" priority="13234">
      <formula>IF(RIGHT(TEXT(AI104,"0.#"),1)=".",TRUE,FALSE)</formula>
    </cfRule>
  </conditionalFormatting>
  <conditionalFormatting sqref="AM104">
    <cfRule type="expression" dxfId="2653" priority="13231">
      <formula>IF(RIGHT(TEXT(AM104,"0.#"),1)=".",FALSE,TRUE)</formula>
    </cfRule>
    <cfRule type="expression" dxfId="2652" priority="13232">
      <formula>IF(RIGHT(TEXT(AM104,"0.#"),1)=".",TRUE,FALSE)</formula>
    </cfRule>
  </conditionalFormatting>
  <conditionalFormatting sqref="AE105">
    <cfRule type="expression" dxfId="2651" priority="13229">
      <formula>IF(RIGHT(TEXT(AE105,"0.#"),1)=".",FALSE,TRUE)</formula>
    </cfRule>
    <cfRule type="expression" dxfId="2650" priority="13230">
      <formula>IF(RIGHT(TEXT(AE105,"0.#"),1)=".",TRUE,FALSE)</formula>
    </cfRule>
  </conditionalFormatting>
  <conditionalFormatting sqref="AI105">
    <cfRule type="expression" dxfId="2649" priority="13227">
      <formula>IF(RIGHT(TEXT(AI105,"0.#"),1)=".",FALSE,TRUE)</formula>
    </cfRule>
    <cfRule type="expression" dxfId="2648" priority="13228">
      <formula>IF(RIGHT(TEXT(AI105,"0.#"),1)=".",TRUE,FALSE)</formula>
    </cfRule>
  </conditionalFormatting>
  <conditionalFormatting sqref="AM105">
    <cfRule type="expression" dxfId="2647" priority="13225">
      <formula>IF(RIGHT(TEXT(AM105,"0.#"),1)=".",FALSE,TRUE)</formula>
    </cfRule>
    <cfRule type="expression" dxfId="2646" priority="13226">
      <formula>IF(RIGHT(TEXT(AM105,"0.#"),1)=".",TRUE,FALSE)</formula>
    </cfRule>
  </conditionalFormatting>
  <conditionalFormatting sqref="AE107">
    <cfRule type="expression" dxfId="2645" priority="13221">
      <formula>IF(RIGHT(TEXT(AE107,"0.#"),1)=".",FALSE,TRUE)</formula>
    </cfRule>
    <cfRule type="expression" dxfId="2644" priority="13222">
      <formula>IF(RIGHT(TEXT(AE107,"0.#"),1)=".",TRUE,FALSE)</formula>
    </cfRule>
  </conditionalFormatting>
  <conditionalFormatting sqref="AI107">
    <cfRule type="expression" dxfId="2643" priority="13219">
      <formula>IF(RIGHT(TEXT(AI107,"0.#"),1)=".",FALSE,TRUE)</formula>
    </cfRule>
    <cfRule type="expression" dxfId="2642" priority="13220">
      <formula>IF(RIGHT(TEXT(AI107,"0.#"),1)=".",TRUE,FALSE)</formula>
    </cfRule>
  </conditionalFormatting>
  <conditionalFormatting sqref="AM107">
    <cfRule type="expression" dxfId="2641" priority="13217">
      <formula>IF(RIGHT(TEXT(AM107,"0.#"),1)=".",FALSE,TRUE)</formula>
    </cfRule>
    <cfRule type="expression" dxfId="2640" priority="13218">
      <formula>IF(RIGHT(TEXT(AM107,"0.#"),1)=".",TRUE,FALSE)</formula>
    </cfRule>
  </conditionalFormatting>
  <conditionalFormatting sqref="AE108">
    <cfRule type="expression" dxfId="2639" priority="13215">
      <formula>IF(RIGHT(TEXT(AE108,"0.#"),1)=".",FALSE,TRUE)</formula>
    </cfRule>
    <cfRule type="expression" dxfId="2638" priority="13216">
      <formula>IF(RIGHT(TEXT(AE108,"0.#"),1)=".",TRUE,FALSE)</formula>
    </cfRule>
  </conditionalFormatting>
  <conditionalFormatting sqref="AI108">
    <cfRule type="expression" dxfId="2637" priority="13213">
      <formula>IF(RIGHT(TEXT(AI108,"0.#"),1)=".",FALSE,TRUE)</formula>
    </cfRule>
    <cfRule type="expression" dxfId="2636" priority="13214">
      <formula>IF(RIGHT(TEXT(AI108,"0.#"),1)=".",TRUE,FALSE)</formula>
    </cfRule>
  </conditionalFormatting>
  <conditionalFormatting sqref="AM108">
    <cfRule type="expression" dxfId="2635" priority="13211">
      <formula>IF(RIGHT(TEXT(AM108,"0.#"),1)=".",FALSE,TRUE)</formula>
    </cfRule>
    <cfRule type="expression" dxfId="2634" priority="13212">
      <formula>IF(RIGHT(TEXT(AM108,"0.#"),1)=".",TRUE,FALSE)</formula>
    </cfRule>
  </conditionalFormatting>
  <conditionalFormatting sqref="AE110">
    <cfRule type="expression" dxfId="2633" priority="13207">
      <formula>IF(RIGHT(TEXT(AE110,"0.#"),1)=".",FALSE,TRUE)</formula>
    </cfRule>
    <cfRule type="expression" dxfId="2632" priority="13208">
      <formula>IF(RIGHT(TEXT(AE110,"0.#"),1)=".",TRUE,FALSE)</formula>
    </cfRule>
  </conditionalFormatting>
  <conditionalFormatting sqref="AI110">
    <cfRule type="expression" dxfId="2631" priority="13205">
      <formula>IF(RIGHT(TEXT(AI110,"0.#"),1)=".",FALSE,TRUE)</formula>
    </cfRule>
    <cfRule type="expression" dxfId="2630" priority="13206">
      <formula>IF(RIGHT(TEXT(AI110,"0.#"),1)=".",TRUE,FALSE)</formula>
    </cfRule>
  </conditionalFormatting>
  <conditionalFormatting sqref="AM110">
    <cfRule type="expression" dxfId="2629" priority="13203">
      <formula>IF(RIGHT(TEXT(AM110,"0.#"),1)=".",FALSE,TRUE)</formula>
    </cfRule>
    <cfRule type="expression" dxfId="2628" priority="13204">
      <formula>IF(RIGHT(TEXT(AM110,"0.#"),1)=".",TRUE,FALSE)</formula>
    </cfRule>
  </conditionalFormatting>
  <conditionalFormatting sqref="AE111">
    <cfRule type="expression" dxfId="2627" priority="13201">
      <formula>IF(RIGHT(TEXT(AE111,"0.#"),1)=".",FALSE,TRUE)</formula>
    </cfRule>
    <cfRule type="expression" dxfId="2626" priority="13202">
      <formula>IF(RIGHT(TEXT(AE111,"0.#"),1)=".",TRUE,FALSE)</formula>
    </cfRule>
  </conditionalFormatting>
  <conditionalFormatting sqref="AI111">
    <cfRule type="expression" dxfId="2625" priority="13199">
      <formula>IF(RIGHT(TEXT(AI111,"0.#"),1)=".",FALSE,TRUE)</formula>
    </cfRule>
    <cfRule type="expression" dxfId="2624" priority="13200">
      <formula>IF(RIGHT(TEXT(AI111,"0.#"),1)=".",TRUE,FALSE)</formula>
    </cfRule>
  </conditionalFormatting>
  <conditionalFormatting sqref="AM111">
    <cfRule type="expression" dxfId="2623" priority="13197">
      <formula>IF(RIGHT(TEXT(AM111,"0.#"),1)=".",FALSE,TRUE)</formula>
    </cfRule>
    <cfRule type="expression" dxfId="2622" priority="13198">
      <formula>IF(RIGHT(TEXT(AM111,"0.#"),1)=".",TRUE,FALSE)</formula>
    </cfRule>
  </conditionalFormatting>
  <conditionalFormatting sqref="AE113">
    <cfRule type="expression" dxfId="2621" priority="13193">
      <formula>IF(RIGHT(TEXT(AE113,"0.#"),1)=".",FALSE,TRUE)</formula>
    </cfRule>
    <cfRule type="expression" dxfId="2620" priority="13194">
      <formula>IF(RIGHT(TEXT(AE113,"0.#"),1)=".",TRUE,FALSE)</formula>
    </cfRule>
  </conditionalFormatting>
  <conditionalFormatting sqref="AI113">
    <cfRule type="expression" dxfId="2619" priority="13191">
      <formula>IF(RIGHT(TEXT(AI113,"0.#"),1)=".",FALSE,TRUE)</formula>
    </cfRule>
    <cfRule type="expression" dxfId="2618" priority="13192">
      <formula>IF(RIGHT(TEXT(AI113,"0.#"),1)=".",TRUE,FALSE)</formula>
    </cfRule>
  </conditionalFormatting>
  <conditionalFormatting sqref="AM113">
    <cfRule type="expression" dxfId="2617" priority="13189">
      <formula>IF(RIGHT(TEXT(AM113,"0.#"),1)=".",FALSE,TRUE)</formula>
    </cfRule>
    <cfRule type="expression" dxfId="2616" priority="13190">
      <formula>IF(RIGHT(TEXT(AM113,"0.#"),1)=".",TRUE,FALSE)</formula>
    </cfRule>
  </conditionalFormatting>
  <conditionalFormatting sqref="AE114">
    <cfRule type="expression" dxfId="2615" priority="13187">
      <formula>IF(RIGHT(TEXT(AE114,"0.#"),1)=".",FALSE,TRUE)</formula>
    </cfRule>
    <cfRule type="expression" dxfId="2614" priority="13188">
      <formula>IF(RIGHT(TEXT(AE114,"0.#"),1)=".",TRUE,FALSE)</formula>
    </cfRule>
  </conditionalFormatting>
  <conditionalFormatting sqref="AI114">
    <cfRule type="expression" dxfId="2613" priority="13185">
      <formula>IF(RIGHT(TEXT(AI114,"0.#"),1)=".",FALSE,TRUE)</formula>
    </cfRule>
    <cfRule type="expression" dxfId="2612" priority="13186">
      <formula>IF(RIGHT(TEXT(AI114,"0.#"),1)=".",TRUE,FALSE)</formula>
    </cfRule>
  </conditionalFormatting>
  <conditionalFormatting sqref="AM114">
    <cfRule type="expression" dxfId="2611" priority="13183">
      <formula>IF(RIGHT(TEXT(AM114,"0.#"),1)=".",FALSE,TRUE)</formula>
    </cfRule>
    <cfRule type="expression" dxfId="2610" priority="13184">
      <formula>IF(RIGHT(TEXT(AM114,"0.#"),1)=".",TRUE,FALSE)</formula>
    </cfRule>
  </conditionalFormatting>
  <conditionalFormatting sqref="AE116 AQ116">
    <cfRule type="expression" dxfId="2609" priority="13179">
      <formula>IF(RIGHT(TEXT(AE116,"0.#"),1)=".",FALSE,TRUE)</formula>
    </cfRule>
    <cfRule type="expression" dxfId="2608" priority="13180">
      <formula>IF(RIGHT(TEXT(AE116,"0.#"),1)=".",TRUE,FALSE)</formula>
    </cfRule>
  </conditionalFormatting>
  <conditionalFormatting sqref="AI116">
    <cfRule type="expression" dxfId="2607" priority="13177">
      <formula>IF(RIGHT(TEXT(AI116,"0.#"),1)=".",FALSE,TRUE)</formula>
    </cfRule>
    <cfRule type="expression" dxfId="2606" priority="13178">
      <formula>IF(RIGHT(TEXT(AI116,"0.#"),1)=".",TRUE,FALSE)</formula>
    </cfRule>
  </conditionalFormatting>
  <conditionalFormatting sqref="AM116">
    <cfRule type="expression" dxfId="2605" priority="13175">
      <formula>IF(RIGHT(TEXT(AM116,"0.#"),1)=".",FALSE,TRUE)</formula>
    </cfRule>
    <cfRule type="expression" dxfId="2604" priority="13176">
      <formula>IF(RIGHT(TEXT(AM116,"0.#"),1)=".",TRUE,FALSE)</formula>
    </cfRule>
  </conditionalFormatting>
  <conditionalFormatting sqref="AE117 AM117">
    <cfRule type="expression" dxfId="2603" priority="13173">
      <formula>IF(RIGHT(TEXT(AE117,"0.#"),1)=".",FALSE,TRUE)</formula>
    </cfRule>
    <cfRule type="expression" dxfId="2602" priority="13174">
      <formula>IF(RIGHT(TEXT(AE117,"0.#"),1)=".",TRUE,FALSE)</formula>
    </cfRule>
  </conditionalFormatting>
  <conditionalFormatting sqref="AI117">
    <cfRule type="expression" dxfId="2601" priority="13171">
      <formula>IF(RIGHT(TEXT(AI117,"0.#"),1)=".",FALSE,TRUE)</formula>
    </cfRule>
    <cfRule type="expression" dxfId="2600" priority="13172">
      <formula>IF(RIGHT(TEXT(AI117,"0.#"),1)=".",TRUE,FALSE)</formula>
    </cfRule>
  </conditionalFormatting>
  <conditionalFormatting sqref="AQ117">
    <cfRule type="expression" dxfId="2599" priority="13167">
      <formula>IF(RIGHT(TEXT(AQ117,"0.#"),1)=".",FALSE,TRUE)</formula>
    </cfRule>
    <cfRule type="expression" dxfId="2598" priority="13168">
      <formula>IF(RIGHT(TEXT(AQ117,"0.#"),1)=".",TRUE,FALSE)</formula>
    </cfRule>
  </conditionalFormatting>
  <conditionalFormatting sqref="AE119 AQ119">
    <cfRule type="expression" dxfId="2597" priority="13165">
      <formula>IF(RIGHT(TEXT(AE119,"0.#"),1)=".",FALSE,TRUE)</formula>
    </cfRule>
    <cfRule type="expression" dxfId="2596" priority="13166">
      <formula>IF(RIGHT(TEXT(AE119,"0.#"),1)=".",TRUE,FALSE)</formula>
    </cfRule>
  </conditionalFormatting>
  <conditionalFormatting sqref="AI119">
    <cfRule type="expression" dxfId="2595" priority="13163">
      <formula>IF(RIGHT(TEXT(AI119,"0.#"),1)=".",FALSE,TRUE)</formula>
    </cfRule>
    <cfRule type="expression" dxfId="2594" priority="13164">
      <formula>IF(RIGHT(TEXT(AI119,"0.#"),1)=".",TRUE,FALSE)</formula>
    </cfRule>
  </conditionalFormatting>
  <conditionalFormatting sqref="AM119">
    <cfRule type="expression" dxfId="2593" priority="13161">
      <formula>IF(RIGHT(TEXT(AM119,"0.#"),1)=".",FALSE,TRUE)</formula>
    </cfRule>
    <cfRule type="expression" dxfId="2592" priority="13162">
      <formula>IF(RIGHT(TEXT(AM119,"0.#"),1)=".",TRUE,FALSE)</formula>
    </cfRule>
  </conditionalFormatting>
  <conditionalFormatting sqref="AQ120">
    <cfRule type="expression" dxfId="2591" priority="13153">
      <formula>IF(RIGHT(TEXT(AQ120,"0.#"),1)=".",FALSE,TRUE)</formula>
    </cfRule>
    <cfRule type="expression" dxfId="2590" priority="13154">
      <formula>IF(RIGHT(TEXT(AQ120,"0.#"),1)=".",TRUE,FALSE)</formula>
    </cfRule>
  </conditionalFormatting>
  <conditionalFormatting sqref="AE122 AQ122">
    <cfRule type="expression" dxfId="2589" priority="13151">
      <formula>IF(RIGHT(TEXT(AE122,"0.#"),1)=".",FALSE,TRUE)</formula>
    </cfRule>
    <cfRule type="expression" dxfId="2588" priority="13152">
      <formula>IF(RIGHT(TEXT(AE122,"0.#"),1)=".",TRUE,FALSE)</formula>
    </cfRule>
  </conditionalFormatting>
  <conditionalFormatting sqref="AI122">
    <cfRule type="expression" dxfId="2587" priority="13149">
      <formula>IF(RIGHT(TEXT(AI122,"0.#"),1)=".",FALSE,TRUE)</formula>
    </cfRule>
    <cfRule type="expression" dxfId="2586" priority="13150">
      <formula>IF(RIGHT(TEXT(AI122,"0.#"),1)=".",TRUE,FALSE)</formula>
    </cfRule>
  </conditionalFormatting>
  <conditionalFormatting sqref="AM122">
    <cfRule type="expression" dxfId="2585" priority="13147">
      <formula>IF(RIGHT(TEXT(AM122,"0.#"),1)=".",FALSE,TRUE)</formula>
    </cfRule>
    <cfRule type="expression" dxfId="2584" priority="13148">
      <formula>IF(RIGHT(TEXT(AM122,"0.#"),1)=".",TRUE,FALSE)</formula>
    </cfRule>
  </conditionalFormatting>
  <conditionalFormatting sqref="AQ123">
    <cfRule type="expression" dxfId="2583" priority="13139">
      <formula>IF(RIGHT(TEXT(AQ123,"0.#"),1)=".",FALSE,TRUE)</formula>
    </cfRule>
    <cfRule type="expression" dxfId="2582" priority="13140">
      <formula>IF(RIGHT(TEXT(AQ123,"0.#"),1)=".",TRUE,FALSE)</formula>
    </cfRule>
  </conditionalFormatting>
  <conditionalFormatting sqref="AE125 AQ125">
    <cfRule type="expression" dxfId="2581" priority="13137">
      <formula>IF(RIGHT(TEXT(AE125,"0.#"),1)=".",FALSE,TRUE)</formula>
    </cfRule>
    <cfRule type="expression" dxfId="2580" priority="13138">
      <formula>IF(RIGHT(TEXT(AE125,"0.#"),1)=".",TRUE,FALSE)</formula>
    </cfRule>
  </conditionalFormatting>
  <conditionalFormatting sqref="AI125">
    <cfRule type="expression" dxfId="2579" priority="13135">
      <formula>IF(RIGHT(TEXT(AI125,"0.#"),1)=".",FALSE,TRUE)</formula>
    </cfRule>
    <cfRule type="expression" dxfId="2578" priority="13136">
      <formula>IF(RIGHT(TEXT(AI125,"0.#"),1)=".",TRUE,FALSE)</formula>
    </cfRule>
  </conditionalFormatting>
  <conditionalFormatting sqref="AM125">
    <cfRule type="expression" dxfId="2577" priority="13133">
      <formula>IF(RIGHT(TEXT(AM125,"0.#"),1)=".",FALSE,TRUE)</formula>
    </cfRule>
    <cfRule type="expression" dxfId="2576" priority="13134">
      <formula>IF(RIGHT(TEXT(AM125,"0.#"),1)=".",TRUE,FALSE)</formula>
    </cfRule>
  </conditionalFormatting>
  <conditionalFormatting sqref="AQ126">
    <cfRule type="expression" dxfId="2575" priority="13125">
      <formula>IF(RIGHT(TEXT(AQ126,"0.#"),1)=".",FALSE,TRUE)</formula>
    </cfRule>
    <cfRule type="expression" dxfId="2574" priority="13126">
      <formula>IF(RIGHT(TEXT(AQ126,"0.#"),1)=".",TRUE,FALSE)</formula>
    </cfRule>
  </conditionalFormatting>
  <conditionalFormatting sqref="AE128 AQ128">
    <cfRule type="expression" dxfId="2573" priority="13123">
      <formula>IF(RIGHT(TEXT(AE128,"0.#"),1)=".",FALSE,TRUE)</formula>
    </cfRule>
    <cfRule type="expression" dxfId="2572" priority="13124">
      <formula>IF(RIGHT(TEXT(AE128,"0.#"),1)=".",TRUE,FALSE)</formula>
    </cfRule>
  </conditionalFormatting>
  <conditionalFormatting sqref="AI128">
    <cfRule type="expression" dxfId="2571" priority="13121">
      <formula>IF(RIGHT(TEXT(AI128,"0.#"),1)=".",FALSE,TRUE)</formula>
    </cfRule>
    <cfRule type="expression" dxfId="2570" priority="13122">
      <formula>IF(RIGHT(TEXT(AI128,"0.#"),1)=".",TRUE,FALSE)</formula>
    </cfRule>
  </conditionalFormatting>
  <conditionalFormatting sqref="AM128">
    <cfRule type="expression" dxfId="2569" priority="13119">
      <formula>IF(RIGHT(TEXT(AM128,"0.#"),1)=".",FALSE,TRUE)</formula>
    </cfRule>
    <cfRule type="expression" dxfId="2568" priority="13120">
      <formula>IF(RIGHT(TEXT(AM128,"0.#"),1)=".",TRUE,FALSE)</formula>
    </cfRule>
  </conditionalFormatting>
  <conditionalFormatting sqref="AQ129">
    <cfRule type="expression" dxfId="2567" priority="13111">
      <formula>IF(RIGHT(TEXT(AQ129,"0.#"),1)=".",FALSE,TRUE)</formula>
    </cfRule>
    <cfRule type="expression" dxfId="2566" priority="13112">
      <formula>IF(RIGHT(TEXT(AQ129,"0.#"),1)=".",TRUE,FALSE)</formula>
    </cfRule>
  </conditionalFormatting>
  <conditionalFormatting sqref="AE75">
    <cfRule type="expression" dxfId="2565" priority="13109">
      <formula>IF(RIGHT(TEXT(AE75,"0.#"),1)=".",FALSE,TRUE)</formula>
    </cfRule>
    <cfRule type="expression" dxfId="2564" priority="13110">
      <formula>IF(RIGHT(TEXT(AE75,"0.#"),1)=".",TRUE,FALSE)</formula>
    </cfRule>
  </conditionalFormatting>
  <conditionalFormatting sqref="AE76">
    <cfRule type="expression" dxfId="2563" priority="13107">
      <formula>IF(RIGHT(TEXT(AE76,"0.#"),1)=".",FALSE,TRUE)</formula>
    </cfRule>
    <cfRule type="expression" dxfId="2562" priority="13108">
      <formula>IF(RIGHT(TEXT(AE76,"0.#"),1)=".",TRUE,FALSE)</formula>
    </cfRule>
  </conditionalFormatting>
  <conditionalFormatting sqref="AE77">
    <cfRule type="expression" dxfId="2561" priority="13105">
      <formula>IF(RIGHT(TEXT(AE77,"0.#"),1)=".",FALSE,TRUE)</formula>
    </cfRule>
    <cfRule type="expression" dxfId="2560" priority="13106">
      <formula>IF(RIGHT(TEXT(AE77,"0.#"),1)=".",TRUE,FALSE)</formula>
    </cfRule>
  </conditionalFormatting>
  <conditionalFormatting sqref="AI77">
    <cfRule type="expression" dxfId="2559" priority="13103">
      <formula>IF(RIGHT(TEXT(AI77,"0.#"),1)=".",FALSE,TRUE)</formula>
    </cfRule>
    <cfRule type="expression" dxfId="2558" priority="13104">
      <formula>IF(RIGHT(TEXT(AI77,"0.#"),1)=".",TRUE,FALSE)</formula>
    </cfRule>
  </conditionalFormatting>
  <conditionalFormatting sqref="AI76">
    <cfRule type="expression" dxfId="2557" priority="13101">
      <formula>IF(RIGHT(TEXT(AI76,"0.#"),1)=".",FALSE,TRUE)</formula>
    </cfRule>
    <cfRule type="expression" dxfId="2556" priority="13102">
      <formula>IF(RIGHT(TEXT(AI76,"0.#"),1)=".",TRUE,FALSE)</formula>
    </cfRule>
  </conditionalFormatting>
  <conditionalFormatting sqref="AI75">
    <cfRule type="expression" dxfId="2555" priority="13099">
      <formula>IF(RIGHT(TEXT(AI75,"0.#"),1)=".",FALSE,TRUE)</formula>
    </cfRule>
    <cfRule type="expression" dxfId="2554" priority="13100">
      <formula>IF(RIGHT(TEXT(AI75,"0.#"),1)=".",TRUE,FALSE)</formula>
    </cfRule>
  </conditionalFormatting>
  <conditionalFormatting sqref="AM75">
    <cfRule type="expression" dxfId="2553" priority="13097">
      <formula>IF(RIGHT(TEXT(AM75,"0.#"),1)=".",FALSE,TRUE)</formula>
    </cfRule>
    <cfRule type="expression" dxfId="2552" priority="13098">
      <formula>IF(RIGHT(TEXT(AM75,"0.#"),1)=".",TRUE,FALSE)</formula>
    </cfRule>
  </conditionalFormatting>
  <conditionalFormatting sqref="AM76">
    <cfRule type="expression" dxfId="2551" priority="13095">
      <formula>IF(RIGHT(TEXT(AM76,"0.#"),1)=".",FALSE,TRUE)</formula>
    </cfRule>
    <cfRule type="expression" dxfId="2550" priority="13096">
      <formula>IF(RIGHT(TEXT(AM76,"0.#"),1)=".",TRUE,FALSE)</formula>
    </cfRule>
  </conditionalFormatting>
  <conditionalFormatting sqref="AM77">
    <cfRule type="expression" dxfId="2549" priority="13093">
      <formula>IF(RIGHT(TEXT(AM77,"0.#"),1)=".",FALSE,TRUE)</formula>
    </cfRule>
    <cfRule type="expression" dxfId="2548" priority="13094">
      <formula>IF(RIGHT(TEXT(AM77,"0.#"),1)=".",TRUE,FALSE)</formula>
    </cfRule>
  </conditionalFormatting>
  <conditionalFormatting sqref="AE134:AE135 AI134:AI135 AM134:AM135 AQ134:AQ135 AU134:AU135">
    <cfRule type="expression" dxfId="2547" priority="13079">
      <formula>IF(RIGHT(TEXT(AE134,"0.#"),1)=".",FALSE,TRUE)</formula>
    </cfRule>
    <cfRule type="expression" dxfId="2546" priority="13080">
      <formula>IF(RIGHT(TEXT(AE134,"0.#"),1)=".",TRUE,FALSE)</formula>
    </cfRule>
  </conditionalFormatting>
  <conditionalFormatting sqref="AE433">
    <cfRule type="expression" dxfId="2545" priority="13049">
      <formula>IF(RIGHT(TEXT(AE433,"0.#"),1)=".",FALSE,TRUE)</formula>
    </cfRule>
    <cfRule type="expression" dxfId="2544" priority="13050">
      <formula>IF(RIGHT(TEXT(AE433,"0.#"),1)=".",TRUE,FALSE)</formula>
    </cfRule>
  </conditionalFormatting>
  <conditionalFormatting sqref="AM435">
    <cfRule type="expression" dxfId="2543" priority="13033">
      <formula>IF(RIGHT(TEXT(AM435,"0.#"),1)=".",FALSE,TRUE)</formula>
    </cfRule>
    <cfRule type="expression" dxfId="2542" priority="13034">
      <formula>IF(RIGHT(TEXT(AM435,"0.#"),1)=".",TRUE,FALSE)</formula>
    </cfRule>
  </conditionalFormatting>
  <conditionalFormatting sqref="AE434">
    <cfRule type="expression" dxfId="2541" priority="13047">
      <formula>IF(RIGHT(TEXT(AE434,"0.#"),1)=".",FALSE,TRUE)</formula>
    </cfRule>
    <cfRule type="expression" dxfId="2540" priority="13048">
      <formula>IF(RIGHT(TEXT(AE434,"0.#"),1)=".",TRUE,FALSE)</formula>
    </cfRule>
  </conditionalFormatting>
  <conditionalFormatting sqref="AE435">
    <cfRule type="expression" dxfId="2539" priority="13045">
      <formula>IF(RIGHT(TEXT(AE435,"0.#"),1)=".",FALSE,TRUE)</formula>
    </cfRule>
    <cfRule type="expression" dxfId="2538" priority="13046">
      <formula>IF(RIGHT(TEXT(AE435,"0.#"),1)=".",TRUE,FALSE)</formula>
    </cfRule>
  </conditionalFormatting>
  <conditionalFormatting sqref="AM433">
    <cfRule type="expression" dxfId="2537" priority="13037">
      <formula>IF(RIGHT(TEXT(AM433,"0.#"),1)=".",FALSE,TRUE)</formula>
    </cfRule>
    <cfRule type="expression" dxfId="2536" priority="13038">
      <formula>IF(RIGHT(TEXT(AM433,"0.#"),1)=".",TRUE,FALSE)</formula>
    </cfRule>
  </conditionalFormatting>
  <conditionalFormatting sqref="AM434">
    <cfRule type="expression" dxfId="2535" priority="13035">
      <formula>IF(RIGHT(TEXT(AM434,"0.#"),1)=".",FALSE,TRUE)</formula>
    </cfRule>
    <cfRule type="expression" dxfId="2534" priority="13036">
      <formula>IF(RIGHT(TEXT(AM434,"0.#"),1)=".",TRUE,FALSE)</formula>
    </cfRule>
  </conditionalFormatting>
  <conditionalFormatting sqref="AU433">
    <cfRule type="expression" dxfId="2533" priority="13025">
      <formula>IF(RIGHT(TEXT(AU433,"0.#"),1)=".",FALSE,TRUE)</formula>
    </cfRule>
    <cfRule type="expression" dxfId="2532" priority="13026">
      <formula>IF(RIGHT(TEXT(AU433,"0.#"),1)=".",TRUE,FALSE)</formula>
    </cfRule>
  </conditionalFormatting>
  <conditionalFormatting sqref="AU434">
    <cfRule type="expression" dxfId="2531" priority="13023">
      <formula>IF(RIGHT(TEXT(AU434,"0.#"),1)=".",FALSE,TRUE)</formula>
    </cfRule>
    <cfRule type="expression" dxfId="2530" priority="13024">
      <formula>IF(RIGHT(TEXT(AU434,"0.#"),1)=".",TRUE,FALSE)</formula>
    </cfRule>
  </conditionalFormatting>
  <conditionalFormatting sqref="AU435">
    <cfRule type="expression" dxfId="2529" priority="13021">
      <formula>IF(RIGHT(TEXT(AU435,"0.#"),1)=".",FALSE,TRUE)</formula>
    </cfRule>
    <cfRule type="expression" dxfId="2528" priority="13022">
      <formula>IF(RIGHT(TEXT(AU435,"0.#"),1)=".",TRUE,FALSE)</formula>
    </cfRule>
  </conditionalFormatting>
  <conditionalFormatting sqref="AI435">
    <cfRule type="expression" dxfId="2527" priority="12955">
      <formula>IF(RIGHT(TEXT(AI435,"0.#"),1)=".",FALSE,TRUE)</formula>
    </cfRule>
    <cfRule type="expression" dxfId="2526" priority="12956">
      <formula>IF(RIGHT(TEXT(AI435,"0.#"),1)=".",TRUE,FALSE)</formula>
    </cfRule>
  </conditionalFormatting>
  <conditionalFormatting sqref="AI433">
    <cfRule type="expression" dxfId="2525" priority="12959">
      <formula>IF(RIGHT(TEXT(AI433,"0.#"),1)=".",FALSE,TRUE)</formula>
    </cfRule>
    <cfRule type="expression" dxfId="2524" priority="12960">
      <formula>IF(RIGHT(TEXT(AI433,"0.#"),1)=".",TRUE,FALSE)</formula>
    </cfRule>
  </conditionalFormatting>
  <conditionalFormatting sqref="AI434">
    <cfRule type="expression" dxfId="2523" priority="12957">
      <formula>IF(RIGHT(TEXT(AI434,"0.#"),1)=".",FALSE,TRUE)</formula>
    </cfRule>
    <cfRule type="expression" dxfId="2522" priority="12958">
      <formula>IF(RIGHT(TEXT(AI434,"0.#"),1)=".",TRUE,FALSE)</formula>
    </cfRule>
  </conditionalFormatting>
  <conditionalFormatting sqref="AQ434">
    <cfRule type="expression" dxfId="2521" priority="12941">
      <formula>IF(RIGHT(TEXT(AQ434,"0.#"),1)=".",FALSE,TRUE)</formula>
    </cfRule>
    <cfRule type="expression" dxfId="2520" priority="12942">
      <formula>IF(RIGHT(TEXT(AQ434,"0.#"),1)=".",TRUE,FALSE)</formula>
    </cfRule>
  </conditionalFormatting>
  <conditionalFormatting sqref="AQ435">
    <cfRule type="expression" dxfId="2519" priority="12927">
      <formula>IF(RIGHT(TEXT(AQ435,"0.#"),1)=".",FALSE,TRUE)</formula>
    </cfRule>
    <cfRule type="expression" dxfId="2518" priority="12928">
      <formula>IF(RIGHT(TEXT(AQ435,"0.#"),1)=".",TRUE,FALSE)</formula>
    </cfRule>
  </conditionalFormatting>
  <conditionalFormatting sqref="AQ433">
    <cfRule type="expression" dxfId="2517" priority="12925">
      <formula>IF(RIGHT(TEXT(AQ433,"0.#"),1)=".",FALSE,TRUE)</formula>
    </cfRule>
    <cfRule type="expression" dxfId="2516" priority="12926">
      <formula>IF(RIGHT(TEXT(AQ433,"0.#"),1)=".",TRUE,FALSE)</formula>
    </cfRule>
  </conditionalFormatting>
  <conditionalFormatting sqref="AL847:AO874">
    <cfRule type="expression" dxfId="2515" priority="6649">
      <formula>IF(AND(AL847&gt;=0, RIGHT(TEXT(AL847,"0.#"),1)&lt;&gt;"."),TRUE,FALSE)</formula>
    </cfRule>
    <cfRule type="expression" dxfId="2514" priority="6650">
      <formula>IF(AND(AL847&gt;=0, RIGHT(TEXT(AL847,"0.#"),1)="."),TRUE,FALSE)</formula>
    </cfRule>
    <cfRule type="expression" dxfId="2513" priority="6651">
      <formula>IF(AND(AL847&lt;0, RIGHT(TEXT(AL847,"0.#"),1)&lt;&gt;"."),TRUE,FALSE)</formula>
    </cfRule>
    <cfRule type="expression" dxfId="2512" priority="6652">
      <formula>IF(AND(AL847&lt;0, RIGHT(TEXT(AL847,"0.#"),1)="."),TRUE,FALSE)</formula>
    </cfRule>
  </conditionalFormatting>
  <conditionalFormatting sqref="AQ53:AQ55">
    <cfRule type="expression" dxfId="2511" priority="4671">
      <formula>IF(RIGHT(TEXT(AQ53,"0.#"),1)=".",FALSE,TRUE)</formula>
    </cfRule>
    <cfRule type="expression" dxfId="2510" priority="4672">
      <formula>IF(RIGHT(TEXT(AQ53,"0.#"),1)=".",TRUE,FALSE)</formula>
    </cfRule>
  </conditionalFormatting>
  <conditionalFormatting sqref="AU53:AU55">
    <cfRule type="expression" dxfId="2509" priority="4669">
      <formula>IF(RIGHT(TEXT(AU53,"0.#"),1)=".",FALSE,TRUE)</formula>
    </cfRule>
    <cfRule type="expression" dxfId="2508" priority="4670">
      <formula>IF(RIGHT(TEXT(AU53,"0.#"),1)=".",TRUE,FALSE)</formula>
    </cfRule>
  </conditionalFormatting>
  <conditionalFormatting sqref="AQ60:AQ62">
    <cfRule type="expression" dxfId="2507" priority="4667">
      <formula>IF(RIGHT(TEXT(AQ60,"0.#"),1)=".",FALSE,TRUE)</formula>
    </cfRule>
    <cfRule type="expression" dxfId="2506" priority="4668">
      <formula>IF(RIGHT(TEXT(AQ60,"0.#"),1)=".",TRUE,FALSE)</formula>
    </cfRule>
  </conditionalFormatting>
  <conditionalFormatting sqref="AU60:AU62">
    <cfRule type="expression" dxfId="2505" priority="4665">
      <formula>IF(RIGHT(TEXT(AU60,"0.#"),1)=".",FALSE,TRUE)</formula>
    </cfRule>
    <cfRule type="expression" dxfId="2504" priority="4666">
      <formula>IF(RIGHT(TEXT(AU60,"0.#"),1)=".",TRUE,FALSE)</formula>
    </cfRule>
  </conditionalFormatting>
  <conditionalFormatting sqref="AQ75:AQ77">
    <cfRule type="expression" dxfId="2503" priority="4663">
      <formula>IF(RIGHT(TEXT(AQ75,"0.#"),1)=".",FALSE,TRUE)</formula>
    </cfRule>
    <cfRule type="expression" dxfId="2502" priority="4664">
      <formula>IF(RIGHT(TEXT(AQ75,"0.#"),1)=".",TRUE,FALSE)</formula>
    </cfRule>
  </conditionalFormatting>
  <conditionalFormatting sqref="AU75:AU77">
    <cfRule type="expression" dxfId="2501" priority="4661">
      <formula>IF(RIGHT(TEXT(AU75,"0.#"),1)=".",FALSE,TRUE)</formula>
    </cfRule>
    <cfRule type="expression" dxfId="2500" priority="4662">
      <formula>IF(RIGHT(TEXT(AU75,"0.#"),1)=".",TRUE,FALSE)</formula>
    </cfRule>
  </conditionalFormatting>
  <conditionalFormatting sqref="AQ87:AQ89">
    <cfRule type="expression" dxfId="2499" priority="4659">
      <formula>IF(RIGHT(TEXT(AQ87,"0.#"),1)=".",FALSE,TRUE)</formula>
    </cfRule>
    <cfRule type="expression" dxfId="2498" priority="4660">
      <formula>IF(RIGHT(TEXT(AQ87,"0.#"),1)=".",TRUE,FALSE)</formula>
    </cfRule>
  </conditionalFormatting>
  <conditionalFormatting sqref="AU87:AU89">
    <cfRule type="expression" dxfId="2497" priority="4657">
      <formula>IF(RIGHT(TEXT(AU87,"0.#"),1)=".",FALSE,TRUE)</formula>
    </cfRule>
    <cfRule type="expression" dxfId="2496" priority="4658">
      <formula>IF(RIGHT(TEXT(AU87,"0.#"),1)=".",TRUE,FALSE)</formula>
    </cfRule>
  </conditionalFormatting>
  <conditionalFormatting sqref="AQ92:AQ94">
    <cfRule type="expression" dxfId="2495" priority="4655">
      <formula>IF(RIGHT(TEXT(AQ92,"0.#"),1)=".",FALSE,TRUE)</formula>
    </cfRule>
    <cfRule type="expression" dxfId="2494" priority="4656">
      <formula>IF(RIGHT(TEXT(AQ92,"0.#"),1)=".",TRUE,FALSE)</formula>
    </cfRule>
  </conditionalFormatting>
  <conditionalFormatting sqref="AU92:AU94">
    <cfRule type="expression" dxfId="2493" priority="4653">
      <formula>IF(RIGHT(TEXT(AU92,"0.#"),1)=".",FALSE,TRUE)</formula>
    </cfRule>
    <cfRule type="expression" dxfId="2492" priority="4654">
      <formula>IF(RIGHT(TEXT(AU92,"0.#"),1)=".",TRUE,FALSE)</formula>
    </cfRule>
  </conditionalFormatting>
  <conditionalFormatting sqref="AQ97:AQ99">
    <cfRule type="expression" dxfId="2491" priority="4651">
      <formula>IF(RIGHT(TEXT(AQ97,"0.#"),1)=".",FALSE,TRUE)</formula>
    </cfRule>
    <cfRule type="expression" dxfId="2490" priority="4652">
      <formula>IF(RIGHT(TEXT(AQ97,"0.#"),1)=".",TRUE,FALSE)</formula>
    </cfRule>
  </conditionalFormatting>
  <conditionalFormatting sqref="AU97:AU99">
    <cfRule type="expression" dxfId="2489" priority="4649">
      <formula>IF(RIGHT(TEXT(AU97,"0.#"),1)=".",FALSE,TRUE)</formula>
    </cfRule>
    <cfRule type="expression" dxfId="2488" priority="4650">
      <formula>IF(RIGHT(TEXT(AU97,"0.#"),1)=".",TRUE,FALSE)</formula>
    </cfRule>
  </conditionalFormatting>
  <conditionalFormatting sqref="AE458">
    <cfRule type="expression" dxfId="2487" priority="4343">
      <formula>IF(RIGHT(TEXT(AE458,"0.#"),1)=".",FALSE,TRUE)</formula>
    </cfRule>
    <cfRule type="expression" dxfId="2486" priority="4344">
      <formula>IF(RIGHT(TEXT(AE458,"0.#"),1)=".",TRUE,FALSE)</formula>
    </cfRule>
  </conditionalFormatting>
  <conditionalFormatting sqref="AM460">
    <cfRule type="expression" dxfId="2485" priority="4333">
      <formula>IF(RIGHT(TEXT(AM460,"0.#"),1)=".",FALSE,TRUE)</formula>
    </cfRule>
    <cfRule type="expression" dxfId="2484" priority="4334">
      <formula>IF(RIGHT(TEXT(AM460,"0.#"),1)=".",TRUE,FALSE)</formula>
    </cfRule>
  </conditionalFormatting>
  <conditionalFormatting sqref="AE459">
    <cfRule type="expression" dxfId="2483" priority="4341">
      <formula>IF(RIGHT(TEXT(AE459,"0.#"),1)=".",FALSE,TRUE)</formula>
    </cfRule>
    <cfRule type="expression" dxfId="2482" priority="4342">
      <formula>IF(RIGHT(TEXT(AE459,"0.#"),1)=".",TRUE,FALSE)</formula>
    </cfRule>
  </conditionalFormatting>
  <conditionalFormatting sqref="AE460">
    <cfRule type="expression" dxfId="2481" priority="4339">
      <formula>IF(RIGHT(TEXT(AE460,"0.#"),1)=".",FALSE,TRUE)</formula>
    </cfRule>
    <cfRule type="expression" dxfId="2480" priority="4340">
      <formula>IF(RIGHT(TEXT(AE460,"0.#"),1)=".",TRUE,FALSE)</formula>
    </cfRule>
  </conditionalFormatting>
  <conditionalFormatting sqref="AM458">
    <cfRule type="expression" dxfId="2479" priority="4337">
      <formula>IF(RIGHT(TEXT(AM458,"0.#"),1)=".",FALSE,TRUE)</formula>
    </cfRule>
    <cfRule type="expression" dxfId="2478" priority="4338">
      <formula>IF(RIGHT(TEXT(AM458,"0.#"),1)=".",TRUE,FALSE)</formula>
    </cfRule>
  </conditionalFormatting>
  <conditionalFormatting sqref="AM459">
    <cfRule type="expression" dxfId="2477" priority="4335">
      <formula>IF(RIGHT(TEXT(AM459,"0.#"),1)=".",FALSE,TRUE)</formula>
    </cfRule>
    <cfRule type="expression" dxfId="2476" priority="4336">
      <formula>IF(RIGHT(TEXT(AM459,"0.#"),1)=".",TRUE,FALSE)</formula>
    </cfRule>
  </conditionalFormatting>
  <conditionalFormatting sqref="AU458">
    <cfRule type="expression" dxfId="2475" priority="4331">
      <formula>IF(RIGHT(TEXT(AU458,"0.#"),1)=".",FALSE,TRUE)</formula>
    </cfRule>
    <cfRule type="expression" dxfId="2474" priority="4332">
      <formula>IF(RIGHT(TEXT(AU458,"0.#"),1)=".",TRUE,FALSE)</formula>
    </cfRule>
  </conditionalFormatting>
  <conditionalFormatting sqref="AU459">
    <cfRule type="expression" dxfId="2473" priority="4329">
      <formula>IF(RIGHT(TEXT(AU459,"0.#"),1)=".",FALSE,TRUE)</formula>
    </cfRule>
    <cfRule type="expression" dxfId="2472" priority="4330">
      <formula>IF(RIGHT(TEXT(AU459,"0.#"),1)=".",TRUE,FALSE)</formula>
    </cfRule>
  </conditionalFormatting>
  <conditionalFormatting sqref="AU460">
    <cfRule type="expression" dxfId="2471" priority="4327">
      <formula>IF(RIGHT(TEXT(AU460,"0.#"),1)=".",FALSE,TRUE)</formula>
    </cfRule>
    <cfRule type="expression" dxfId="2470" priority="4328">
      <formula>IF(RIGHT(TEXT(AU460,"0.#"),1)=".",TRUE,FALSE)</formula>
    </cfRule>
  </conditionalFormatting>
  <conditionalFormatting sqref="AI460">
    <cfRule type="expression" dxfId="2469" priority="4321">
      <formula>IF(RIGHT(TEXT(AI460,"0.#"),1)=".",FALSE,TRUE)</formula>
    </cfRule>
    <cfRule type="expression" dxfId="2468" priority="4322">
      <formula>IF(RIGHT(TEXT(AI460,"0.#"),1)=".",TRUE,FALSE)</formula>
    </cfRule>
  </conditionalFormatting>
  <conditionalFormatting sqref="AI458">
    <cfRule type="expression" dxfId="2467" priority="4325">
      <formula>IF(RIGHT(TEXT(AI458,"0.#"),1)=".",FALSE,TRUE)</formula>
    </cfRule>
    <cfRule type="expression" dxfId="2466" priority="4326">
      <formula>IF(RIGHT(TEXT(AI458,"0.#"),1)=".",TRUE,FALSE)</formula>
    </cfRule>
  </conditionalFormatting>
  <conditionalFormatting sqref="AI459">
    <cfRule type="expression" dxfId="2465" priority="4323">
      <formula>IF(RIGHT(TEXT(AI459,"0.#"),1)=".",FALSE,TRUE)</formula>
    </cfRule>
    <cfRule type="expression" dxfId="2464" priority="4324">
      <formula>IF(RIGHT(TEXT(AI459,"0.#"),1)=".",TRUE,FALSE)</formula>
    </cfRule>
  </conditionalFormatting>
  <conditionalFormatting sqref="AQ459">
    <cfRule type="expression" dxfId="2463" priority="4319">
      <formula>IF(RIGHT(TEXT(AQ459,"0.#"),1)=".",FALSE,TRUE)</formula>
    </cfRule>
    <cfRule type="expression" dxfId="2462" priority="4320">
      <formula>IF(RIGHT(TEXT(AQ459,"0.#"),1)=".",TRUE,FALSE)</formula>
    </cfRule>
  </conditionalFormatting>
  <conditionalFormatting sqref="AQ460">
    <cfRule type="expression" dxfId="2461" priority="4317">
      <formula>IF(RIGHT(TEXT(AQ460,"0.#"),1)=".",FALSE,TRUE)</formula>
    </cfRule>
    <cfRule type="expression" dxfId="2460" priority="4318">
      <formula>IF(RIGHT(TEXT(AQ460,"0.#"),1)=".",TRUE,FALSE)</formula>
    </cfRule>
  </conditionalFormatting>
  <conditionalFormatting sqref="AQ458">
    <cfRule type="expression" dxfId="2459" priority="4315">
      <formula>IF(RIGHT(TEXT(AQ458,"0.#"),1)=".",FALSE,TRUE)</formula>
    </cfRule>
    <cfRule type="expression" dxfId="2458" priority="4316">
      <formula>IF(RIGHT(TEXT(AQ458,"0.#"),1)=".",TRUE,FALSE)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7:Y874">
    <cfRule type="expression" dxfId="2441" priority="2977">
      <formula>IF(RIGHT(TEXT(Y847,"0.#"),1)=".",FALSE,TRUE)</formula>
    </cfRule>
    <cfRule type="expression" dxfId="2440" priority="2978">
      <formula>IF(RIGHT(TEXT(Y847,"0.#"),1)=".",TRUE,FALSE)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10:AO1139">
    <cfRule type="expression" dxfId="2411" priority="2883">
      <formula>IF(AND(AL1110&gt;=0, RIGHT(TEXT(AL1110,"0.#"),1)&lt;&gt;"."),TRUE,FALSE)</formula>
    </cfRule>
    <cfRule type="expression" dxfId="2410" priority="2884">
      <formula>IF(AND(AL1110&gt;=0, RIGHT(TEXT(AL1110,"0.#"),1)="."),TRUE,FALSE)</formula>
    </cfRule>
    <cfRule type="expression" dxfId="2409" priority="2885">
      <formula>IF(AND(AL1110&lt;0, RIGHT(TEXT(AL1110,"0.#"),1)&lt;&gt;"."),TRUE,FALSE)</formula>
    </cfRule>
    <cfRule type="expression" dxfId="2408" priority="2886">
      <formula>IF(AND(AL1110&lt;0, RIGHT(TEXT(AL1110,"0.#"),1)="."),TRUE,FALSE)</formula>
    </cfRule>
  </conditionalFormatting>
  <conditionalFormatting sqref="Y1110:Y1139">
    <cfRule type="expression" dxfId="2407" priority="2881">
      <formula>IF(RIGHT(TEXT(Y1110,"0.#"),1)=".",FALSE,TRUE)</formula>
    </cfRule>
    <cfRule type="expression" dxfId="2406" priority="2882">
      <formula>IF(RIGHT(TEXT(Y1110,"0.#"),1)=".",TRUE,FALSE)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L845:AO846">
    <cfRule type="expression" dxfId="2397" priority="2835">
      <formula>IF(AND(AL845&gt;=0, RIGHT(TEXT(AL845,"0.#"),1)&lt;&gt;"."),TRUE,FALSE)</formula>
    </cfRule>
    <cfRule type="expression" dxfId="2396" priority="2836">
      <formula>IF(AND(AL845&gt;=0, RIGHT(TEXT(AL845,"0.#"),1)="."),TRUE,FALSE)</formula>
    </cfRule>
    <cfRule type="expression" dxfId="2395" priority="2837">
      <formula>IF(AND(AL845&lt;0, RIGHT(TEXT(AL845,"0.#"),1)&lt;&gt;"."),TRUE,FALSE)</formula>
    </cfRule>
    <cfRule type="expression" dxfId="2394" priority="2838">
      <formula>IF(AND(AL845&lt;0, RIGHT(TEXT(AL845,"0.#"),1)="."),TRUE,FALSE)</formula>
    </cfRule>
  </conditionalFormatting>
  <conditionalFormatting sqref="Y845:Y846">
    <cfRule type="expression" dxfId="2393" priority="2833">
      <formula>IF(RIGHT(TEXT(Y845,"0.#"),1)=".",FALSE,TRUE)</formula>
    </cfRule>
    <cfRule type="expression" dxfId="2392" priority="2834">
      <formula>IF(RIGHT(TEXT(Y845,"0.#"),1)=".",TRUE,FALSE)</formula>
    </cfRule>
  </conditionalFormatting>
  <conditionalFormatting sqref="AE492">
    <cfRule type="expression" dxfId="2391" priority="1621">
      <formula>IF(RIGHT(TEXT(AE492,"0.#"),1)=".",FALSE,TRUE)</formula>
    </cfRule>
    <cfRule type="expression" dxfId="2390" priority="1622">
      <formula>IF(RIGHT(TEXT(AE492,"0.#"),1)=".",TRUE,FALSE)</formula>
    </cfRule>
  </conditionalFormatting>
  <conditionalFormatting sqref="AE493">
    <cfRule type="expression" dxfId="2389" priority="1619">
      <formula>IF(RIGHT(TEXT(AE493,"0.#"),1)=".",FALSE,TRUE)</formula>
    </cfRule>
    <cfRule type="expression" dxfId="2388" priority="1620">
      <formula>IF(RIGHT(TEXT(AE493,"0.#"),1)=".",TRUE,FALSE)</formula>
    </cfRule>
  </conditionalFormatting>
  <conditionalFormatting sqref="AE494">
    <cfRule type="expression" dxfId="2387" priority="1617">
      <formula>IF(RIGHT(TEXT(AE494,"0.#"),1)=".",FALSE,TRUE)</formula>
    </cfRule>
    <cfRule type="expression" dxfId="2386" priority="1618">
      <formula>IF(RIGHT(TEXT(AE494,"0.#"),1)=".",TRUE,FALSE)</formula>
    </cfRule>
  </conditionalFormatting>
  <conditionalFormatting sqref="AQ493">
    <cfRule type="expression" dxfId="2385" priority="1597">
      <formula>IF(RIGHT(TEXT(AQ493,"0.#"),1)=".",FALSE,TRUE)</formula>
    </cfRule>
    <cfRule type="expression" dxfId="2384" priority="1598">
      <formula>IF(RIGHT(TEXT(AQ493,"0.#"),1)=".",TRUE,FALSE)</formula>
    </cfRule>
  </conditionalFormatting>
  <conditionalFormatting sqref="AQ494">
    <cfRule type="expression" dxfId="2383" priority="1595">
      <formula>IF(RIGHT(TEXT(AQ494,"0.#"),1)=".",FALSE,TRUE)</formula>
    </cfRule>
    <cfRule type="expression" dxfId="2382" priority="1596">
      <formula>IF(RIGHT(TEXT(AQ494,"0.#"),1)=".",TRUE,FALSE)</formula>
    </cfRule>
  </conditionalFormatting>
  <conditionalFormatting sqref="AQ492">
    <cfRule type="expression" dxfId="2381" priority="1593">
      <formula>IF(RIGHT(TEXT(AQ492,"0.#"),1)=".",FALSE,TRUE)</formula>
    </cfRule>
    <cfRule type="expression" dxfId="2380" priority="1594">
      <formula>IF(RIGHT(TEXT(AQ492,"0.#"),1)=".",TRUE,FALSE)</formula>
    </cfRule>
  </conditionalFormatting>
  <conditionalFormatting sqref="AU494">
    <cfRule type="expression" dxfId="2379" priority="1605">
      <formula>IF(RIGHT(TEXT(AU494,"0.#"),1)=".",FALSE,TRUE)</formula>
    </cfRule>
    <cfRule type="expression" dxfId="2378" priority="1606">
      <formula>IF(RIGHT(TEXT(AU494,"0.#"),1)=".",TRUE,FALSE)</formula>
    </cfRule>
  </conditionalFormatting>
  <conditionalFormatting sqref="AU492">
    <cfRule type="expression" dxfId="2377" priority="1609">
      <formula>IF(RIGHT(TEXT(AU492,"0.#"),1)=".",FALSE,TRUE)</formula>
    </cfRule>
    <cfRule type="expression" dxfId="2376" priority="1610">
      <formula>IF(RIGHT(TEXT(AU492,"0.#"),1)=".",TRUE,FALSE)</formula>
    </cfRule>
  </conditionalFormatting>
  <conditionalFormatting sqref="AU493">
    <cfRule type="expression" dxfId="2375" priority="1607">
      <formula>IF(RIGHT(TEXT(AU493,"0.#"),1)=".",FALSE,TRUE)</formula>
    </cfRule>
    <cfRule type="expression" dxfId="2374" priority="1608">
      <formula>IF(RIGHT(TEXT(AU493,"0.#"),1)=".",TRUE,FALSE)</formula>
    </cfRule>
  </conditionalFormatting>
  <conditionalFormatting sqref="AU583">
    <cfRule type="expression" dxfId="2373" priority="1125">
      <formula>IF(RIGHT(TEXT(AU583,"0.#"),1)=".",FALSE,TRUE)</formula>
    </cfRule>
    <cfRule type="expression" dxfId="2372" priority="1126">
      <formula>IF(RIGHT(TEXT(AU583,"0.#"),1)=".",TRUE,FALSE)</formula>
    </cfRule>
  </conditionalFormatting>
  <conditionalFormatting sqref="AU582">
    <cfRule type="expression" dxfId="2371" priority="1127">
      <formula>IF(RIGHT(TEXT(AU582,"0.#"),1)=".",FALSE,TRUE)</formula>
    </cfRule>
    <cfRule type="expression" dxfId="2370" priority="1128">
      <formula>IF(RIGHT(TEXT(AU582,"0.#"),1)=".",TRUE,FALSE)</formula>
    </cfRule>
  </conditionalFormatting>
  <conditionalFormatting sqref="AE499">
    <cfRule type="expression" dxfId="2369" priority="1587">
      <formula>IF(RIGHT(TEXT(AE499,"0.#"),1)=".",FALSE,TRUE)</formula>
    </cfRule>
    <cfRule type="expression" dxfId="2368" priority="1588">
      <formula>IF(RIGHT(TEXT(AE499,"0.#"),1)=".",TRUE,FALSE)</formula>
    </cfRule>
  </conditionalFormatting>
  <conditionalFormatting sqref="AE497">
    <cfRule type="expression" dxfId="2367" priority="1591">
      <formula>IF(RIGHT(TEXT(AE497,"0.#"),1)=".",FALSE,TRUE)</formula>
    </cfRule>
    <cfRule type="expression" dxfId="2366" priority="1592">
      <formula>IF(RIGHT(TEXT(AE497,"0.#"),1)=".",TRUE,FALSE)</formula>
    </cfRule>
  </conditionalFormatting>
  <conditionalFormatting sqref="AE498">
    <cfRule type="expression" dxfId="2365" priority="1589">
      <formula>IF(RIGHT(TEXT(AE498,"0.#"),1)=".",FALSE,TRUE)</formula>
    </cfRule>
    <cfRule type="expression" dxfId="2364" priority="1590">
      <formula>IF(RIGHT(TEXT(AE498,"0.#"),1)=".",TRUE,FALSE)</formula>
    </cfRule>
  </conditionalFormatting>
  <conditionalFormatting sqref="AU499">
    <cfRule type="expression" dxfId="2363" priority="1575">
      <formula>IF(RIGHT(TEXT(AU499,"0.#"),1)=".",FALSE,TRUE)</formula>
    </cfRule>
    <cfRule type="expression" dxfId="2362" priority="1576">
      <formula>IF(RIGHT(TEXT(AU499,"0.#"),1)=".",TRUE,FALSE)</formula>
    </cfRule>
  </conditionalFormatting>
  <conditionalFormatting sqref="AU497">
    <cfRule type="expression" dxfId="2361" priority="1579">
      <formula>IF(RIGHT(TEXT(AU497,"0.#"),1)=".",FALSE,TRUE)</formula>
    </cfRule>
    <cfRule type="expression" dxfId="2360" priority="1580">
      <formula>IF(RIGHT(TEXT(AU497,"0.#"),1)=".",TRUE,FALSE)</formula>
    </cfRule>
  </conditionalFormatting>
  <conditionalFormatting sqref="AU498">
    <cfRule type="expression" dxfId="2359" priority="1577">
      <formula>IF(RIGHT(TEXT(AU498,"0.#"),1)=".",FALSE,TRUE)</formula>
    </cfRule>
    <cfRule type="expression" dxfId="2358" priority="1578">
      <formula>IF(RIGHT(TEXT(AU498,"0.#"),1)=".",TRUE,FALSE)</formula>
    </cfRule>
  </conditionalFormatting>
  <conditionalFormatting sqref="AQ497">
    <cfRule type="expression" dxfId="2357" priority="1563">
      <formula>IF(RIGHT(TEXT(AQ497,"0.#"),1)=".",FALSE,TRUE)</formula>
    </cfRule>
    <cfRule type="expression" dxfId="2356" priority="1564">
      <formula>IF(RIGHT(TEXT(AQ497,"0.#"),1)=".",TRUE,FALSE)</formula>
    </cfRule>
  </conditionalFormatting>
  <conditionalFormatting sqref="AQ498">
    <cfRule type="expression" dxfId="2355" priority="1567">
      <formula>IF(RIGHT(TEXT(AQ498,"0.#"),1)=".",FALSE,TRUE)</formula>
    </cfRule>
    <cfRule type="expression" dxfId="2354" priority="1568">
      <formula>IF(RIGHT(TEXT(AQ498,"0.#"),1)=".",TRUE,FALSE)</formula>
    </cfRule>
  </conditionalFormatting>
  <conditionalFormatting sqref="AQ499">
    <cfRule type="expression" dxfId="2353" priority="1565">
      <formula>IF(RIGHT(TEXT(AQ499,"0.#"),1)=".",FALSE,TRUE)</formula>
    </cfRule>
    <cfRule type="expression" dxfId="2352" priority="1566">
      <formula>IF(RIGHT(TEXT(AQ499,"0.#"),1)=".",TRUE,FALSE)</formula>
    </cfRule>
  </conditionalFormatting>
  <conditionalFormatting sqref="AE504">
    <cfRule type="expression" dxfId="2351" priority="1557">
      <formula>IF(RIGHT(TEXT(AE504,"0.#"),1)=".",FALSE,TRUE)</formula>
    </cfRule>
    <cfRule type="expression" dxfId="2350" priority="1558">
      <formula>IF(RIGHT(TEXT(AE504,"0.#"),1)=".",TRUE,FALSE)</formula>
    </cfRule>
  </conditionalFormatting>
  <conditionalFormatting sqref="AE502">
    <cfRule type="expression" dxfId="2349" priority="1561">
      <formula>IF(RIGHT(TEXT(AE502,"0.#"),1)=".",FALSE,TRUE)</formula>
    </cfRule>
    <cfRule type="expression" dxfId="2348" priority="1562">
      <formula>IF(RIGHT(TEXT(AE502,"0.#"),1)=".",TRUE,FALSE)</formula>
    </cfRule>
  </conditionalFormatting>
  <conditionalFormatting sqref="AE503">
    <cfRule type="expression" dxfId="2347" priority="1559">
      <formula>IF(RIGHT(TEXT(AE503,"0.#"),1)=".",FALSE,TRUE)</formula>
    </cfRule>
    <cfRule type="expression" dxfId="2346" priority="1560">
      <formula>IF(RIGHT(TEXT(AE503,"0.#"),1)=".",TRUE,FALSE)</formula>
    </cfRule>
  </conditionalFormatting>
  <conditionalFormatting sqref="AU504">
    <cfRule type="expression" dxfId="2345" priority="1545">
      <formula>IF(RIGHT(TEXT(AU504,"0.#"),1)=".",FALSE,TRUE)</formula>
    </cfRule>
    <cfRule type="expression" dxfId="2344" priority="1546">
      <formula>IF(RIGHT(TEXT(AU504,"0.#"),1)=".",TRUE,FALSE)</formula>
    </cfRule>
  </conditionalFormatting>
  <conditionalFormatting sqref="AU502">
    <cfRule type="expression" dxfId="2343" priority="1549">
      <formula>IF(RIGHT(TEXT(AU502,"0.#"),1)=".",FALSE,TRUE)</formula>
    </cfRule>
    <cfRule type="expression" dxfId="2342" priority="1550">
      <formula>IF(RIGHT(TEXT(AU502,"0.#"),1)=".",TRUE,FALSE)</formula>
    </cfRule>
  </conditionalFormatting>
  <conditionalFormatting sqref="AU503">
    <cfRule type="expression" dxfId="2341" priority="1547">
      <formula>IF(RIGHT(TEXT(AU503,"0.#"),1)=".",FALSE,TRUE)</formula>
    </cfRule>
    <cfRule type="expression" dxfId="2340" priority="1548">
      <formula>IF(RIGHT(TEXT(AU503,"0.#"),1)=".",TRUE,FALSE)</formula>
    </cfRule>
  </conditionalFormatting>
  <conditionalFormatting sqref="AQ502">
    <cfRule type="expression" dxfId="2339" priority="1533">
      <formula>IF(RIGHT(TEXT(AQ502,"0.#"),1)=".",FALSE,TRUE)</formula>
    </cfRule>
    <cfRule type="expression" dxfId="2338" priority="1534">
      <formula>IF(RIGHT(TEXT(AQ502,"0.#"),1)=".",TRUE,FALSE)</formula>
    </cfRule>
  </conditionalFormatting>
  <conditionalFormatting sqref="AQ503">
    <cfRule type="expression" dxfId="2337" priority="1537">
      <formula>IF(RIGHT(TEXT(AQ503,"0.#"),1)=".",FALSE,TRUE)</formula>
    </cfRule>
    <cfRule type="expression" dxfId="2336" priority="1538">
      <formula>IF(RIGHT(TEXT(AQ503,"0.#"),1)=".",TRUE,FALSE)</formula>
    </cfRule>
  </conditionalFormatting>
  <conditionalFormatting sqref="AQ504">
    <cfRule type="expression" dxfId="2335" priority="1535">
      <formula>IF(RIGHT(TEXT(AQ504,"0.#"),1)=".",FALSE,TRUE)</formula>
    </cfRule>
    <cfRule type="expression" dxfId="2334" priority="1536">
      <formula>IF(RIGHT(TEXT(AQ504,"0.#"),1)=".",TRUE,FALSE)</formula>
    </cfRule>
  </conditionalFormatting>
  <conditionalFormatting sqref="AE509">
    <cfRule type="expression" dxfId="2333" priority="1527">
      <formula>IF(RIGHT(TEXT(AE509,"0.#"),1)=".",FALSE,TRUE)</formula>
    </cfRule>
    <cfRule type="expression" dxfId="2332" priority="1528">
      <formula>IF(RIGHT(TEXT(AE509,"0.#"),1)=".",TRUE,FALSE)</formula>
    </cfRule>
  </conditionalFormatting>
  <conditionalFormatting sqref="AE507">
    <cfRule type="expression" dxfId="2331" priority="1531">
      <formula>IF(RIGHT(TEXT(AE507,"0.#"),1)=".",FALSE,TRUE)</formula>
    </cfRule>
    <cfRule type="expression" dxfId="2330" priority="1532">
      <formula>IF(RIGHT(TEXT(AE507,"0.#"),1)=".",TRUE,FALSE)</formula>
    </cfRule>
  </conditionalFormatting>
  <conditionalFormatting sqref="AE508">
    <cfRule type="expression" dxfId="2329" priority="1529">
      <formula>IF(RIGHT(TEXT(AE508,"0.#"),1)=".",FALSE,TRUE)</formula>
    </cfRule>
    <cfRule type="expression" dxfId="2328" priority="1530">
      <formula>IF(RIGHT(TEXT(AE508,"0.#"),1)=".",TRUE,FALSE)</formula>
    </cfRule>
  </conditionalFormatting>
  <conditionalFormatting sqref="AU509">
    <cfRule type="expression" dxfId="2327" priority="1515">
      <formula>IF(RIGHT(TEXT(AU509,"0.#"),1)=".",FALSE,TRUE)</formula>
    </cfRule>
    <cfRule type="expression" dxfId="2326" priority="1516">
      <formula>IF(RIGHT(TEXT(AU509,"0.#"),1)=".",TRUE,FALSE)</formula>
    </cfRule>
  </conditionalFormatting>
  <conditionalFormatting sqref="AU507">
    <cfRule type="expression" dxfId="2325" priority="1519">
      <formula>IF(RIGHT(TEXT(AU507,"0.#"),1)=".",FALSE,TRUE)</formula>
    </cfRule>
    <cfRule type="expression" dxfId="2324" priority="1520">
      <formula>IF(RIGHT(TEXT(AU507,"0.#"),1)=".",TRUE,FALSE)</formula>
    </cfRule>
  </conditionalFormatting>
  <conditionalFormatting sqref="AU508">
    <cfRule type="expression" dxfId="2323" priority="1517">
      <formula>IF(RIGHT(TEXT(AU508,"0.#"),1)=".",FALSE,TRUE)</formula>
    </cfRule>
    <cfRule type="expression" dxfId="2322" priority="1518">
      <formula>IF(RIGHT(TEXT(AU508,"0.#"),1)=".",TRUE,FALSE)</formula>
    </cfRule>
  </conditionalFormatting>
  <conditionalFormatting sqref="AQ507">
    <cfRule type="expression" dxfId="2321" priority="1503">
      <formula>IF(RIGHT(TEXT(AQ507,"0.#"),1)=".",FALSE,TRUE)</formula>
    </cfRule>
    <cfRule type="expression" dxfId="2320" priority="1504">
      <formula>IF(RIGHT(TEXT(AQ507,"0.#"),1)=".",TRUE,FALSE)</formula>
    </cfRule>
  </conditionalFormatting>
  <conditionalFormatting sqref="AQ508">
    <cfRule type="expression" dxfId="2319" priority="1507">
      <formula>IF(RIGHT(TEXT(AQ508,"0.#"),1)=".",FALSE,TRUE)</formula>
    </cfRule>
    <cfRule type="expression" dxfId="2318" priority="1508">
      <formula>IF(RIGHT(TEXT(AQ508,"0.#"),1)=".",TRUE,FALSE)</formula>
    </cfRule>
  </conditionalFormatting>
  <conditionalFormatting sqref="AQ509">
    <cfRule type="expression" dxfId="2317" priority="1505">
      <formula>IF(RIGHT(TEXT(AQ509,"0.#"),1)=".",FALSE,TRUE)</formula>
    </cfRule>
    <cfRule type="expression" dxfId="2316" priority="1506">
      <formula>IF(RIGHT(TEXT(AQ509,"0.#"),1)=".",TRUE,FALSE)</formula>
    </cfRule>
  </conditionalFormatting>
  <conditionalFormatting sqref="AE465">
    <cfRule type="expression" dxfId="2315" priority="1797">
      <formula>IF(RIGHT(TEXT(AE465,"0.#"),1)=".",FALSE,TRUE)</formula>
    </cfRule>
    <cfRule type="expression" dxfId="2314" priority="1798">
      <formula>IF(RIGHT(TEXT(AE465,"0.#"),1)=".",TRUE,FALSE)</formula>
    </cfRule>
  </conditionalFormatting>
  <conditionalFormatting sqref="AE463">
    <cfRule type="expression" dxfId="2313" priority="1801">
      <formula>IF(RIGHT(TEXT(AE463,"0.#"),1)=".",FALSE,TRUE)</formula>
    </cfRule>
    <cfRule type="expression" dxfId="2312" priority="1802">
      <formula>IF(RIGHT(TEXT(AE463,"0.#"),1)=".",TRUE,FALSE)</formula>
    </cfRule>
  </conditionalFormatting>
  <conditionalFormatting sqref="AE464">
    <cfRule type="expression" dxfId="2311" priority="1799">
      <formula>IF(RIGHT(TEXT(AE464,"0.#"),1)=".",FALSE,TRUE)</formula>
    </cfRule>
    <cfRule type="expression" dxfId="2310" priority="1800">
      <formula>IF(RIGHT(TEXT(AE464,"0.#"),1)=".",TRUE,FALSE)</formula>
    </cfRule>
  </conditionalFormatting>
  <conditionalFormatting sqref="AM465">
    <cfRule type="expression" dxfId="2309" priority="1791">
      <formula>IF(RIGHT(TEXT(AM465,"0.#"),1)=".",FALSE,TRUE)</formula>
    </cfRule>
    <cfRule type="expression" dxfId="2308" priority="1792">
      <formula>IF(RIGHT(TEXT(AM465,"0.#"),1)=".",TRUE,FALSE)</formula>
    </cfRule>
  </conditionalFormatting>
  <conditionalFormatting sqref="AM463">
    <cfRule type="expression" dxfId="2307" priority="1795">
      <formula>IF(RIGHT(TEXT(AM463,"0.#"),1)=".",FALSE,TRUE)</formula>
    </cfRule>
    <cfRule type="expression" dxfId="2306" priority="1796">
      <formula>IF(RIGHT(TEXT(AM463,"0.#"),1)=".",TRUE,FALSE)</formula>
    </cfRule>
  </conditionalFormatting>
  <conditionalFormatting sqref="AM464">
    <cfRule type="expression" dxfId="2305" priority="1793">
      <formula>IF(RIGHT(TEXT(AM464,"0.#"),1)=".",FALSE,TRUE)</formula>
    </cfRule>
    <cfRule type="expression" dxfId="2304" priority="1794">
      <formula>IF(RIGHT(TEXT(AM464,"0.#"),1)=".",TRUE,FALSE)</formula>
    </cfRule>
  </conditionalFormatting>
  <conditionalFormatting sqref="AU465">
    <cfRule type="expression" dxfId="2303" priority="1785">
      <formula>IF(RIGHT(TEXT(AU465,"0.#"),1)=".",FALSE,TRUE)</formula>
    </cfRule>
    <cfRule type="expression" dxfId="2302" priority="1786">
      <formula>IF(RIGHT(TEXT(AU465,"0.#"),1)=".",TRUE,FALSE)</formula>
    </cfRule>
  </conditionalFormatting>
  <conditionalFormatting sqref="AU463">
    <cfRule type="expression" dxfId="2301" priority="1789">
      <formula>IF(RIGHT(TEXT(AU463,"0.#"),1)=".",FALSE,TRUE)</formula>
    </cfRule>
    <cfRule type="expression" dxfId="2300" priority="1790">
      <formula>IF(RIGHT(TEXT(AU463,"0.#"),1)=".",TRUE,FALSE)</formula>
    </cfRule>
  </conditionalFormatting>
  <conditionalFormatting sqref="AU464">
    <cfRule type="expression" dxfId="2299" priority="1787">
      <formula>IF(RIGHT(TEXT(AU464,"0.#"),1)=".",FALSE,TRUE)</formula>
    </cfRule>
    <cfRule type="expression" dxfId="2298" priority="1788">
      <formula>IF(RIGHT(TEXT(AU464,"0.#"),1)=".",TRUE,FALSE)</formula>
    </cfRule>
  </conditionalFormatting>
  <conditionalFormatting sqref="AI465">
    <cfRule type="expression" dxfId="2297" priority="1779">
      <formula>IF(RIGHT(TEXT(AI465,"0.#"),1)=".",FALSE,TRUE)</formula>
    </cfRule>
    <cfRule type="expression" dxfId="2296" priority="1780">
      <formula>IF(RIGHT(TEXT(AI465,"0.#"),1)=".",TRUE,FALSE)</formula>
    </cfRule>
  </conditionalFormatting>
  <conditionalFormatting sqref="AI463">
    <cfRule type="expression" dxfId="2295" priority="1783">
      <formula>IF(RIGHT(TEXT(AI463,"0.#"),1)=".",FALSE,TRUE)</formula>
    </cfRule>
    <cfRule type="expression" dxfId="2294" priority="1784">
      <formula>IF(RIGHT(TEXT(AI463,"0.#"),1)=".",TRUE,FALSE)</formula>
    </cfRule>
  </conditionalFormatting>
  <conditionalFormatting sqref="AI464">
    <cfRule type="expression" dxfId="2293" priority="1781">
      <formula>IF(RIGHT(TEXT(AI464,"0.#"),1)=".",FALSE,TRUE)</formula>
    </cfRule>
    <cfRule type="expression" dxfId="2292" priority="1782">
      <formula>IF(RIGHT(TEXT(AI464,"0.#"),1)=".",TRUE,FALSE)</formula>
    </cfRule>
  </conditionalFormatting>
  <conditionalFormatting sqref="AQ463">
    <cfRule type="expression" dxfId="2291" priority="1773">
      <formula>IF(RIGHT(TEXT(AQ463,"0.#"),1)=".",FALSE,TRUE)</formula>
    </cfRule>
    <cfRule type="expression" dxfId="2290" priority="1774">
      <formula>IF(RIGHT(TEXT(AQ463,"0.#"),1)=".",TRUE,FALSE)</formula>
    </cfRule>
  </conditionalFormatting>
  <conditionalFormatting sqref="AQ464">
    <cfRule type="expression" dxfId="2289" priority="1777">
      <formula>IF(RIGHT(TEXT(AQ464,"0.#"),1)=".",FALSE,TRUE)</formula>
    </cfRule>
    <cfRule type="expression" dxfId="2288" priority="1778">
      <formula>IF(RIGHT(TEXT(AQ464,"0.#"),1)=".",TRUE,FALSE)</formula>
    </cfRule>
  </conditionalFormatting>
  <conditionalFormatting sqref="AQ465">
    <cfRule type="expression" dxfId="2287" priority="1775">
      <formula>IF(RIGHT(TEXT(AQ465,"0.#"),1)=".",FALSE,TRUE)</formula>
    </cfRule>
    <cfRule type="expression" dxfId="2286" priority="1776">
      <formula>IF(RIGHT(TEXT(AQ465,"0.#"),1)=".",TRUE,FALSE)</formula>
    </cfRule>
  </conditionalFormatting>
  <conditionalFormatting sqref="AE470">
    <cfRule type="expression" dxfId="2285" priority="1767">
      <formula>IF(RIGHT(TEXT(AE470,"0.#"),1)=".",FALSE,TRUE)</formula>
    </cfRule>
    <cfRule type="expression" dxfId="2284" priority="1768">
      <formula>IF(RIGHT(TEXT(AE470,"0.#"),1)=".",TRUE,FALSE)</formula>
    </cfRule>
  </conditionalFormatting>
  <conditionalFormatting sqref="AE468">
    <cfRule type="expression" dxfId="2283" priority="1771">
      <formula>IF(RIGHT(TEXT(AE468,"0.#"),1)=".",FALSE,TRUE)</formula>
    </cfRule>
    <cfRule type="expression" dxfId="2282" priority="1772">
      <formula>IF(RIGHT(TEXT(AE468,"0.#"),1)=".",TRUE,FALSE)</formula>
    </cfRule>
  </conditionalFormatting>
  <conditionalFormatting sqref="AE469">
    <cfRule type="expression" dxfId="2281" priority="1769">
      <formula>IF(RIGHT(TEXT(AE469,"0.#"),1)=".",FALSE,TRUE)</formula>
    </cfRule>
    <cfRule type="expression" dxfId="2280" priority="1770">
      <formula>IF(RIGHT(TEXT(AE469,"0.#"),1)=".",TRUE,FALSE)</formula>
    </cfRule>
  </conditionalFormatting>
  <conditionalFormatting sqref="AM470">
    <cfRule type="expression" dxfId="2279" priority="1761">
      <formula>IF(RIGHT(TEXT(AM470,"0.#"),1)=".",FALSE,TRUE)</formula>
    </cfRule>
    <cfRule type="expression" dxfId="2278" priority="1762">
      <formula>IF(RIGHT(TEXT(AM470,"0.#"),1)=".",TRUE,FALSE)</formula>
    </cfRule>
  </conditionalFormatting>
  <conditionalFormatting sqref="AM468">
    <cfRule type="expression" dxfId="2277" priority="1765">
      <formula>IF(RIGHT(TEXT(AM468,"0.#"),1)=".",FALSE,TRUE)</formula>
    </cfRule>
    <cfRule type="expression" dxfId="2276" priority="1766">
      <formula>IF(RIGHT(TEXT(AM468,"0.#"),1)=".",TRUE,FALSE)</formula>
    </cfRule>
  </conditionalFormatting>
  <conditionalFormatting sqref="AM469">
    <cfRule type="expression" dxfId="2275" priority="1763">
      <formula>IF(RIGHT(TEXT(AM469,"0.#"),1)=".",FALSE,TRUE)</formula>
    </cfRule>
    <cfRule type="expression" dxfId="2274" priority="1764">
      <formula>IF(RIGHT(TEXT(AM469,"0.#"),1)=".",TRUE,FALSE)</formula>
    </cfRule>
  </conditionalFormatting>
  <conditionalFormatting sqref="AU470">
    <cfRule type="expression" dxfId="2273" priority="1755">
      <formula>IF(RIGHT(TEXT(AU470,"0.#"),1)=".",FALSE,TRUE)</formula>
    </cfRule>
    <cfRule type="expression" dxfId="2272" priority="1756">
      <formula>IF(RIGHT(TEXT(AU470,"0.#"),1)=".",TRUE,FALSE)</formula>
    </cfRule>
  </conditionalFormatting>
  <conditionalFormatting sqref="AU468">
    <cfRule type="expression" dxfId="2271" priority="1759">
      <formula>IF(RIGHT(TEXT(AU468,"0.#"),1)=".",FALSE,TRUE)</formula>
    </cfRule>
    <cfRule type="expression" dxfId="2270" priority="1760">
      <formula>IF(RIGHT(TEXT(AU468,"0.#"),1)=".",TRUE,FALSE)</formula>
    </cfRule>
  </conditionalFormatting>
  <conditionalFormatting sqref="AU469">
    <cfRule type="expression" dxfId="2269" priority="1757">
      <formula>IF(RIGHT(TEXT(AU469,"0.#"),1)=".",FALSE,TRUE)</formula>
    </cfRule>
    <cfRule type="expression" dxfId="2268" priority="1758">
      <formula>IF(RIGHT(TEXT(AU469,"0.#"),1)=".",TRUE,FALSE)</formula>
    </cfRule>
  </conditionalFormatting>
  <conditionalFormatting sqref="AI470">
    <cfRule type="expression" dxfId="2267" priority="1749">
      <formula>IF(RIGHT(TEXT(AI470,"0.#"),1)=".",FALSE,TRUE)</formula>
    </cfRule>
    <cfRule type="expression" dxfId="2266" priority="1750">
      <formula>IF(RIGHT(TEXT(AI470,"0.#"),1)=".",TRUE,FALSE)</formula>
    </cfRule>
  </conditionalFormatting>
  <conditionalFormatting sqref="AI468">
    <cfRule type="expression" dxfId="2265" priority="1753">
      <formula>IF(RIGHT(TEXT(AI468,"0.#"),1)=".",FALSE,TRUE)</formula>
    </cfRule>
    <cfRule type="expression" dxfId="2264" priority="1754">
      <formula>IF(RIGHT(TEXT(AI468,"0.#"),1)=".",TRUE,FALSE)</formula>
    </cfRule>
  </conditionalFormatting>
  <conditionalFormatting sqref="AI469">
    <cfRule type="expression" dxfId="2263" priority="1751">
      <formula>IF(RIGHT(TEXT(AI469,"0.#"),1)=".",FALSE,TRUE)</formula>
    </cfRule>
    <cfRule type="expression" dxfId="2262" priority="1752">
      <formula>IF(RIGHT(TEXT(AI469,"0.#"),1)=".",TRUE,FALSE)</formula>
    </cfRule>
  </conditionalFormatting>
  <conditionalFormatting sqref="AQ468">
    <cfRule type="expression" dxfId="2261" priority="1743">
      <formula>IF(RIGHT(TEXT(AQ468,"0.#"),1)=".",FALSE,TRUE)</formula>
    </cfRule>
    <cfRule type="expression" dxfId="2260" priority="1744">
      <formula>IF(RIGHT(TEXT(AQ468,"0.#"),1)=".",TRUE,FALSE)</formula>
    </cfRule>
  </conditionalFormatting>
  <conditionalFormatting sqref="AQ469">
    <cfRule type="expression" dxfId="2259" priority="1747">
      <formula>IF(RIGHT(TEXT(AQ469,"0.#"),1)=".",FALSE,TRUE)</formula>
    </cfRule>
    <cfRule type="expression" dxfId="2258" priority="1748">
      <formula>IF(RIGHT(TEXT(AQ469,"0.#"),1)=".",TRUE,FALSE)</formula>
    </cfRule>
  </conditionalFormatting>
  <conditionalFormatting sqref="AQ470">
    <cfRule type="expression" dxfId="2257" priority="1745">
      <formula>IF(RIGHT(TEXT(AQ470,"0.#"),1)=".",FALSE,TRUE)</formula>
    </cfRule>
    <cfRule type="expression" dxfId="2256" priority="1746">
      <formula>IF(RIGHT(TEXT(AQ470,"0.#"),1)=".",TRUE,FALSE)</formula>
    </cfRule>
  </conditionalFormatting>
  <conditionalFormatting sqref="AE475">
    <cfRule type="expression" dxfId="2255" priority="1737">
      <formula>IF(RIGHT(TEXT(AE475,"0.#"),1)=".",FALSE,TRUE)</formula>
    </cfRule>
    <cfRule type="expression" dxfId="2254" priority="1738">
      <formula>IF(RIGHT(TEXT(AE475,"0.#"),1)=".",TRUE,FALSE)</formula>
    </cfRule>
  </conditionalFormatting>
  <conditionalFormatting sqref="AE473">
    <cfRule type="expression" dxfId="2253" priority="1741">
      <formula>IF(RIGHT(TEXT(AE473,"0.#"),1)=".",FALSE,TRUE)</formula>
    </cfRule>
    <cfRule type="expression" dxfId="2252" priority="1742">
      <formula>IF(RIGHT(TEXT(AE473,"0.#"),1)=".",TRUE,FALSE)</formula>
    </cfRule>
  </conditionalFormatting>
  <conditionalFormatting sqref="AE474">
    <cfRule type="expression" dxfId="2251" priority="1739">
      <formula>IF(RIGHT(TEXT(AE474,"0.#"),1)=".",FALSE,TRUE)</formula>
    </cfRule>
    <cfRule type="expression" dxfId="2250" priority="1740">
      <formula>IF(RIGHT(TEXT(AE474,"0.#"),1)=".",TRUE,FALSE)</formula>
    </cfRule>
  </conditionalFormatting>
  <conditionalFormatting sqref="AM475">
    <cfRule type="expression" dxfId="2249" priority="1731">
      <formula>IF(RIGHT(TEXT(AM475,"0.#"),1)=".",FALSE,TRUE)</formula>
    </cfRule>
    <cfRule type="expression" dxfId="2248" priority="1732">
      <formula>IF(RIGHT(TEXT(AM475,"0.#"),1)=".",TRUE,FALSE)</formula>
    </cfRule>
  </conditionalFormatting>
  <conditionalFormatting sqref="AM473">
    <cfRule type="expression" dxfId="2247" priority="1735">
      <formula>IF(RIGHT(TEXT(AM473,"0.#"),1)=".",FALSE,TRUE)</formula>
    </cfRule>
    <cfRule type="expression" dxfId="2246" priority="1736">
      <formula>IF(RIGHT(TEXT(AM473,"0.#"),1)=".",TRUE,FALSE)</formula>
    </cfRule>
  </conditionalFormatting>
  <conditionalFormatting sqref="AM474">
    <cfRule type="expression" dxfId="2245" priority="1733">
      <formula>IF(RIGHT(TEXT(AM474,"0.#"),1)=".",FALSE,TRUE)</formula>
    </cfRule>
    <cfRule type="expression" dxfId="2244" priority="1734">
      <formula>IF(RIGHT(TEXT(AM474,"0.#"),1)=".",TRUE,FALSE)</formula>
    </cfRule>
  </conditionalFormatting>
  <conditionalFormatting sqref="AU475">
    <cfRule type="expression" dxfId="2243" priority="1725">
      <formula>IF(RIGHT(TEXT(AU475,"0.#"),1)=".",FALSE,TRUE)</formula>
    </cfRule>
    <cfRule type="expression" dxfId="2242" priority="1726">
      <formula>IF(RIGHT(TEXT(AU475,"0.#"),1)=".",TRUE,FALSE)</formula>
    </cfRule>
  </conditionalFormatting>
  <conditionalFormatting sqref="AU473">
    <cfRule type="expression" dxfId="2241" priority="1729">
      <formula>IF(RIGHT(TEXT(AU473,"0.#"),1)=".",FALSE,TRUE)</formula>
    </cfRule>
    <cfRule type="expression" dxfId="2240" priority="1730">
      <formula>IF(RIGHT(TEXT(AU473,"0.#"),1)=".",TRUE,FALSE)</formula>
    </cfRule>
  </conditionalFormatting>
  <conditionalFormatting sqref="AU474">
    <cfRule type="expression" dxfId="2239" priority="1727">
      <formula>IF(RIGHT(TEXT(AU474,"0.#"),1)=".",FALSE,TRUE)</formula>
    </cfRule>
    <cfRule type="expression" dxfId="2238" priority="1728">
      <formula>IF(RIGHT(TEXT(AU474,"0.#"),1)=".",TRUE,FALSE)</formula>
    </cfRule>
  </conditionalFormatting>
  <conditionalFormatting sqref="AI475">
    <cfRule type="expression" dxfId="2237" priority="1719">
      <formula>IF(RIGHT(TEXT(AI475,"0.#"),1)=".",FALSE,TRUE)</formula>
    </cfRule>
    <cfRule type="expression" dxfId="2236" priority="1720">
      <formula>IF(RIGHT(TEXT(AI475,"0.#"),1)=".",TRUE,FALSE)</formula>
    </cfRule>
  </conditionalFormatting>
  <conditionalFormatting sqref="AI473">
    <cfRule type="expression" dxfId="2235" priority="1723">
      <formula>IF(RIGHT(TEXT(AI473,"0.#"),1)=".",FALSE,TRUE)</formula>
    </cfRule>
    <cfRule type="expression" dxfId="2234" priority="1724">
      <formula>IF(RIGHT(TEXT(AI473,"0.#"),1)=".",TRUE,FALSE)</formula>
    </cfRule>
  </conditionalFormatting>
  <conditionalFormatting sqref="AI474">
    <cfRule type="expression" dxfId="2233" priority="1721">
      <formula>IF(RIGHT(TEXT(AI474,"0.#"),1)=".",FALSE,TRUE)</formula>
    </cfRule>
    <cfRule type="expression" dxfId="2232" priority="1722">
      <formula>IF(RIGHT(TEXT(AI474,"0.#"),1)=".",TRUE,FALSE)</formula>
    </cfRule>
  </conditionalFormatting>
  <conditionalFormatting sqref="AQ473">
    <cfRule type="expression" dxfId="2231" priority="1713">
      <formula>IF(RIGHT(TEXT(AQ473,"0.#"),1)=".",FALSE,TRUE)</formula>
    </cfRule>
    <cfRule type="expression" dxfId="2230" priority="1714">
      <formula>IF(RIGHT(TEXT(AQ473,"0.#"),1)=".",TRUE,FALSE)</formula>
    </cfRule>
  </conditionalFormatting>
  <conditionalFormatting sqref="AQ474">
    <cfRule type="expression" dxfId="2229" priority="1717">
      <formula>IF(RIGHT(TEXT(AQ474,"0.#"),1)=".",FALSE,TRUE)</formula>
    </cfRule>
    <cfRule type="expression" dxfId="2228" priority="1718">
      <formula>IF(RIGHT(TEXT(AQ474,"0.#"),1)=".",TRUE,FALSE)</formula>
    </cfRule>
  </conditionalFormatting>
  <conditionalFormatting sqref="AQ475">
    <cfRule type="expression" dxfId="2227" priority="1715">
      <formula>IF(RIGHT(TEXT(AQ475,"0.#"),1)=".",FALSE,TRUE)</formula>
    </cfRule>
    <cfRule type="expression" dxfId="2226" priority="1716">
      <formula>IF(RIGHT(TEXT(AQ475,"0.#"),1)=".",TRUE,FALSE)</formula>
    </cfRule>
  </conditionalFormatting>
  <conditionalFormatting sqref="AE480">
    <cfRule type="expression" dxfId="2225" priority="1707">
      <formula>IF(RIGHT(TEXT(AE480,"0.#"),1)=".",FALSE,TRUE)</formula>
    </cfRule>
    <cfRule type="expression" dxfId="2224" priority="1708">
      <formula>IF(RIGHT(TEXT(AE480,"0.#"),1)=".",TRUE,FALSE)</formula>
    </cfRule>
  </conditionalFormatting>
  <conditionalFormatting sqref="AE478">
    <cfRule type="expression" dxfId="2223" priority="1711">
      <formula>IF(RIGHT(TEXT(AE478,"0.#"),1)=".",FALSE,TRUE)</formula>
    </cfRule>
    <cfRule type="expression" dxfId="2222" priority="1712">
      <formula>IF(RIGHT(TEXT(AE478,"0.#"),1)=".",TRUE,FALSE)</formula>
    </cfRule>
  </conditionalFormatting>
  <conditionalFormatting sqref="AE479">
    <cfRule type="expression" dxfId="2221" priority="1709">
      <formula>IF(RIGHT(TEXT(AE479,"0.#"),1)=".",FALSE,TRUE)</formula>
    </cfRule>
    <cfRule type="expression" dxfId="2220" priority="1710">
      <formula>IF(RIGHT(TEXT(AE479,"0.#"),1)=".",TRUE,FALSE)</formula>
    </cfRule>
  </conditionalFormatting>
  <conditionalFormatting sqref="AM480">
    <cfRule type="expression" dxfId="2219" priority="1701">
      <formula>IF(RIGHT(TEXT(AM480,"0.#"),1)=".",FALSE,TRUE)</formula>
    </cfRule>
    <cfRule type="expression" dxfId="2218" priority="1702">
      <formula>IF(RIGHT(TEXT(AM480,"0.#"),1)=".",TRUE,FALSE)</formula>
    </cfRule>
  </conditionalFormatting>
  <conditionalFormatting sqref="AM478">
    <cfRule type="expression" dxfId="2217" priority="1705">
      <formula>IF(RIGHT(TEXT(AM478,"0.#"),1)=".",FALSE,TRUE)</formula>
    </cfRule>
    <cfRule type="expression" dxfId="2216" priority="1706">
      <formula>IF(RIGHT(TEXT(AM478,"0.#"),1)=".",TRUE,FALSE)</formula>
    </cfRule>
  </conditionalFormatting>
  <conditionalFormatting sqref="AM479">
    <cfRule type="expression" dxfId="2215" priority="1703">
      <formula>IF(RIGHT(TEXT(AM479,"0.#"),1)=".",FALSE,TRUE)</formula>
    </cfRule>
    <cfRule type="expression" dxfId="2214" priority="1704">
      <formula>IF(RIGHT(TEXT(AM479,"0.#"),1)=".",TRUE,FALSE)</formula>
    </cfRule>
  </conditionalFormatting>
  <conditionalFormatting sqref="AU480">
    <cfRule type="expression" dxfId="2213" priority="1695">
      <formula>IF(RIGHT(TEXT(AU480,"0.#"),1)=".",FALSE,TRUE)</formula>
    </cfRule>
    <cfRule type="expression" dxfId="2212" priority="1696">
      <formula>IF(RIGHT(TEXT(AU480,"0.#"),1)=".",TRUE,FALSE)</formula>
    </cfRule>
  </conditionalFormatting>
  <conditionalFormatting sqref="AU478">
    <cfRule type="expression" dxfId="2211" priority="1699">
      <formula>IF(RIGHT(TEXT(AU478,"0.#"),1)=".",FALSE,TRUE)</formula>
    </cfRule>
    <cfRule type="expression" dxfId="2210" priority="1700">
      <formula>IF(RIGHT(TEXT(AU478,"0.#"),1)=".",TRUE,FALSE)</formula>
    </cfRule>
  </conditionalFormatting>
  <conditionalFormatting sqref="AU479">
    <cfRule type="expression" dxfId="2209" priority="1697">
      <formula>IF(RIGHT(TEXT(AU479,"0.#"),1)=".",FALSE,TRUE)</formula>
    </cfRule>
    <cfRule type="expression" dxfId="2208" priority="1698">
      <formula>IF(RIGHT(TEXT(AU479,"0.#"),1)=".",TRUE,FALSE)</formula>
    </cfRule>
  </conditionalFormatting>
  <conditionalFormatting sqref="AI480">
    <cfRule type="expression" dxfId="2207" priority="1689">
      <formula>IF(RIGHT(TEXT(AI480,"0.#"),1)=".",FALSE,TRUE)</formula>
    </cfRule>
    <cfRule type="expression" dxfId="2206" priority="1690">
      <formula>IF(RIGHT(TEXT(AI480,"0.#"),1)=".",TRUE,FALSE)</formula>
    </cfRule>
  </conditionalFormatting>
  <conditionalFormatting sqref="AI478">
    <cfRule type="expression" dxfId="2205" priority="1693">
      <formula>IF(RIGHT(TEXT(AI478,"0.#"),1)=".",FALSE,TRUE)</formula>
    </cfRule>
    <cfRule type="expression" dxfId="2204" priority="1694">
      <formula>IF(RIGHT(TEXT(AI478,"0.#"),1)=".",TRUE,FALSE)</formula>
    </cfRule>
  </conditionalFormatting>
  <conditionalFormatting sqref="AI479">
    <cfRule type="expression" dxfId="2203" priority="1691">
      <formula>IF(RIGHT(TEXT(AI479,"0.#"),1)=".",FALSE,TRUE)</formula>
    </cfRule>
    <cfRule type="expression" dxfId="2202" priority="1692">
      <formula>IF(RIGHT(TEXT(AI479,"0.#"),1)=".",TRUE,FALSE)</formula>
    </cfRule>
  </conditionalFormatting>
  <conditionalFormatting sqref="AQ478">
    <cfRule type="expression" dxfId="2201" priority="1683">
      <formula>IF(RIGHT(TEXT(AQ478,"0.#"),1)=".",FALSE,TRUE)</formula>
    </cfRule>
    <cfRule type="expression" dxfId="2200" priority="1684">
      <formula>IF(RIGHT(TEXT(AQ478,"0.#"),1)=".",TRUE,FALSE)</formula>
    </cfRule>
  </conditionalFormatting>
  <conditionalFormatting sqref="AQ479">
    <cfRule type="expression" dxfId="2199" priority="1687">
      <formula>IF(RIGHT(TEXT(AQ479,"0.#"),1)=".",FALSE,TRUE)</formula>
    </cfRule>
    <cfRule type="expression" dxfId="2198" priority="1688">
      <formula>IF(RIGHT(TEXT(AQ479,"0.#"),1)=".",TRUE,FALSE)</formula>
    </cfRule>
  </conditionalFormatting>
  <conditionalFormatting sqref="AQ480">
    <cfRule type="expression" dxfId="2197" priority="1685">
      <formula>IF(RIGHT(TEXT(AQ480,"0.#"),1)=".",FALSE,TRUE)</formula>
    </cfRule>
    <cfRule type="expression" dxfId="2196" priority="1686">
      <formula>IF(RIGHT(TEXT(AQ480,"0.#"),1)=".",TRUE,FALSE)</formula>
    </cfRule>
  </conditionalFormatting>
  <conditionalFormatting sqref="AM47">
    <cfRule type="expression" dxfId="2195" priority="1977">
      <formula>IF(RIGHT(TEXT(AM47,"0.#"),1)=".",FALSE,TRUE)</formula>
    </cfRule>
    <cfRule type="expression" dxfId="2194" priority="1978">
      <formula>IF(RIGHT(TEXT(AM47,"0.#"),1)=".",TRUE,FALSE)</formula>
    </cfRule>
  </conditionalFormatting>
  <conditionalFormatting sqref="AI46">
    <cfRule type="expression" dxfId="2193" priority="1981">
      <formula>IF(RIGHT(TEXT(AI46,"0.#"),1)=".",FALSE,TRUE)</formula>
    </cfRule>
    <cfRule type="expression" dxfId="2192" priority="1982">
      <formula>IF(RIGHT(TEXT(AI46,"0.#"),1)=".",TRUE,FALSE)</formula>
    </cfRule>
  </conditionalFormatting>
  <conditionalFormatting sqref="AM46">
    <cfRule type="expression" dxfId="2191" priority="1979">
      <formula>IF(RIGHT(TEXT(AM46,"0.#"),1)=".",FALSE,TRUE)</formula>
    </cfRule>
    <cfRule type="expression" dxfId="2190" priority="1980">
      <formula>IF(RIGHT(TEXT(AM46,"0.#"),1)=".",TRUE,FALSE)</formula>
    </cfRule>
  </conditionalFormatting>
  <conditionalFormatting sqref="AU46:AU48">
    <cfRule type="expression" dxfId="2189" priority="1971">
      <formula>IF(RIGHT(TEXT(AU46,"0.#"),1)=".",FALSE,TRUE)</formula>
    </cfRule>
    <cfRule type="expression" dxfId="2188" priority="1972">
      <formula>IF(RIGHT(TEXT(AU46,"0.#"),1)=".",TRUE,FALSE)</formula>
    </cfRule>
  </conditionalFormatting>
  <conditionalFormatting sqref="AM48">
    <cfRule type="expression" dxfId="2187" priority="1975">
      <formula>IF(RIGHT(TEXT(AM48,"0.#"),1)=".",FALSE,TRUE)</formula>
    </cfRule>
    <cfRule type="expression" dxfId="2186" priority="1976">
      <formula>IF(RIGHT(TEXT(AM48,"0.#"),1)=".",TRUE,FALSE)</formula>
    </cfRule>
  </conditionalFormatting>
  <conditionalFormatting sqref="AQ46:AQ48">
    <cfRule type="expression" dxfId="2185" priority="1973">
      <formula>IF(RIGHT(TEXT(AQ46,"0.#"),1)=".",FALSE,TRUE)</formula>
    </cfRule>
    <cfRule type="expression" dxfId="2184" priority="1974">
      <formula>IF(RIGHT(TEXT(AQ46,"0.#"),1)=".",TRUE,FALSE)</formula>
    </cfRule>
  </conditionalFormatting>
  <conditionalFormatting sqref="AE146:AE147 AI146:AI147 AM146:AM147 AQ146:AQ147 AU146:AU147">
    <cfRule type="expression" dxfId="2183" priority="1965">
      <formula>IF(RIGHT(TEXT(AE146,"0.#"),1)=".",FALSE,TRUE)</formula>
    </cfRule>
    <cfRule type="expression" dxfId="2182" priority="1966">
      <formula>IF(RIGHT(TEXT(AE146,"0.#"),1)=".",TRUE,FALSE)</formula>
    </cfRule>
  </conditionalFormatting>
  <conditionalFormatting sqref="AE138:AE139 AI138:AI139 AM138:AM139 AQ138:AQ139 AU138:AU139">
    <cfRule type="expression" dxfId="2181" priority="1969">
      <formula>IF(RIGHT(TEXT(AE138,"0.#"),1)=".",FALSE,TRUE)</formula>
    </cfRule>
    <cfRule type="expression" dxfId="2180" priority="1970">
      <formula>IF(RIGHT(TEXT(AE138,"0.#"),1)=".",TRUE,FALSE)</formula>
    </cfRule>
  </conditionalFormatting>
  <conditionalFormatting sqref="AE142:AE143 AI142:AI143 AM142:AM143 AQ142:AQ143 AU142:AU143">
    <cfRule type="expression" dxfId="2179" priority="1967">
      <formula>IF(RIGHT(TEXT(AE142,"0.#"),1)=".",FALSE,TRUE)</formula>
    </cfRule>
    <cfRule type="expression" dxfId="2178" priority="1968">
      <formula>IF(RIGHT(TEXT(AE142,"0.#"),1)=".",TRUE,FALSE)</formula>
    </cfRule>
  </conditionalFormatting>
  <conditionalFormatting sqref="AE198:AE199 AI198:AI199 AM198:AM199 AQ198:AQ199 AU198:AU199">
    <cfRule type="expression" dxfId="2177" priority="1959">
      <formula>IF(RIGHT(TEXT(AE198,"0.#"),1)=".",FALSE,TRUE)</formula>
    </cfRule>
    <cfRule type="expression" dxfId="2176" priority="1960">
      <formula>IF(RIGHT(TEXT(AE198,"0.#"),1)=".",TRUE,FALSE)</formula>
    </cfRule>
  </conditionalFormatting>
  <conditionalFormatting sqref="AE150:AE151 AI150:AI151 AM150:AM151 AQ150:AQ151 AU150:AU151">
    <cfRule type="expression" dxfId="2175" priority="1963">
      <formula>IF(RIGHT(TEXT(AE150,"0.#"),1)=".",FALSE,TRUE)</formula>
    </cfRule>
    <cfRule type="expression" dxfId="2174" priority="1964">
      <formula>IF(RIGHT(TEXT(AE150,"0.#"),1)=".",TRUE,FALSE)</formula>
    </cfRule>
  </conditionalFormatting>
  <conditionalFormatting sqref="AE194:AE195 AI194:AI195 AM194:AM195 AQ194:AQ195 AU194:AU195">
    <cfRule type="expression" dxfId="2173" priority="1961">
      <formula>IF(RIGHT(TEXT(AE194,"0.#"),1)=".",FALSE,TRUE)</formula>
    </cfRule>
    <cfRule type="expression" dxfId="2172" priority="1962">
      <formula>IF(RIGHT(TEXT(AE194,"0.#"),1)=".",TRUE,FALSE)</formula>
    </cfRule>
  </conditionalFormatting>
  <conditionalFormatting sqref="AE210:AE211 AI210:AI211 AM210:AM211 AQ210:AQ211 AU210:AU211">
    <cfRule type="expression" dxfId="2171" priority="1953">
      <formula>IF(RIGHT(TEXT(AE210,"0.#"),1)=".",FALSE,TRUE)</formula>
    </cfRule>
    <cfRule type="expression" dxfId="2170" priority="1954">
      <formula>IF(RIGHT(TEXT(AE210,"0.#"),1)=".",TRUE,FALSE)</formula>
    </cfRule>
  </conditionalFormatting>
  <conditionalFormatting sqref="AE202:AE203 AI202:AI203 AM202:AM203 AQ202:AQ203 AU202:AU203">
    <cfRule type="expression" dxfId="2169" priority="1957">
      <formula>IF(RIGHT(TEXT(AE202,"0.#"),1)=".",FALSE,TRUE)</formula>
    </cfRule>
    <cfRule type="expression" dxfId="2168" priority="1958">
      <formula>IF(RIGHT(TEXT(AE202,"0.#"),1)=".",TRUE,FALSE)</formula>
    </cfRule>
  </conditionalFormatting>
  <conditionalFormatting sqref="AE206:AE207 AI206:AI207 AM206:AM207 AQ206:AQ207 AU206:AU207">
    <cfRule type="expression" dxfId="2167" priority="1955">
      <formula>IF(RIGHT(TEXT(AE206,"0.#"),1)=".",FALSE,TRUE)</formula>
    </cfRule>
    <cfRule type="expression" dxfId="2166" priority="1956">
      <formula>IF(RIGHT(TEXT(AE206,"0.#"),1)=".",TRUE,FALSE)</formula>
    </cfRule>
  </conditionalFormatting>
  <conditionalFormatting sqref="AE262:AE263 AI262:AI263 AM262:AM263 AQ262:AQ263 AU262:AU263">
    <cfRule type="expression" dxfId="2165" priority="1947">
      <formula>IF(RIGHT(TEXT(AE262,"0.#"),1)=".",FALSE,TRUE)</formula>
    </cfRule>
    <cfRule type="expression" dxfId="2164" priority="1948">
      <formula>IF(RIGHT(TEXT(AE262,"0.#"),1)=".",TRUE,FALSE)</formula>
    </cfRule>
  </conditionalFormatting>
  <conditionalFormatting sqref="AE254:AE255 AI254:AI255 AM254:AM255 AQ254:AQ255 AU254:AU255">
    <cfRule type="expression" dxfId="2163" priority="1951">
      <formula>IF(RIGHT(TEXT(AE254,"0.#"),1)=".",FALSE,TRUE)</formula>
    </cfRule>
    <cfRule type="expression" dxfId="2162" priority="1952">
      <formula>IF(RIGHT(TEXT(AE254,"0.#"),1)=".",TRUE,FALSE)</formula>
    </cfRule>
  </conditionalFormatting>
  <conditionalFormatting sqref="AE258:AE259 AI258:AI259 AM258:AM259 AQ258:AQ259 AU258:AU259">
    <cfRule type="expression" dxfId="2161" priority="1949">
      <formula>IF(RIGHT(TEXT(AE258,"0.#"),1)=".",FALSE,TRUE)</formula>
    </cfRule>
    <cfRule type="expression" dxfId="2160" priority="1950">
      <formula>IF(RIGHT(TEXT(AE258,"0.#"),1)=".",TRUE,FALSE)</formula>
    </cfRule>
  </conditionalFormatting>
  <conditionalFormatting sqref="AE314:AE315 AI314:AI315 AM314:AM315 AQ314:AQ315 AU314:AU315">
    <cfRule type="expression" dxfId="2159" priority="1941">
      <formula>IF(RIGHT(TEXT(AE314,"0.#"),1)=".",FALSE,TRUE)</formula>
    </cfRule>
    <cfRule type="expression" dxfId="2158" priority="1942">
      <formula>IF(RIGHT(TEXT(AE314,"0.#"),1)=".",TRUE,FALSE)</formula>
    </cfRule>
  </conditionalFormatting>
  <conditionalFormatting sqref="AE266:AE267 AI266:AI267 AM266:AM267 AQ266:AQ267 AU266:AU267">
    <cfRule type="expression" dxfId="2157" priority="1945">
      <formula>IF(RIGHT(TEXT(AE266,"0.#"),1)=".",FALSE,TRUE)</formula>
    </cfRule>
    <cfRule type="expression" dxfId="2156" priority="1946">
      <formula>IF(RIGHT(TEXT(AE266,"0.#"),1)=".",TRUE,FALSE)</formula>
    </cfRule>
  </conditionalFormatting>
  <conditionalFormatting sqref="AE270:AE271 AI270:AI271 AM270:AM271 AQ270:AQ271 AU270:AU271">
    <cfRule type="expression" dxfId="2155" priority="1943">
      <formula>IF(RIGHT(TEXT(AE270,"0.#"),1)=".",FALSE,TRUE)</formula>
    </cfRule>
    <cfRule type="expression" dxfId="2154" priority="1944">
      <formula>IF(RIGHT(TEXT(AE270,"0.#"),1)=".",TRUE,FALSE)</formula>
    </cfRule>
  </conditionalFormatting>
  <conditionalFormatting sqref="AE326:AE327 AI326:AI327 AM326:AM327 AQ326:AQ327 AU326:AU327">
    <cfRule type="expression" dxfId="2153" priority="1935">
      <formula>IF(RIGHT(TEXT(AE326,"0.#"),1)=".",FALSE,TRUE)</formula>
    </cfRule>
    <cfRule type="expression" dxfId="2152" priority="1936">
      <formula>IF(RIGHT(TEXT(AE326,"0.#"),1)=".",TRUE,FALSE)</formula>
    </cfRule>
  </conditionalFormatting>
  <conditionalFormatting sqref="AE318:AE319 AI318:AI319 AM318:AM319 AQ318:AQ319 AU318:AU319">
    <cfRule type="expression" dxfId="2151" priority="1939">
      <formula>IF(RIGHT(TEXT(AE318,"0.#"),1)=".",FALSE,TRUE)</formula>
    </cfRule>
    <cfRule type="expression" dxfId="2150" priority="1940">
      <formula>IF(RIGHT(TEXT(AE318,"0.#"),1)=".",TRUE,FALSE)</formula>
    </cfRule>
  </conditionalFormatting>
  <conditionalFormatting sqref="AE322:AE323 AI322:AI323 AM322:AM323 AQ322:AQ323 AU322:AU323">
    <cfRule type="expression" dxfId="2149" priority="1937">
      <formula>IF(RIGHT(TEXT(AE322,"0.#"),1)=".",FALSE,TRUE)</formula>
    </cfRule>
    <cfRule type="expression" dxfId="2148" priority="1938">
      <formula>IF(RIGHT(TEXT(AE322,"0.#"),1)=".",TRUE,FALSE)</formula>
    </cfRule>
  </conditionalFormatting>
  <conditionalFormatting sqref="AE378:AE379 AI378:AI379 AM378:AM379 AQ378:AQ379 AU378:AU379">
    <cfRule type="expression" dxfId="2147" priority="1929">
      <formula>IF(RIGHT(TEXT(AE378,"0.#"),1)=".",FALSE,TRUE)</formula>
    </cfRule>
    <cfRule type="expression" dxfId="2146" priority="1930">
      <formula>IF(RIGHT(TEXT(AE378,"0.#"),1)=".",TRUE,FALSE)</formula>
    </cfRule>
  </conditionalFormatting>
  <conditionalFormatting sqref="AE330:AE331 AI330:AI331 AM330:AM331 AQ330:AQ331 AU330:AU331">
    <cfRule type="expression" dxfId="2145" priority="1933">
      <formula>IF(RIGHT(TEXT(AE330,"0.#"),1)=".",FALSE,TRUE)</formula>
    </cfRule>
    <cfRule type="expression" dxfId="2144" priority="1934">
      <formula>IF(RIGHT(TEXT(AE330,"0.#"),1)=".",TRUE,FALSE)</formula>
    </cfRule>
  </conditionalFormatting>
  <conditionalFormatting sqref="AE374:AE375 AI374:AI375 AM374:AM375 AQ374:AQ375 AU374:AU375">
    <cfRule type="expression" dxfId="2143" priority="1931">
      <formula>IF(RIGHT(TEXT(AE374,"0.#"),1)=".",FALSE,TRUE)</formula>
    </cfRule>
    <cfRule type="expression" dxfId="2142" priority="1932">
      <formula>IF(RIGHT(TEXT(AE374,"0.#"),1)=".",TRUE,FALSE)</formula>
    </cfRule>
  </conditionalFormatting>
  <conditionalFormatting sqref="AE390:AE391 AI390:AI391 AM390:AM391 AQ390:AQ391 AU390:AU391">
    <cfRule type="expression" dxfId="2141" priority="1923">
      <formula>IF(RIGHT(TEXT(AE390,"0.#"),1)=".",FALSE,TRUE)</formula>
    </cfRule>
    <cfRule type="expression" dxfId="2140" priority="1924">
      <formula>IF(RIGHT(TEXT(AE390,"0.#"),1)=".",TRUE,FALSE)</formula>
    </cfRule>
  </conditionalFormatting>
  <conditionalFormatting sqref="AE382:AE383 AI382:AI383 AM382:AM383 AQ382:AQ383 AU382:AU383">
    <cfRule type="expression" dxfId="2139" priority="1927">
      <formula>IF(RIGHT(TEXT(AE382,"0.#"),1)=".",FALSE,TRUE)</formula>
    </cfRule>
    <cfRule type="expression" dxfId="2138" priority="1928">
      <formula>IF(RIGHT(TEXT(AE382,"0.#"),1)=".",TRUE,FALSE)</formula>
    </cfRule>
  </conditionalFormatting>
  <conditionalFormatting sqref="AE386:AE387 AI386:AI387 AM386:AM387 AQ386:AQ387 AU386:AU387">
    <cfRule type="expression" dxfId="2137" priority="1925">
      <formula>IF(RIGHT(TEXT(AE386,"0.#"),1)=".",FALSE,TRUE)</formula>
    </cfRule>
    <cfRule type="expression" dxfId="2136" priority="1926">
      <formula>IF(RIGHT(TEXT(AE386,"0.#"),1)=".",TRUE,FALSE)</formula>
    </cfRule>
  </conditionalFormatting>
  <conditionalFormatting sqref="AE440">
    <cfRule type="expression" dxfId="2135" priority="1917">
      <formula>IF(RIGHT(TEXT(AE440,"0.#"),1)=".",FALSE,TRUE)</formula>
    </cfRule>
    <cfRule type="expression" dxfId="2134" priority="1918">
      <formula>IF(RIGHT(TEXT(AE440,"0.#"),1)=".",TRUE,FALSE)</formula>
    </cfRule>
  </conditionalFormatting>
  <conditionalFormatting sqref="AE438">
    <cfRule type="expression" dxfId="2133" priority="1921">
      <formula>IF(RIGHT(TEXT(AE438,"0.#"),1)=".",FALSE,TRUE)</formula>
    </cfRule>
    <cfRule type="expression" dxfId="2132" priority="1922">
      <formula>IF(RIGHT(TEXT(AE438,"0.#"),1)=".",TRUE,FALSE)</formula>
    </cfRule>
  </conditionalFormatting>
  <conditionalFormatting sqref="AE439">
    <cfRule type="expression" dxfId="2131" priority="1919">
      <formula>IF(RIGHT(TEXT(AE439,"0.#"),1)=".",FALSE,TRUE)</formula>
    </cfRule>
    <cfRule type="expression" dxfId="2130" priority="1920">
      <formula>IF(RIGHT(TEXT(AE439,"0.#"),1)=".",TRUE,FALSE)</formula>
    </cfRule>
  </conditionalFormatting>
  <conditionalFormatting sqref="AM440">
    <cfRule type="expression" dxfId="2129" priority="1911">
      <formula>IF(RIGHT(TEXT(AM440,"0.#"),1)=".",FALSE,TRUE)</formula>
    </cfRule>
    <cfRule type="expression" dxfId="2128" priority="1912">
      <formula>IF(RIGHT(TEXT(AM440,"0.#"),1)=".",TRUE,FALSE)</formula>
    </cfRule>
  </conditionalFormatting>
  <conditionalFormatting sqref="AM438">
    <cfRule type="expression" dxfId="2127" priority="1915">
      <formula>IF(RIGHT(TEXT(AM438,"0.#"),1)=".",FALSE,TRUE)</formula>
    </cfRule>
    <cfRule type="expression" dxfId="2126" priority="1916">
      <formula>IF(RIGHT(TEXT(AM438,"0.#"),1)=".",TRUE,FALSE)</formula>
    </cfRule>
  </conditionalFormatting>
  <conditionalFormatting sqref="AM439">
    <cfRule type="expression" dxfId="2125" priority="1913">
      <formula>IF(RIGHT(TEXT(AM439,"0.#"),1)=".",FALSE,TRUE)</formula>
    </cfRule>
    <cfRule type="expression" dxfId="2124" priority="1914">
      <formula>IF(RIGHT(TEXT(AM439,"0.#"),1)=".",TRUE,FALSE)</formula>
    </cfRule>
  </conditionalFormatting>
  <conditionalFormatting sqref="AU440">
    <cfRule type="expression" dxfId="2123" priority="1905">
      <formula>IF(RIGHT(TEXT(AU440,"0.#"),1)=".",FALSE,TRUE)</formula>
    </cfRule>
    <cfRule type="expression" dxfId="2122" priority="1906">
      <formula>IF(RIGHT(TEXT(AU440,"0.#"),1)=".",TRUE,FALSE)</formula>
    </cfRule>
  </conditionalFormatting>
  <conditionalFormatting sqref="AU438">
    <cfRule type="expression" dxfId="2121" priority="1909">
      <formula>IF(RIGHT(TEXT(AU438,"0.#"),1)=".",FALSE,TRUE)</formula>
    </cfRule>
    <cfRule type="expression" dxfId="2120" priority="1910">
      <formula>IF(RIGHT(TEXT(AU438,"0.#"),1)=".",TRUE,FALSE)</formula>
    </cfRule>
  </conditionalFormatting>
  <conditionalFormatting sqref="AU439">
    <cfRule type="expression" dxfId="2119" priority="1907">
      <formula>IF(RIGHT(TEXT(AU439,"0.#"),1)=".",FALSE,TRUE)</formula>
    </cfRule>
    <cfRule type="expression" dxfId="2118" priority="1908">
      <formula>IF(RIGHT(TEXT(AU439,"0.#"),1)=".",TRUE,FALSE)</formula>
    </cfRule>
  </conditionalFormatting>
  <conditionalFormatting sqref="AI440">
    <cfRule type="expression" dxfId="2117" priority="1899">
      <formula>IF(RIGHT(TEXT(AI440,"0.#"),1)=".",FALSE,TRUE)</formula>
    </cfRule>
    <cfRule type="expression" dxfId="2116" priority="1900">
      <formula>IF(RIGHT(TEXT(AI440,"0.#"),1)=".",TRUE,FALSE)</formula>
    </cfRule>
  </conditionalFormatting>
  <conditionalFormatting sqref="AI438">
    <cfRule type="expression" dxfId="2115" priority="1903">
      <formula>IF(RIGHT(TEXT(AI438,"0.#"),1)=".",FALSE,TRUE)</formula>
    </cfRule>
    <cfRule type="expression" dxfId="2114" priority="1904">
      <formula>IF(RIGHT(TEXT(AI438,"0.#"),1)=".",TRUE,FALSE)</formula>
    </cfRule>
  </conditionalFormatting>
  <conditionalFormatting sqref="AI439">
    <cfRule type="expression" dxfId="2113" priority="1901">
      <formula>IF(RIGHT(TEXT(AI439,"0.#"),1)=".",FALSE,TRUE)</formula>
    </cfRule>
    <cfRule type="expression" dxfId="2112" priority="1902">
      <formula>IF(RIGHT(TEXT(AI439,"0.#"),1)=".",TRUE,FALSE)</formula>
    </cfRule>
  </conditionalFormatting>
  <conditionalFormatting sqref="AQ438">
    <cfRule type="expression" dxfId="2111" priority="1893">
      <formula>IF(RIGHT(TEXT(AQ438,"0.#"),1)=".",FALSE,TRUE)</formula>
    </cfRule>
    <cfRule type="expression" dxfId="2110" priority="1894">
      <formula>IF(RIGHT(TEXT(AQ438,"0.#"),1)=".",TRUE,FALSE)</formula>
    </cfRule>
  </conditionalFormatting>
  <conditionalFormatting sqref="AQ439">
    <cfRule type="expression" dxfId="2109" priority="1897">
      <formula>IF(RIGHT(TEXT(AQ439,"0.#"),1)=".",FALSE,TRUE)</formula>
    </cfRule>
    <cfRule type="expression" dxfId="2108" priority="1898">
      <formula>IF(RIGHT(TEXT(AQ439,"0.#"),1)=".",TRUE,FALSE)</formula>
    </cfRule>
  </conditionalFormatting>
  <conditionalFormatting sqref="AQ440">
    <cfRule type="expression" dxfId="2107" priority="1895">
      <formula>IF(RIGHT(TEXT(AQ440,"0.#"),1)=".",FALSE,TRUE)</formula>
    </cfRule>
    <cfRule type="expression" dxfId="2106" priority="1896">
      <formula>IF(RIGHT(TEXT(AQ440,"0.#"),1)=".",TRUE,FALSE)</formula>
    </cfRule>
  </conditionalFormatting>
  <conditionalFormatting sqref="AE445">
    <cfRule type="expression" dxfId="2105" priority="1887">
      <formula>IF(RIGHT(TEXT(AE445,"0.#"),1)=".",FALSE,TRUE)</formula>
    </cfRule>
    <cfRule type="expression" dxfId="2104" priority="1888">
      <formula>IF(RIGHT(TEXT(AE445,"0.#"),1)=".",TRUE,FALSE)</formula>
    </cfRule>
  </conditionalFormatting>
  <conditionalFormatting sqref="AE443">
    <cfRule type="expression" dxfId="2103" priority="1891">
      <formula>IF(RIGHT(TEXT(AE443,"0.#"),1)=".",FALSE,TRUE)</formula>
    </cfRule>
    <cfRule type="expression" dxfId="2102" priority="1892">
      <formula>IF(RIGHT(TEXT(AE443,"0.#"),1)=".",TRUE,FALSE)</formula>
    </cfRule>
  </conditionalFormatting>
  <conditionalFormatting sqref="AE444">
    <cfRule type="expression" dxfId="2101" priority="1889">
      <formula>IF(RIGHT(TEXT(AE444,"0.#"),1)=".",FALSE,TRUE)</formula>
    </cfRule>
    <cfRule type="expression" dxfId="2100" priority="1890">
      <formula>IF(RIGHT(TEXT(AE444,"0.#"),1)=".",TRUE,FALSE)</formula>
    </cfRule>
  </conditionalFormatting>
  <conditionalFormatting sqref="AM445">
    <cfRule type="expression" dxfId="2099" priority="1881">
      <formula>IF(RIGHT(TEXT(AM445,"0.#"),1)=".",FALSE,TRUE)</formula>
    </cfRule>
    <cfRule type="expression" dxfId="2098" priority="1882">
      <formula>IF(RIGHT(TEXT(AM445,"0.#"),1)=".",TRUE,FALSE)</formula>
    </cfRule>
  </conditionalFormatting>
  <conditionalFormatting sqref="AM443">
    <cfRule type="expression" dxfId="2097" priority="1885">
      <formula>IF(RIGHT(TEXT(AM443,"0.#"),1)=".",FALSE,TRUE)</formula>
    </cfRule>
    <cfRule type="expression" dxfId="2096" priority="1886">
      <formula>IF(RIGHT(TEXT(AM443,"0.#"),1)=".",TRUE,FALSE)</formula>
    </cfRule>
  </conditionalFormatting>
  <conditionalFormatting sqref="AM444">
    <cfRule type="expression" dxfId="2095" priority="1883">
      <formula>IF(RIGHT(TEXT(AM444,"0.#"),1)=".",FALSE,TRUE)</formula>
    </cfRule>
    <cfRule type="expression" dxfId="2094" priority="1884">
      <formula>IF(RIGHT(TEXT(AM444,"0.#"),1)=".",TRUE,FALSE)</formula>
    </cfRule>
  </conditionalFormatting>
  <conditionalFormatting sqref="AU445">
    <cfRule type="expression" dxfId="2093" priority="1875">
      <formula>IF(RIGHT(TEXT(AU445,"0.#"),1)=".",FALSE,TRUE)</formula>
    </cfRule>
    <cfRule type="expression" dxfId="2092" priority="1876">
      <formula>IF(RIGHT(TEXT(AU445,"0.#"),1)=".",TRUE,FALSE)</formula>
    </cfRule>
  </conditionalFormatting>
  <conditionalFormatting sqref="AU443">
    <cfRule type="expression" dxfId="2091" priority="1879">
      <formula>IF(RIGHT(TEXT(AU443,"0.#"),1)=".",FALSE,TRUE)</formula>
    </cfRule>
    <cfRule type="expression" dxfId="2090" priority="1880">
      <formula>IF(RIGHT(TEXT(AU443,"0.#"),1)=".",TRUE,FALSE)</formula>
    </cfRule>
  </conditionalFormatting>
  <conditionalFormatting sqref="AU444">
    <cfRule type="expression" dxfId="2089" priority="1877">
      <formula>IF(RIGHT(TEXT(AU444,"0.#"),1)=".",FALSE,TRUE)</formula>
    </cfRule>
    <cfRule type="expression" dxfId="2088" priority="1878">
      <formula>IF(RIGHT(TEXT(AU444,"0.#"),1)=".",TRUE,FALSE)</formula>
    </cfRule>
  </conditionalFormatting>
  <conditionalFormatting sqref="AI445">
    <cfRule type="expression" dxfId="2087" priority="1869">
      <formula>IF(RIGHT(TEXT(AI445,"0.#"),1)=".",FALSE,TRUE)</formula>
    </cfRule>
    <cfRule type="expression" dxfId="2086" priority="1870">
      <formula>IF(RIGHT(TEXT(AI445,"0.#"),1)=".",TRUE,FALSE)</formula>
    </cfRule>
  </conditionalFormatting>
  <conditionalFormatting sqref="AI443">
    <cfRule type="expression" dxfId="2085" priority="1873">
      <formula>IF(RIGHT(TEXT(AI443,"0.#"),1)=".",FALSE,TRUE)</formula>
    </cfRule>
    <cfRule type="expression" dxfId="2084" priority="1874">
      <formula>IF(RIGHT(TEXT(AI443,"0.#"),1)=".",TRUE,FALSE)</formula>
    </cfRule>
  </conditionalFormatting>
  <conditionalFormatting sqref="AI444">
    <cfRule type="expression" dxfId="2083" priority="1871">
      <formula>IF(RIGHT(TEXT(AI444,"0.#"),1)=".",FALSE,TRUE)</formula>
    </cfRule>
    <cfRule type="expression" dxfId="2082" priority="1872">
      <formula>IF(RIGHT(TEXT(AI444,"0.#"),1)=".",TRUE,FALSE)</formula>
    </cfRule>
  </conditionalFormatting>
  <conditionalFormatting sqref="AQ443">
    <cfRule type="expression" dxfId="2081" priority="1863">
      <formula>IF(RIGHT(TEXT(AQ443,"0.#"),1)=".",FALSE,TRUE)</formula>
    </cfRule>
    <cfRule type="expression" dxfId="2080" priority="1864">
      <formula>IF(RIGHT(TEXT(AQ443,"0.#"),1)=".",TRUE,FALSE)</formula>
    </cfRule>
  </conditionalFormatting>
  <conditionalFormatting sqref="AQ444">
    <cfRule type="expression" dxfId="2079" priority="1867">
      <formula>IF(RIGHT(TEXT(AQ444,"0.#"),1)=".",FALSE,TRUE)</formula>
    </cfRule>
    <cfRule type="expression" dxfId="2078" priority="1868">
      <formula>IF(RIGHT(TEXT(AQ444,"0.#"),1)=".",TRUE,FALSE)</formula>
    </cfRule>
  </conditionalFormatting>
  <conditionalFormatting sqref="AQ445">
    <cfRule type="expression" dxfId="2077" priority="1865">
      <formula>IF(RIGHT(TEXT(AQ445,"0.#"),1)=".",FALSE,TRUE)</formula>
    </cfRule>
    <cfRule type="expression" dxfId="2076" priority="1866">
      <formula>IF(RIGHT(TEXT(AQ445,"0.#"),1)=".",TRUE,FALSE)</formula>
    </cfRule>
  </conditionalFormatting>
  <conditionalFormatting sqref="Y880:Y907">
    <cfRule type="expression" dxfId="2075" priority="2093">
      <formula>IF(RIGHT(TEXT(Y880,"0.#"),1)=".",FALSE,TRUE)</formula>
    </cfRule>
    <cfRule type="expression" dxfId="2074" priority="2094">
      <formula>IF(RIGHT(TEXT(Y880,"0.#"),1)=".",TRUE,FALSE)</formula>
    </cfRule>
  </conditionalFormatting>
  <conditionalFormatting sqref="Y879">
    <cfRule type="expression" dxfId="2073" priority="2087">
      <formula>IF(RIGHT(TEXT(Y879,"0.#"),1)=".",FALSE,TRUE)</formula>
    </cfRule>
    <cfRule type="expression" dxfId="2072" priority="2088">
      <formula>IF(RIGHT(TEXT(Y879,"0.#"),1)=".",TRUE,FALSE)</formula>
    </cfRule>
  </conditionalFormatting>
  <conditionalFormatting sqref="Y913:Y940">
    <cfRule type="expression" dxfId="2071" priority="2081">
      <formula>IF(RIGHT(TEXT(Y913,"0.#"),1)=".",FALSE,TRUE)</formula>
    </cfRule>
    <cfRule type="expression" dxfId="2070" priority="2082">
      <formula>IF(RIGHT(TEXT(Y913,"0.#"),1)=".",TRUE,FALSE)</formula>
    </cfRule>
  </conditionalFormatting>
  <conditionalFormatting sqref="Y912">
    <cfRule type="expression" dxfId="2069" priority="2075">
      <formula>IF(RIGHT(TEXT(Y912,"0.#"),1)=".",FALSE,TRUE)</formula>
    </cfRule>
    <cfRule type="expression" dxfId="2068" priority="2076">
      <formula>IF(RIGHT(TEXT(Y912,"0.#"),1)=".",TRUE,FALSE)</formula>
    </cfRule>
  </conditionalFormatting>
  <conditionalFormatting sqref="Y951:Y973">
    <cfRule type="expression" dxfId="2067" priority="2069">
      <formula>IF(RIGHT(TEXT(Y951,"0.#"),1)=".",FALSE,TRUE)</formula>
    </cfRule>
    <cfRule type="expression" dxfId="2066" priority="2070">
      <formula>IF(RIGHT(TEXT(Y951,"0.#"),1)=".",TRUE,FALSE)</formula>
    </cfRule>
  </conditionalFormatting>
  <conditionalFormatting sqref="Y979:Y1006">
    <cfRule type="expression" dxfId="2065" priority="2057">
      <formula>IF(RIGHT(TEXT(Y979,"0.#"),1)=".",FALSE,TRUE)</formula>
    </cfRule>
    <cfRule type="expression" dxfId="2064" priority="2058">
      <formula>IF(RIGHT(TEXT(Y979,"0.#"),1)=".",TRUE,FALSE)</formula>
    </cfRule>
  </conditionalFormatting>
  <conditionalFormatting sqref="Y977:Y978">
    <cfRule type="expression" dxfId="2063" priority="2051">
      <formula>IF(RIGHT(TEXT(Y977,"0.#"),1)=".",FALSE,TRUE)</formula>
    </cfRule>
    <cfRule type="expression" dxfId="2062" priority="2052">
      <formula>IF(RIGHT(TEXT(Y977,"0.#"),1)=".",TRUE,FALSE)</formula>
    </cfRule>
  </conditionalFormatting>
  <conditionalFormatting sqref="Y1012:Y1039">
    <cfRule type="expression" dxfId="2061" priority="2045">
      <formula>IF(RIGHT(TEXT(Y1012,"0.#"),1)=".",FALSE,TRUE)</formula>
    </cfRule>
    <cfRule type="expression" dxfId="2060" priority="2046">
      <formula>IF(RIGHT(TEXT(Y1012,"0.#"),1)=".",TRUE,FALSE)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80:AO907">
    <cfRule type="expression" dxfId="1979" priority="2095">
      <formula>IF(AND(AL880&gt;=0, RIGHT(TEXT(AL880,"0.#"),1)&lt;&gt;"."),TRUE,FALSE)</formula>
    </cfRule>
    <cfRule type="expression" dxfId="1978" priority="2096">
      <formula>IF(AND(AL880&gt;=0, RIGHT(TEXT(AL880,"0.#"),1)="."),TRUE,FALSE)</formula>
    </cfRule>
    <cfRule type="expression" dxfId="1977" priority="2097">
      <formula>IF(AND(AL880&lt;0, RIGHT(TEXT(AL880,"0.#"),1)&lt;&gt;"."),TRUE,FALSE)</formula>
    </cfRule>
    <cfRule type="expression" dxfId="1976" priority="2098">
      <formula>IF(AND(AL880&lt;0, RIGHT(TEXT(AL880,"0.#"),1)="."),TRUE,FALSE)</formula>
    </cfRule>
  </conditionalFormatting>
  <conditionalFormatting sqref="AL879:AO879">
    <cfRule type="expression" dxfId="1975" priority="2089">
      <formula>IF(AND(AL879&gt;=0, RIGHT(TEXT(AL879,"0.#"),1)&lt;&gt;"."),TRUE,FALSE)</formula>
    </cfRule>
    <cfRule type="expression" dxfId="1974" priority="2090">
      <formula>IF(AND(AL879&gt;=0, RIGHT(TEXT(AL879,"0.#"),1)="."),TRUE,FALSE)</formula>
    </cfRule>
    <cfRule type="expression" dxfId="1973" priority="2091">
      <formula>IF(AND(AL879&lt;0, RIGHT(TEXT(AL879,"0.#"),1)&lt;&gt;"."),TRUE,FALSE)</formula>
    </cfRule>
    <cfRule type="expression" dxfId="1972" priority="2092">
      <formula>IF(AND(AL879&lt;0, RIGHT(TEXT(AL879,"0.#"),1)="."),TRUE,FALSE)</formula>
    </cfRule>
  </conditionalFormatting>
  <conditionalFormatting sqref="AL913:AO940">
    <cfRule type="expression" dxfId="1971" priority="2083">
      <formula>IF(AND(AL913&gt;=0, RIGHT(TEXT(AL913,"0.#"),1)&lt;&gt;"."),TRUE,FALSE)</formula>
    </cfRule>
    <cfRule type="expression" dxfId="1970" priority="2084">
      <formula>IF(AND(AL913&gt;=0, RIGHT(TEXT(AL913,"0.#"),1)="."),TRUE,FALSE)</formula>
    </cfRule>
    <cfRule type="expression" dxfId="1969" priority="2085">
      <formula>IF(AND(AL913&lt;0, RIGHT(TEXT(AL913,"0.#"),1)&lt;&gt;"."),TRUE,FALSE)</formula>
    </cfRule>
    <cfRule type="expression" dxfId="1968" priority="2086">
      <formula>IF(AND(AL913&lt;0, RIGHT(TEXT(AL913,"0.#"),1)="."),TRUE,FALSE)</formula>
    </cfRule>
  </conditionalFormatting>
  <conditionalFormatting sqref="AL912:AO912">
    <cfRule type="expression" dxfId="1967" priority="2077">
      <formula>IF(AND(AL912&gt;=0, RIGHT(TEXT(AL912,"0.#"),1)&lt;&gt;"."),TRUE,FALSE)</formula>
    </cfRule>
    <cfRule type="expression" dxfId="1966" priority="2078">
      <formula>IF(AND(AL912&gt;=0, RIGHT(TEXT(AL912,"0.#"),1)="."),TRUE,FALSE)</formula>
    </cfRule>
    <cfRule type="expression" dxfId="1965" priority="2079">
      <formula>IF(AND(AL912&lt;0, RIGHT(TEXT(AL912,"0.#"),1)&lt;&gt;"."),TRUE,FALSE)</formula>
    </cfRule>
    <cfRule type="expression" dxfId="1964" priority="2080">
      <formula>IF(AND(AL912&lt;0, RIGHT(TEXT(AL912,"0.#"),1)="."),TRUE,FALSE)</formula>
    </cfRule>
  </conditionalFormatting>
  <conditionalFormatting sqref="AL951:AO973">
    <cfRule type="expression" dxfId="1963" priority="2071">
      <formula>IF(AND(AL951&gt;=0, RIGHT(TEXT(AL951,"0.#"),1)&lt;&gt;"."),TRUE,FALSE)</formula>
    </cfRule>
    <cfRule type="expression" dxfId="1962" priority="2072">
      <formula>IF(AND(AL951&gt;=0, RIGHT(TEXT(AL951,"0.#"),1)="."),TRUE,FALSE)</formula>
    </cfRule>
    <cfRule type="expression" dxfId="1961" priority="2073">
      <formula>IF(AND(AL951&lt;0, RIGHT(TEXT(AL951,"0.#"),1)&lt;&gt;"."),TRUE,FALSE)</formula>
    </cfRule>
    <cfRule type="expression" dxfId="1960" priority="2074">
      <formula>IF(AND(AL951&lt;0, RIGHT(TEXT(AL951,"0.#"),1)="."),TRUE,FALSE)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Y946:Y950">
    <cfRule type="expression" dxfId="723" priority="19">
      <formula>IF(RIGHT(TEXT(Y946,"0.#"),1)=".",FALSE,TRUE)</formula>
    </cfRule>
    <cfRule type="expression" dxfId="722" priority="20">
      <formula>IF(RIGHT(TEXT(Y946,"0.#"),1)=".",TRUE,FALSE)</formula>
    </cfRule>
  </conditionalFormatting>
  <conditionalFormatting sqref="Y944:Y945">
    <cfRule type="expression" dxfId="721" priority="13">
      <formula>IF(RIGHT(TEXT(Y944,"0.#"),1)=".",FALSE,TRUE)</formula>
    </cfRule>
    <cfRule type="expression" dxfId="720" priority="14">
      <formula>IF(RIGHT(TEXT(Y944,"0.#"),1)=".",TRUE,FALSE)</formula>
    </cfRule>
  </conditionalFormatting>
  <conditionalFormatting sqref="AL946:AO950">
    <cfRule type="expression" dxfId="719" priority="21">
      <formula>IF(AND(AL946&gt;=0, RIGHT(TEXT(AL946,"0.#"),1)&lt;&gt;"."),TRUE,FALSE)</formula>
    </cfRule>
    <cfRule type="expression" dxfId="718" priority="22">
      <formula>IF(AND(AL946&gt;=0, RIGHT(TEXT(AL946,"0.#"),1)="."),TRUE,FALSE)</formula>
    </cfRule>
    <cfRule type="expression" dxfId="717" priority="23">
      <formula>IF(AND(AL946&lt;0, RIGHT(TEXT(AL946,"0.#"),1)&lt;&gt;"."),TRUE,FALSE)</formula>
    </cfRule>
    <cfRule type="expression" dxfId="716" priority="24">
      <formula>IF(AND(AL946&lt;0, RIGHT(TEXT(AL946,"0.#"),1)="."),TRUE,FALSE)</formula>
    </cfRule>
  </conditionalFormatting>
  <conditionalFormatting sqref="AL944:AO945">
    <cfRule type="expression" dxfId="715" priority="15">
      <formula>IF(AND(AL944&gt;=0, RIGHT(TEXT(AL944,"0.#"),1)&lt;&gt;"."),TRUE,FALSE)</formula>
    </cfRule>
    <cfRule type="expression" dxfId="714" priority="16">
      <formula>IF(AND(AL944&gt;=0, RIGHT(TEXT(AL944,"0.#"),1)="."),TRUE,FALSE)</formula>
    </cfRule>
    <cfRule type="expression" dxfId="713" priority="17">
      <formula>IF(AND(AL944&lt;0, RIGHT(TEXT(AL944,"0.#"),1)&lt;&gt;"."),TRUE,FALSE)</formula>
    </cfRule>
    <cfRule type="expression" dxfId="712" priority="18">
      <formula>IF(AND(AL944&lt;0, RIGHT(TEXT(AL944,"0.#"),1)="."),TRUE,FALSE)</formula>
    </cfRule>
  </conditionalFormatting>
  <conditionalFormatting sqref="Y911">
    <cfRule type="expression" dxfId="711" priority="7">
      <formula>IF(RIGHT(TEXT(Y911,"0.#"),1)=".",FALSE,TRUE)</formula>
    </cfRule>
    <cfRule type="expression" dxfId="710" priority="8">
      <formula>IF(RIGHT(TEXT(Y911,"0.#"),1)=".",TRUE,FALSE)</formula>
    </cfRule>
  </conditionalFormatting>
  <conditionalFormatting sqref="AL911:AO911">
    <cfRule type="expression" dxfId="709" priority="9">
      <formula>IF(AND(AL911&gt;=0, RIGHT(TEXT(AL911,"0.#"),1)&lt;&gt;"."),TRUE,FALSE)</formula>
    </cfRule>
    <cfRule type="expression" dxfId="708" priority="10">
      <formula>IF(AND(AL911&gt;=0, RIGHT(TEXT(AL911,"0.#"),1)="."),TRUE,FALSE)</formula>
    </cfRule>
    <cfRule type="expression" dxfId="707" priority="11">
      <formula>IF(AND(AL911&lt;0, RIGHT(TEXT(AL911,"0.#"),1)&lt;&gt;"."),TRUE,FALSE)</formula>
    </cfRule>
    <cfRule type="expression" dxfId="706" priority="12">
      <formula>IF(AND(AL911&lt;0, RIGHT(TEXT(AL911,"0.#"),1)="."),TRUE,FALSE)</formula>
    </cfRule>
  </conditionalFormatting>
  <conditionalFormatting sqref="AL878:AO878">
    <cfRule type="expression" dxfId="705" priority="3">
      <formula>IF(AND(AL878&gt;=0, RIGHT(TEXT(AL878,"0.#"),1)&lt;&gt;"."),TRUE,FALSE)</formula>
    </cfRule>
    <cfRule type="expression" dxfId="704" priority="4">
      <formula>IF(AND(AL878&gt;=0, RIGHT(TEXT(AL878,"0.#"),1)="."),TRUE,FALSE)</formula>
    </cfRule>
    <cfRule type="expression" dxfId="703" priority="5">
      <formula>IF(AND(AL878&lt;0, RIGHT(TEXT(AL878,"0.#"),1)&lt;&gt;"."),TRUE,FALSE)</formula>
    </cfRule>
    <cfRule type="expression" dxfId="702" priority="6">
      <formula>IF(AND(AL878&lt;0, RIGHT(TEXT(AL878,"0.#"),1)="."),TRUE,FALSE)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637</v>
      </c>
      <c r="AC2" s="95" t="s">
        <v>135</v>
      </c>
      <c r="AD2" s="28"/>
      <c r="AE2" s="43" t="s">
        <v>174</v>
      </c>
      <c r="AF2" s="30"/>
      <c r="AG2" s="53" t="s">
        <v>368</v>
      </c>
      <c r="AI2" s="51" t="s">
        <v>401</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669</v>
      </c>
      <c r="W3" s="32" t="s">
        <v>150</v>
      </c>
      <c r="Y3" s="32" t="s">
        <v>69</v>
      </c>
      <c r="Z3" s="32" t="s">
        <v>544</v>
      </c>
      <c r="AA3" s="94" t="s">
        <v>506</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413</v>
      </c>
      <c r="Z4" s="32" t="s">
        <v>545</v>
      </c>
      <c r="AA4" s="94" t="s">
        <v>507</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414</v>
      </c>
      <c r="Z5" s="32" t="s">
        <v>546</v>
      </c>
      <c r="AA5" s="94" t="s">
        <v>508</v>
      </c>
      <c r="AB5" s="94" t="s">
        <v>640</v>
      </c>
      <c r="AC5" s="94" t="s">
        <v>177</v>
      </c>
      <c r="AD5" s="31"/>
      <c r="AE5" s="43" t="s">
        <v>380</v>
      </c>
      <c r="AF5" s="30"/>
      <c r="AG5" s="53" t="s">
        <v>371</v>
      </c>
      <c r="AI5" s="51" t="s">
        <v>410</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547</v>
      </c>
      <c r="AA6" s="94" t="s">
        <v>509</v>
      </c>
      <c r="AB6" s="94" t="s">
        <v>641</v>
      </c>
      <c r="AC6" s="94" t="s">
        <v>138</v>
      </c>
      <c r="AD6" s="31"/>
      <c r="AE6" s="43" t="s">
        <v>378</v>
      </c>
      <c r="AF6" s="30"/>
      <c r="AG6" s="53" t="s">
        <v>372</v>
      </c>
      <c r="AI6" s="51" t="s">
        <v>411</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548</v>
      </c>
      <c r="AA7" s="94" t="s">
        <v>510</v>
      </c>
      <c r="AB7" s="94" t="s">
        <v>642</v>
      </c>
      <c r="AC7" s="31"/>
      <c r="AD7" s="31"/>
      <c r="AE7" s="32" t="s">
        <v>138</v>
      </c>
      <c r="AF7" s="30"/>
      <c r="AG7" s="53" t="s">
        <v>373</v>
      </c>
      <c r="AH7" s="85"/>
      <c r="AI7" s="53" t="s">
        <v>395</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549</v>
      </c>
      <c r="AA8" s="94" t="s">
        <v>511</v>
      </c>
      <c r="AB8" s="94" t="s">
        <v>643</v>
      </c>
      <c r="AC8" s="31"/>
      <c r="AD8" s="31"/>
      <c r="AE8" s="31"/>
      <c r="AF8" s="30"/>
      <c r="AG8" s="53" t="s">
        <v>374</v>
      </c>
      <c r="AI8" s="51" t="s">
        <v>396</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550</v>
      </c>
      <c r="AA9" s="94" t="s">
        <v>512</v>
      </c>
      <c r="AB9" s="94" t="s">
        <v>644</v>
      </c>
      <c r="AC9" s="31"/>
      <c r="AD9" s="31"/>
      <c r="AE9" s="31"/>
      <c r="AF9" s="30"/>
      <c r="AG9" s="53" t="s">
        <v>375</v>
      </c>
      <c r="AI9" s="81"/>
      <c r="AK9" s="51" t="str">
        <f t="shared" si="7"/>
        <v>H</v>
      </c>
      <c r="AP9" s="53" t="s">
        <v>375</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419</v>
      </c>
      <c r="Z10" s="32" t="s">
        <v>551</v>
      </c>
      <c r="AA10" s="94" t="s">
        <v>513</v>
      </c>
      <c r="AB10" s="94" t="s">
        <v>645</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420</v>
      </c>
      <c r="Z11" s="32" t="s">
        <v>552</v>
      </c>
      <c r="AA11" s="94" t="s">
        <v>514</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421</v>
      </c>
      <c r="Z12" s="32" t="s">
        <v>553</v>
      </c>
      <c r="AA12" s="94" t="s">
        <v>515</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554</v>
      </c>
      <c r="AA13" s="94" t="s">
        <v>516</v>
      </c>
      <c r="AB13" s="94" t="s">
        <v>648</v>
      </c>
      <c r="AC13" s="31"/>
      <c r="AD13" s="31"/>
      <c r="AE13" s="31"/>
      <c r="AF13" s="30"/>
      <c r="AG13" s="51" t="s">
        <v>360</v>
      </c>
      <c r="AK13" s="51" t="str">
        <f t="shared" si="7"/>
        <v>L</v>
      </c>
    </row>
    <row r="14" spans="1:42" ht="13.5" customHeight="1" x14ac:dyDescent="0.15">
      <c r="A14" s="14" t="s">
        <v>96</v>
      </c>
      <c r="B14" s="15" t="s">
        <v>742</v>
      </c>
      <c r="C14" s="13" t="str">
        <f t="shared" si="9"/>
        <v>食育推進</v>
      </c>
      <c r="D14" s="13" t="str">
        <f t="shared" si="8"/>
        <v>食育推進</v>
      </c>
      <c r="F14" s="18" t="s">
        <v>121</v>
      </c>
      <c r="G14" s="17"/>
      <c r="H14" s="13" t="str">
        <f t="shared" si="1"/>
        <v/>
      </c>
      <c r="I14" s="13" t="str">
        <f t="shared" si="5"/>
        <v>一般会計</v>
      </c>
      <c r="K14" s="13"/>
      <c r="L14" s="13"/>
      <c r="O14" s="13"/>
      <c r="P14" s="13"/>
      <c r="Q14" s="19"/>
      <c r="T14" s="13"/>
      <c r="U14" s="32" t="s">
        <v>672</v>
      </c>
      <c r="W14" s="32" t="s">
        <v>160</v>
      </c>
      <c r="Y14" s="32" t="s">
        <v>423</v>
      </c>
      <c r="Z14" s="32" t="s">
        <v>555</v>
      </c>
      <c r="AA14" s="94" t="s">
        <v>517</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食育推進</v>
      </c>
      <c r="F15" s="18" t="s">
        <v>122</v>
      </c>
      <c r="G15" s="17"/>
      <c r="H15" s="13" t="str">
        <f t="shared" si="1"/>
        <v/>
      </c>
      <c r="I15" s="13" t="str">
        <f t="shared" si="5"/>
        <v>一般会計</v>
      </c>
      <c r="K15" s="13"/>
      <c r="L15" s="13"/>
      <c r="O15" s="13"/>
      <c r="P15" s="13"/>
      <c r="Q15" s="19"/>
      <c r="T15" s="13"/>
      <c r="U15" s="32" t="s">
        <v>673</v>
      </c>
      <c r="W15" s="32" t="s">
        <v>161</v>
      </c>
      <c r="Y15" s="32" t="s">
        <v>424</v>
      </c>
      <c r="Z15" s="32" t="s">
        <v>556</v>
      </c>
      <c r="AA15" s="94" t="s">
        <v>518</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食育推進</v>
      </c>
      <c r="F16" s="18" t="s">
        <v>123</v>
      </c>
      <c r="G16" s="17"/>
      <c r="H16" s="13" t="str">
        <f t="shared" si="1"/>
        <v/>
      </c>
      <c r="I16" s="13" t="str">
        <f t="shared" si="5"/>
        <v>一般会計</v>
      </c>
      <c r="K16" s="13"/>
      <c r="L16" s="13"/>
      <c r="O16" s="13"/>
      <c r="P16" s="13"/>
      <c r="Q16" s="19"/>
      <c r="T16" s="13"/>
      <c r="U16" s="32" t="s">
        <v>674</v>
      </c>
      <c r="W16" s="32" t="s">
        <v>162</v>
      </c>
      <c r="Y16" s="32" t="s">
        <v>425</v>
      </c>
      <c r="Z16" s="32" t="s">
        <v>557</v>
      </c>
      <c r="AA16" s="94" t="s">
        <v>519</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食育推進</v>
      </c>
      <c r="F17" s="18" t="s">
        <v>124</v>
      </c>
      <c r="G17" s="17"/>
      <c r="H17" s="13" t="str">
        <f t="shared" si="1"/>
        <v/>
      </c>
      <c r="I17" s="13" t="str">
        <f t="shared" si="5"/>
        <v>一般会計</v>
      </c>
      <c r="K17" s="13"/>
      <c r="L17" s="13"/>
      <c r="O17" s="13"/>
      <c r="P17" s="13"/>
      <c r="Q17" s="19"/>
      <c r="T17" s="13"/>
      <c r="U17" s="32" t="s">
        <v>675</v>
      </c>
      <c r="W17" s="32" t="s">
        <v>163</v>
      </c>
      <c r="Y17" s="32" t="s">
        <v>426</v>
      </c>
      <c r="Z17" s="32" t="s">
        <v>558</v>
      </c>
      <c r="AA17" s="94" t="s">
        <v>520</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食育推進</v>
      </c>
      <c r="F18" s="18" t="s">
        <v>125</v>
      </c>
      <c r="G18" s="17"/>
      <c r="H18" s="13" t="str">
        <f t="shared" si="1"/>
        <v/>
      </c>
      <c r="I18" s="13" t="str">
        <f t="shared" si="5"/>
        <v>一般会計</v>
      </c>
      <c r="K18" s="13"/>
      <c r="L18" s="13"/>
      <c r="O18" s="13"/>
      <c r="P18" s="13"/>
      <c r="Q18" s="19"/>
      <c r="T18" s="13"/>
      <c r="U18" s="32" t="s">
        <v>676</v>
      </c>
      <c r="W18" s="32" t="s">
        <v>164</v>
      </c>
      <c r="Y18" s="32" t="s">
        <v>427</v>
      </c>
      <c r="Z18" s="32" t="s">
        <v>559</v>
      </c>
      <c r="AA18" s="94" t="s">
        <v>521</v>
      </c>
      <c r="AB18" s="94" t="s">
        <v>653</v>
      </c>
      <c r="AC18" s="31"/>
      <c r="AD18" s="31"/>
      <c r="AE18" s="31"/>
      <c r="AF18" s="30"/>
      <c r="AK18" s="51" t="str">
        <f t="shared" si="7"/>
        <v>Q</v>
      </c>
    </row>
    <row r="19" spans="1:37" ht="13.5" customHeight="1" x14ac:dyDescent="0.15">
      <c r="A19" s="14" t="s">
        <v>101</v>
      </c>
      <c r="B19" s="15"/>
      <c r="C19" s="13" t="str">
        <f t="shared" si="9"/>
        <v/>
      </c>
      <c r="D19" s="13" t="str">
        <f t="shared" si="8"/>
        <v>食育推進</v>
      </c>
      <c r="F19" s="18" t="s">
        <v>126</v>
      </c>
      <c r="G19" s="17"/>
      <c r="H19" s="13" t="str">
        <f t="shared" si="1"/>
        <v/>
      </c>
      <c r="I19" s="13" t="str">
        <f t="shared" si="5"/>
        <v>一般会計</v>
      </c>
      <c r="K19" s="13"/>
      <c r="L19" s="13"/>
      <c r="O19" s="13"/>
      <c r="P19" s="13"/>
      <c r="Q19" s="19"/>
      <c r="T19" s="13"/>
      <c r="U19" s="32" t="s">
        <v>677</v>
      </c>
      <c r="W19" s="32" t="s">
        <v>165</v>
      </c>
      <c r="Y19" s="32" t="s">
        <v>428</v>
      </c>
      <c r="Z19" s="32" t="s">
        <v>560</v>
      </c>
      <c r="AA19" s="94" t="s">
        <v>522</v>
      </c>
      <c r="AB19" s="94" t="s">
        <v>654</v>
      </c>
      <c r="AC19" s="31"/>
      <c r="AD19" s="31"/>
      <c r="AE19" s="31"/>
      <c r="AF19" s="30"/>
      <c r="AK19" s="51" t="str">
        <f t="shared" si="7"/>
        <v>R</v>
      </c>
    </row>
    <row r="20" spans="1:37" ht="13.5" customHeight="1" x14ac:dyDescent="0.15">
      <c r="A20" s="14" t="s">
        <v>311</v>
      </c>
      <c r="B20" s="15"/>
      <c r="C20" s="13" t="str">
        <f t="shared" si="9"/>
        <v/>
      </c>
      <c r="D20" s="13" t="str">
        <f t="shared" si="8"/>
        <v>食育推進</v>
      </c>
      <c r="F20" s="18" t="s">
        <v>310</v>
      </c>
      <c r="G20" s="17"/>
      <c r="H20" s="13" t="str">
        <f t="shared" si="1"/>
        <v/>
      </c>
      <c r="I20" s="13" t="str">
        <f t="shared" si="5"/>
        <v>一般会計</v>
      </c>
      <c r="K20" s="13"/>
      <c r="L20" s="13"/>
      <c r="O20" s="13"/>
      <c r="P20" s="13"/>
      <c r="Q20" s="19"/>
      <c r="T20" s="13"/>
      <c r="U20" s="32" t="s">
        <v>678</v>
      </c>
      <c r="W20" s="32" t="s">
        <v>166</v>
      </c>
      <c r="Y20" s="32" t="s">
        <v>429</v>
      </c>
      <c r="Z20" s="32" t="s">
        <v>561</v>
      </c>
      <c r="AA20" s="94" t="s">
        <v>523</v>
      </c>
      <c r="AB20" s="94" t="s">
        <v>655</v>
      </c>
      <c r="AC20" s="31"/>
      <c r="AD20" s="31"/>
      <c r="AE20" s="31"/>
      <c r="AF20" s="30"/>
      <c r="AK20" s="51" t="str">
        <f t="shared" si="7"/>
        <v>S</v>
      </c>
    </row>
    <row r="21" spans="1:37" ht="13.5" customHeight="1" x14ac:dyDescent="0.15">
      <c r="A21" s="14" t="s">
        <v>312</v>
      </c>
      <c r="B21" s="15"/>
      <c r="C21" s="13" t="str">
        <f t="shared" si="9"/>
        <v/>
      </c>
      <c r="D21" s="13" t="str">
        <f t="shared" si="8"/>
        <v>食育推進</v>
      </c>
      <c r="F21" s="18" t="s">
        <v>127</v>
      </c>
      <c r="G21" s="17"/>
      <c r="H21" s="13" t="str">
        <f t="shared" si="1"/>
        <v/>
      </c>
      <c r="I21" s="13" t="str">
        <f t="shared" si="5"/>
        <v>一般会計</v>
      </c>
      <c r="K21" s="13"/>
      <c r="L21" s="13"/>
      <c r="O21" s="13"/>
      <c r="P21" s="13"/>
      <c r="Q21" s="19"/>
      <c r="T21" s="13"/>
      <c r="U21" s="32" t="s">
        <v>679</v>
      </c>
      <c r="W21" s="32" t="s">
        <v>167</v>
      </c>
      <c r="Y21" s="32" t="s">
        <v>430</v>
      </c>
      <c r="Z21" s="32" t="s">
        <v>562</v>
      </c>
      <c r="AA21" s="94" t="s">
        <v>524</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食育推進</v>
      </c>
      <c r="F22" s="18" t="s">
        <v>128</v>
      </c>
      <c r="G22" s="17"/>
      <c r="H22" s="13" t="str">
        <f t="shared" si="1"/>
        <v/>
      </c>
      <c r="I22" s="13" t="str">
        <f t="shared" si="5"/>
        <v>一般会計</v>
      </c>
      <c r="K22" s="13"/>
      <c r="L22" s="13"/>
      <c r="O22" s="13"/>
      <c r="P22" s="13"/>
      <c r="Q22" s="19"/>
      <c r="T22" s="13"/>
      <c r="U22" s="32" t="s">
        <v>680</v>
      </c>
      <c r="W22" s="32" t="s">
        <v>168</v>
      </c>
      <c r="Y22" s="32" t="s">
        <v>431</v>
      </c>
      <c r="Z22" s="32" t="s">
        <v>563</v>
      </c>
      <c r="AA22" s="94" t="s">
        <v>525</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食育推進</v>
      </c>
      <c r="F23" s="18" t="s">
        <v>129</v>
      </c>
      <c r="G23" s="17"/>
      <c r="H23" s="13" t="str">
        <f t="shared" si="1"/>
        <v/>
      </c>
      <c r="I23" s="13" t="str">
        <f t="shared" si="5"/>
        <v>一般会計</v>
      </c>
      <c r="K23" s="13"/>
      <c r="L23" s="13"/>
      <c r="O23" s="13"/>
      <c r="P23" s="13"/>
      <c r="Q23" s="19"/>
      <c r="T23" s="13"/>
      <c r="U23" s="32" t="s">
        <v>681</v>
      </c>
      <c r="W23" s="32" t="s">
        <v>697</v>
      </c>
      <c r="Y23" s="32" t="s">
        <v>432</v>
      </c>
      <c r="Z23" s="32" t="s">
        <v>564</v>
      </c>
      <c r="AA23" s="94" t="s">
        <v>526</v>
      </c>
      <c r="AB23" s="94" t="s">
        <v>658</v>
      </c>
      <c r="AC23" s="31"/>
      <c r="AD23" s="31"/>
      <c r="AE23" s="31"/>
      <c r="AF23" s="30"/>
      <c r="AK23" s="51" t="str">
        <f t="shared" si="7"/>
        <v>V</v>
      </c>
    </row>
    <row r="24" spans="1:37" ht="13.5" customHeight="1" x14ac:dyDescent="0.15">
      <c r="A24" s="88" t="s">
        <v>399</v>
      </c>
      <c r="B24" s="15"/>
      <c r="C24" s="13" t="str">
        <f t="shared" si="9"/>
        <v/>
      </c>
      <c r="D24" s="13" t="str">
        <f>IF(C24="",D23,IF(D23&lt;&gt;"",CONCATENATE(D23,"、",C24),C24))</f>
        <v>食育推進</v>
      </c>
      <c r="F24" s="18" t="s">
        <v>404</v>
      </c>
      <c r="G24" s="17"/>
      <c r="H24" s="13" t="str">
        <f t="shared" si="1"/>
        <v/>
      </c>
      <c r="I24" s="13" t="str">
        <f t="shared" si="5"/>
        <v>一般会計</v>
      </c>
      <c r="K24" s="13"/>
      <c r="L24" s="13"/>
      <c r="O24" s="13"/>
      <c r="P24" s="13"/>
      <c r="Q24" s="19"/>
      <c r="T24" s="13"/>
      <c r="U24" s="32" t="s">
        <v>682</v>
      </c>
      <c r="Y24" s="32" t="s">
        <v>433</v>
      </c>
      <c r="Z24" s="32" t="s">
        <v>565</v>
      </c>
      <c r="AA24" s="94" t="s">
        <v>527</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434</v>
      </c>
      <c r="Z25" s="32" t="s">
        <v>566</v>
      </c>
      <c r="AA25" s="94" t="s">
        <v>528</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435</v>
      </c>
      <c r="Z26" s="32" t="s">
        <v>567</v>
      </c>
      <c r="AA26" s="94" t="s">
        <v>529</v>
      </c>
      <c r="AB26" s="94" t="s">
        <v>661</v>
      </c>
      <c r="AC26" s="31"/>
      <c r="AD26" s="31"/>
      <c r="AE26" s="31"/>
      <c r="AF26" s="30"/>
      <c r="AK26" s="51" t="str">
        <f t="shared" si="7"/>
        <v>Y</v>
      </c>
    </row>
    <row r="27" spans="1:37" ht="13.5" customHeight="1" x14ac:dyDescent="0.15">
      <c r="A27" s="13" t="str">
        <f>IF(D24="", "-", D24)</f>
        <v>食育推進</v>
      </c>
      <c r="B27" s="13"/>
      <c r="F27" s="18" t="s">
        <v>132</v>
      </c>
      <c r="G27" s="17"/>
      <c r="H27" s="13" t="str">
        <f t="shared" si="1"/>
        <v/>
      </c>
      <c r="I27" s="13" t="str">
        <f t="shared" si="5"/>
        <v>一般会計</v>
      </c>
      <c r="K27" s="13"/>
      <c r="L27" s="13"/>
      <c r="O27" s="13"/>
      <c r="P27" s="13"/>
      <c r="Q27" s="19"/>
      <c r="T27" s="13"/>
      <c r="U27" s="32" t="s">
        <v>685</v>
      </c>
      <c r="Y27" s="32" t="s">
        <v>436</v>
      </c>
      <c r="Z27" s="32" t="s">
        <v>568</v>
      </c>
      <c r="AA27" s="94" t="s">
        <v>530</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437</v>
      </c>
      <c r="Z28" s="32" t="s">
        <v>569</v>
      </c>
      <c r="AA28" s="94" t="s">
        <v>531</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438</v>
      </c>
      <c r="Z29" s="32" t="s">
        <v>570</v>
      </c>
      <c r="AA29" s="94" t="s">
        <v>532</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439</v>
      </c>
      <c r="Z30" s="32" t="s">
        <v>571</v>
      </c>
      <c r="AA30" s="94" t="s">
        <v>533</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440</v>
      </c>
      <c r="Z31" s="32" t="s">
        <v>572</v>
      </c>
      <c r="AA31" s="94" t="s">
        <v>534</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441</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442</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443</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445</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578</v>
      </c>
      <c r="AF37" s="30"/>
      <c r="AK37" s="51" t="str">
        <f t="shared" si="7"/>
        <v>j</v>
      </c>
    </row>
    <row r="38" spans="1:37" x14ac:dyDescent="0.15">
      <c r="A38" s="13"/>
      <c r="B38" s="13"/>
      <c r="F38" s="13"/>
      <c r="G38" s="19"/>
      <c r="K38" s="13"/>
      <c r="L38" s="13"/>
      <c r="O38" s="13"/>
      <c r="P38" s="13"/>
      <c r="Q38" s="19"/>
      <c r="T38" s="13"/>
      <c r="U38" s="32" t="s">
        <v>383</v>
      </c>
      <c r="Y38" s="32" t="s">
        <v>447</v>
      </c>
      <c r="Z38" s="32" t="s">
        <v>579</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580</v>
      </c>
      <c r="AF39" s="30"/>
      <c r="AK39" s="51" t="str">
        <f t="shared" si="7"/>
        <v>l</v>
      </c>
    </row>
    <row r="40" spans="1:37" x14ac:dyDescent="0.15">
      <c r="A40" s="13"/>
      <c r="B40" s="13"/>
      <c r="F40" s="13"/>
      <c r="G40" s="19"/>
      <c r="K40" s="13"/>
      <c r="L40" s="13"/>
      <c r="O40" s="13"/>
      <c r="P40" s="13"/>
      <c r="Q40" s="19"/>
      <c r="T40" s="13"/>
      <c r="Y40" s="32" t="s">
        <v>449</v>
      </c>
      <c r="Z40" s="32" t="s">
        <v>581</v>
      </c>
      <c r="AF40" s="30"/>
      <c r="AK40" s="51" t="str">
        <f t="shared" si="7"/>
        <v>m</v>
      </c>
    </row>
    <row r="41" spans="1:37" x14ac:dyDescent="0.15">
      <c r="A41" s="13"/>
      <c r="B41" s="13"/>
      <c r="F41" s="13"/>
      <c r="G41" s="19"/>
      <c r="K41" s="13"/>
      <c r="L41" s="13"/>
      <c r="O41" s="13"/>
      <c r="P41" s="13"/>
      <c r="Q41" s="19"/>
      <c r="T41" s="13"/>
      <c r="Y41" s="32" t="s">
        <v>450</v>
      </c>
      <c r="Z41" s="32" t="s">
        <v>582</v>
      </c>
      <c r="AF41" s="30"/>
      <c r="AK41" s="51" t="str">
        <f t="shared" si="7"/>
        <v>n</v>
      </c>
    </row>
    <row r="42" spans="1:37" x14ac:dyDescent="0.15">
      <c r="A42" s="13"/>
      <c r="B42" s="13"/>
      <c r="F42" s="13"/>
      <c r="G42" s="19"/>
      <c r="K42" s="13"/>
      <c r="L42" s="13"/>
      <c r="O42" s="13"/>
      <c r="P42" s="13"/>
      <c r="Q42" s="19"/>
      <c r="T42" s="13"/>
      <c r="Y42" s="32" t="s">
        <v>451</v>
      </c>
      <c r="Z42" s="32" t="s">
        <v>583</v>
      </c>
      <c r="AF42" s="30"/>
      <c r="AK42" s="51" t="str">
        <f t="shared" si="7"/>
        <v>o</v>
      </c>
    </row>
    <row r="43" spans="1:37" x14ac:dyDescent="0.15">
      <c r="A43" s="13"/>
      <c r="B43" s="13"/>
      <c r="F43" s="13"/>
      <c r="G43" s="19"/>
      <c r="K43" s="13"/>
      <c r="L43" s="13"/>
      <c r="O43" s="13"/>
      <c r="P43" s="13"/>
      <c r="Q43" s="19"/>
      <c r="T43" s="13"/>
      <c r="Y43" s="32" t="s">
        <v>452</v>
      </c>
      <c r="Z43" s="32" t="s">
        <v>584</v>
      </c>
      <c r="AF43" s="30"/>
      <c r="AK43" s="51" t="str">
        <f t="shared" si="7"/>
        <v>p</v>
      </c>
    </row>
    <row r="44" spans="1:37" x14ac:dyDescent="0.15">
      <c r="A44" s="13"/>
      <c r="B44" s="13"/>
      <c r="F44" s="13"/>
      <c r="G44" s="19"/>
      <c r="K44" s="13"/>
      <c r="L44" s="13"/>
      <c r="O44" s="13"/>
      <c r="P44" s="13"/>
      <c r="Q44" s="19"/>
      <c r="T44" s="13"/>
      <c r="Y44" s="32" t="s">
        <v>453</v>
      </c>
      <c r="Z44" s="32" t="s">
        <v>585</v>
      </c>
      <c r="AF44" s="30"/>
      <c r="AK44" s="51" t="str">
        <f t="shared" si="7"/>
        <v>q</v>
      </c>
    </row>
    <row r="45" spans="1:37" x14ac:dyDescent="0.15">
      <c r="A45" s="13"/>
      <c r="B45" s="13"/>
      <c r="F45" s="13"/>
      <c r="G45" s="19"/>
      <c r="K45" s="13"/>
      <c r="L45" s="13"/>
      <c r="O45" s="13"/>
      <c r="P45" s="13"/>
      <c r="Q45" s="19"/>
      <c r="T45" s="13"/>
      <c r="Y45" s="32" t="s">
        <v>454</v>
      </c>
      <c r="Z45" s="32" t="s">
        <v>586</v>
      </c>
      <c r="AF45" s="30"/>
      <c r="AK45" s="51" t="str">
        <f t="shared" si="7"/>
        <v>r</v>
      </c>
    </row>
    <row r="46" spans="1:37" x14ac:dyDescent="0.15">
      <c r="A46" s="13"/>
      <c r="B46" s="13"/>
      <c r="F46" s="13"/>
      <c r="G46" s="19"/>
      <c r="K46" s="13"/>
      <c r="L46" s="13"/>
      <c r="O46" s="13"/>
      <c r="P46" s="13"/>
      <c r="Q46" s="19"/>
      <c r="T46" s="13"/>
      <c r="Y46" s="32" t="s">
        <v>455</v>
      </c>
      <c r="Z46" s="32" t="s">
        <v>587</v>
      </c>
      <c r="AF46" s="30"/>
      <c r="AK46" s="51" t="str">
        <f t="shared" si="7"/>
        <v>s</v>
      </c>
    </row>
    <row r="47" spans="1:37" x14ac:dyDescent="0.15">
      <c r="A47" s="13"/>
      <c r="B47" s="13"/>
      <c r="F47" s="13"/>
      <c r="G47" s="19"/>
      <c r="K47" s="13"/>
      <c r="L47" s="13"/>
      <c r="O47" s="13"/>
      <c r="P47" s="13"/>
      <c r="Q47" s="19"/>
      <c r="T47" s="13"/>
      <c r="Y47" s="32" t="s">
        <v>456</v>
      </c>
      <c r="Z47" s="32" t="s">
        <v>588</v>
      </c>
      <c r="AF47" s="30"/>
      <c r="AK47" s="51" t="str">
        <f t="shared" si="7"/>
        <v>t</v>
      </c>
    </row>
    <row r="48" spans="1:37" x14ac:dyDescent="0.15">
      <c r="A48" s="13"/>
      <c r="B48" s="13"/>
      <c r="F48" s="13"/>
      <c r="G48" s="19"/>
      <c r="K48" s="13"/>
      <c r="L48" s="13"/>
      <c r="O48" s="13"/>
      <c r="P48" s="13"/>
      <c r="Q48" s="19"/>
      <c r="T48" s="13"/>
      <c r="Y48" s="32" t="s">
        <v>457</v>
      </c>
      <c r="Z48" s="32" t="s">
        <v>589</v>
      </c>
      <c r="AF48" s="30"/>
      <c r="AK48" s="51" t="str">
        <f t="shared" si="7"/>
        <v>u</v>
      </c>
    </row>
    <row r="49" spans="1:37" x14ac:dyDescent="0.15">
      <c r="A49" s="13"/>
      <c r="B49" s="13"/>
      <c r="F49" s="13"/>
      <c r="G49" s="19"/>
      <c r="K49" s="13"/>
      <c r="L49" s="13"/>
      <c r="O49" s="13"/>
      <c r="P49" s="13"/>
      <c r="Q49" s="19"/>
      <c r="T49" s="13"/>
      <c r="Y49" s="32" t="s">
        <v>458</v>
      </c>
      <c r="Z49" s="32" t="s">
        <v>590</v>
      </c>
      <c r="AF49" s="30"/>
      <c r="AK49" s="51" t="str">
        <f t="shared" si="7"/>
        <v>v</v>
      </c>
    </row>
    <row r="50" spans="1:37" x14ac:dyDescent="0.15">
      <c r="A50" s="13"/>
      <c r="B50" s="13"/>
      <c r="F50" s="13"/>
      <c r="G50" s="19"/>
      <c r="K50" s="13"/>
      <c r="L50" s="13"/>
      <c r="O50" s="13"/>
      <c r="P50" s="13"/>
      <c r="Q50" s="19"/>
      <c r="T50" s="13"/>
      <c r="Y50" s="32" t="s">
        <v>459</v>
      </c>
      <c r="Z50" s="32" t="s">
        <v>591</v>
      </c>
      <c r="AF50" s="30"/>
    </row>
    <row r="51" spans="1:37" x14ac:dyDescent="0.15">
      <c r="A51" s="13"/>
      <c r="B51" s="13"/>
      <c r="F51" s="13"/>
      <c r="G51" s="19"/>
      <c r="K51" s="13"/>
      <c r="L51" s="13"/>
      <c r="O51" s="13"/>
      <c r="P51" s="13"/>
      <c r="Q51" s="19"/>
      <c r="T51" s="13"/>
      <c r="Y51" s="32" t="s">
        <v>460</v>
      </c>
      <c r="Z51" s="32" t="s">
        <v>592</v>
      </c>
      <c r="AF51" s="30"/>
    </row>
    <row r="52" spans="1:37" x14ac:dyDescent="0.15">
      <c r="A52" s="13"/>
      <c r="B52" s="13"/>
      <c r="F52" s="13"/>
      <c r="G52" s="19"/>
      <c r="K52" s="13"/>
      <c r="L52" s="13"/>
      <c r="O52" s="13"/>
      <c r="P52" s="13"/>
      <c r="Q52" s="19"/>
      <c r="T52" s="13"/>
      <c r="Y52" s="32" t="s">
        <v>461</v>
      </c>
      <c r="Z52" s="32" t="s">
        <v>593</v>
      </c>
      <c r="AF52" s="30"/>
    </row>
    <row r="53" spans="1:37" x14ac:dyDescent="0.15">
      <c r="A53" s="13"/>
      <c r="B53" s="13"/>
      <c r="F53" s="13"/>
      <c r="G53" s="19"/>
      <c r="K53" s="13"/>
      <c r="L53" s="13"/>
      <c r="O53" s="13"/>
      <c r="P53" s="13"/>
      <c r="Q53" s="19"/>
      <c r="T53" s="13"/>
      <c r="Y53" s="32" t="s">
        <v>462</v>
      </c>
      <c r="Z53" s="32" t="s">
        <v>594</v>
      </c>
      <c r="AF53" s="30"/>
    </row>
    <row r="54" spans="1:37" x14ac:dyDescent="0.15">
      <c r="A54" s="13"/>
      <c r="B54" s="13"/>
      <c r="F54" s="13"/>
      <c r="G54" s="19"/>
      <c r="K54" s="13"/>
      <c r="L54" s="13"/>
      <c r="O54" s="13"/>
      <c r="P54" s="20"/>
      <c r="Q54" s="19"/>
      <c r="T54" s="13"/>
      <c r="Y54" s="32" t="s">
        <v>463</v>
      </c>
      <c r="Z54" s="32" t="s">
        <v>595</v>
      </c>
      <c r="AF54" s="30"/>
    </row>
    <row r="55" spans="1:37" x14ac:dyDescent="0.15">
      <c r="A55" s="13"/>
      <c r="B55" s="13"/>
      <c r="F55" s="13"/>
      <c r="G55" s="19"/>
      <c r="K55" s="13"/>
      <c r="L55" s="13"/>
      <c r="O55" s="13"/>
      <c r="P55" s="13"/>
      <c r="Q55" s="19"/>
      <c r="T55" s="13"/>
      <c r="Y55" s="32" t="s">
        <v>464</v>
      </c>
      <c r="Z55" s="32" t="s">
        <v>596</v>
      </c>
      <c r="AF55" s="30"/>
    </row>
    <row r="56" spans="1:37" x14ac:dyDescent="0.15">
      <c r="A56" s="13"/>
      <c r="B56" s="13"/>
      <c r="F56" s="13"/>
      <c r="G56" s="19"/>
      <c r="K56" s="13"/>
      <c r="L56" s="13"/>
      <c r="O56" s="13"/>
      <c r="P56" s="13"/>
      <c r="Q56" s="19"/>
      <c r="T56" s="13"/>
      <c r="Y56" s="32" t="s">
        <v>465</v>
      </c>
      <c r="Z56" s="32" t="s">
        <v>597</v>
      </c>
      <c r="AF56" s="30"/>
    </row>
    <row r="57" spans="1:37" x14ac:dyDescent="0.15">
      <c r="A57" s="13"/>
      <c r="B57" s="13"/>
      <c r="F57" s="13"/>
      <c r="G57" s="19"/>
      <c r="K57" s="13"/>
      <c r="L57" s="13"/>
      <c r="O57" s="13"/>
      <c r="P57" s="13"/>
      <c r="Q57" s="19"/>
      <c r="T57" s="13"/>
      <c r="Y57" s="32" t="s">
        <v>466</v>
      </c>
      <c r="Z57" s="32" t="s">
        <v>598</v>
      </c>
      <c r="AF57" s="30"/>
    </row>
    <row r="58" spans="1:37" x14ac:dyDescent="0.15">
      <c r="A58" s="13"/>
      <c r="B58" s="13"/>
      <c r="F58" s="13"/>
      <c r="G58" s="19"/>
      <c r="K58" s="13"/>
      <c r="L58" s="13"/>
      <c r="O58" s="13"/>
      <c r="P58" s="13"/>
      <c r="Q58" s="19"/>
      <c r="T58" s="13"/>
      <c r="Y58" s="32" t="s">
        <v>467</v>
      </c>
      <c r="Z58" s="32" t="s">
        <v>599</v>
      </c>
      <c r="AF58" s="30"/>
    </row>
    <row r="59" spans="1:37" x14ac:dyDescent="0.15">
      <c r="A59" s="13"/>
      <c r="B59" s="13"/>
      <c r="F59" s="13"/>
      <c r="G59" s="19"/>
      <c r="K59" s="13"/>
      <c r="L59" s="13"/>
      <c r="O59" s="13"/>
      <c r="P59" s="13"/>
      <c r="Q59" s="19"/>
      <c r="T59" s="13"/>
      <c r="Y59" s="32" t="s">
        <v>468</v>
      </c>
      <c r="Z59" s="32" t="s">
        <v>600</v>
      </c>
      <c r="AF59" s="30"/>
    </row>
    <row r="60" spans="1:37" x14ac:dyDescent="0.15">
      <c r="A60" s="13"/>
      <c r="B60" s="13"/>
      <c r="F60" s="13"/>
      <c r="G60" s="19"/>
      <c r="K60" s="13"/>
      <c r="L60" s="13"/>
      <c r="O60" s="13"/>
      <c r="P60" s="13"/>
      <c r="Q60" s="19"/>
      <c r="T60" s="13"/>
      <c r="Y60" s="32" t="s">
        <v>469</v>
      </c>
      <c r="Z60" s="32" t="s">
        <v>601</v>
      </c>
      <c r="AF60" s="30"/>
    </row>
    <row r="61" spans="1:37" x14ac:dyDescent="0.15">
      <c r="A61" s="13"/>
      <c r="B61" s="13"/>
      <c r="F61" s="13"/>
      <c r="G61" s="19"/>
      <c r="K61" s="13"/>
      <c r="L61" s="13"/>
      <c r="O61" s="13"/>
      <c r="P61" s="13"/>
      <c r="Q61" s="19"/>
      <c r="T61" s="13"/>
      <c r="Y61" s="32" t="s">
        <v>470</v>
      </c>
      <c r="Z61" s="32" t="s">
        <v>602</v>
      </c>
      <c r="AF61" s="30"/>
    </row>
    <row r="62" spans="1:37" x14ac:dyDescent="0.15">
      <c r="A62" s="13"/>
      <c r="B62" s="13"/>
      <c r="F62" s="13"/>
      <c r="G62" s="19"/>
      <c r="K62" s="13"/>
      <c r="L62" s="13"/>
      <c r="O62" s="13"/>
      <c r="P62" s="13"/>
      <c r="Q62" s="19"/>
      <c r="T62" s="13"/>
      <c r="Y62" s="32" t="s">
        <v>471</v>
      </c>
      <c r="Z62" s="32" t="s">
        <v>603</v>
      </c>
      <c r="AF62" s="30"/>
    </row>
    <row r="63" spans="1:37" x14ac:dyDescent="0.15">
      <c r="A63" s="13"/>
      <c r="B63" s="13"/>
      <c r="F63" s="13"/>
      <c r="G63" s="19"/>
      <c r="K63" s="13"/>
      <c r="L63" s="13"/>
      <c r="O63" s="13"/>
      <c r="P63" s="13"/>
      <c r="Q63" s="19"/>
      <c r="T63" s="13"/>
      <c r="Y63" s="32" t="s">
        <v>472</v>
      </c>
      <c r="Z63" s="32" t="s">
        <v>604</v>
      </c>
      <c r="AF63" s="30"/>
    </row>
    <row r="64" spans="1:37" x14ac:dyDescent="0.15">
      <c r="A64" s="13"/>
      <c r="B64" s="13"/>
      <c r="F64" s="13"/>
      <c r="G64" s="19"/>
      <c r="K64" s="13"/>
      <c r="L64" s="13"/>
      <c r="O64" s="13"/>
      <c r="P64" s="13"/>
      <c r="Q64" s="19"/>
      <c r="T64" s="13"/>
      <c r="Y64" s="32" t="s">
        <v>473</v>
      </c>
      <c r="Z64" s="32" t="s">
        <v>605</v>
      </c>
      <c r="AF64" s="30"/>
    </row>
    <row r="65" spans="1:32" x14ac:dyDescent="0.15">
      <c r="A65" s="13"/>
      <c r="B65" s="13"/>
      <c r="F65" s="13"/>
      <c r="G65" s="19"/>
      <c r="K65" s="13"/>
      <c r="L65" s="13"/>
      <c r="O65" s="13"/>
      <c r="P65" s="13"/>
      <c r="Q65" s="19"/>
      <c r="T65" s="13"/>
      <c r="Y65" s="32" t="s">
        <v>474</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475</v>
      </c>
      <c r="Z67" s="32" t="s">
        <v>608</v>
      </c>
      <c r="AF67" s="30"/>
    </row>
    <row r="68" spans="1:32" x14ac:dyDescent="0.15">
      <c r="A68" s="13"/>
      <c r="B68" s="13"/>
      <c r="F68" s="13"/>
      <c r="G68" s="19"/>
      <c r="K68" s="13"/>
      <c r="L68" s="13"/>
      <c r="O68" s="13"/>
      <c r="P68" s="13"/>
      <c r="Q68" s="19"/>
      <c r="T68" s="13"/>
      <c r="Y68" s="32" t="s">
        <v>476</v>
      </c>
      <c r="Z68" s="32" t="s">
        <v>609</v>
      </c>
      <c r="AF68" s="30"/>
    </row>
    <row r="69" spans="1:32" x14ac:dyDescent="0.15">
      <c r="A69" s="13"/>
      <c r="B69" s="13"/>
      <c r="F69" s="13"/>
      <c r="G69" s="19"/>
      <c r="K69" s="13"/>
      <c r="L69" s="13"/>
      <c r="O69" s="13"/>
      <c r="P69" s="13"/>
      <c r="Q69" s="19"/>
      <c r="T69" s="13"/>
      <c r="Y69" s="32" t="s">
        <v>477</v>
      </c>
      <c r="Z69" s="32" t="s">
        <v>610</v>
      </c>
      <c r="AF69" s="30"/>
    </row>
    <row r="70" spans="1:32" x14ac:dyDescent="0.15">
      <c r="A70" s="13"/>
      <c r="B70" s="13"/>
      <c r="Y70" s="32" t="s">
        <v>478</v>
      </c>
      <c r="Z70" s="32" t="s">
        <v>611</v>
      </c>
    </row>
    <row r="71" spans="1:32" x14ac:dyDescent="0.15">
      <c r="Y71" s="32" t="s">
        <v>479</v>
      </c>
      <c r="Z71" s="32" t="s">
        <v>612</v>
      </c>
    </row>
    <row r="72" spans="1:32" x14ac:dyDescent="0.15">
      <c r="Y72" s="32" t="s">
        <v>480</v>
      </c>
      <c r="Z72" s="32" t="s">
        <v>613</v>
      </c>
    </row>
    <row r="73" spans="1:32" x14ac:dyDescent="0.15">
      <c r="Y73" s="32" t="s">
        <v>481</v>
      </c>
      <c r="Z73" s="32" t="s">
        <v>614</v>
      </c>
    </row>
    <row r="74" spans="1:32" x14ac:dyDescent="0.15">
      <c r="Y74" s="32" t="s">
        <v>482</v>
      </c>
      <c r="Z74" s="32" t="s">
        <v>615</v>
      </c>
    </row>
    <row r="75" spans="1:32" x14ac:dyDescent="0.15">
      <c r="Y75" s="32" t="s">
        <v>483</v>
      </c>
      <c r="Z75" s="32" t="s">
        <v>616</v>
      </c>
    </row>
    <row r="76" spans="1:32" x14ac:dyDescent="0.15">
      <c r="Y76" s="32" t="s">
        <v>484</v>
      </c>
      <c r="Z76" s="32" t="s">
        <v>617</v>
      </c>
    </row>
    <row r="77" spans="1:32" x14ac:dyDescent="0.15">
      <c r="Y77" s="32" t="s">
        <v>485</v>
      </c>
      <c r="Z77" s="32" t="s">
        <v>618</v>
      </c>
    </row>
    <row r="78" spans="1:32" x14ac:dyDescent="0.15">
      <c r="Y78" s="32" t="s">
        <v>486</v>
      </c>
      <c r="Z78" s="32" t="s">
        <v>619</v>
      </c>
    </row>
    <row r="79" spans="1:32" x14ac:dyDescent="0.15">
      <c r="Y79" s="32" t="s">
        <v>487</v>
      </c>
      <c r="Z79" s="32" t="s">
        <v>620</v>
      </c>
    </row>
    <row r="80" spans="1:32" x14ac:dyDescent="0.15">
      <c r="Y80" s="32" t="s">
        <v>488</v>
      </c>
      <c r="Z80" s="32" t="s">
        <v>621</v>
      </c>
    </row>
    <row r="81" spans="25:26" x14ac:dyDescent="0.15">
      <c r="Y81" s="32" t="s">
        <v>489</v>
      </c>
      <c r="Z81" s="32" t="s">
        <v>622</v>
      </c>
    </row>
    <row r="82" spans="25:26" x14ac:dyDescent="0.15">
      <c r="Y82" s="32" t="s">
        <v>490</v>
      </c>
      <c r="Z82" s="32" t="s">
        <v>623</v>
      </c>
    </row>
    <row r="83" spans="25:26" x14ac:dyDescent="0.15">
      <c r="Y83" s="32" t="s">
        <v>491</v>
      </c>
      <c r="Z83" s="32" t="s">
        <v>624</v>
      </c>
    </row>
    <row r="84" spans="25:26" x14ac:dyDescent="0.15">
      <c r="Y84" s="32" t="s">
        <v>492</v>
      </c>
      <c r="Z84" s="32" t="s">
        <v>625</v>
      </c>
    </row>
    <row r="85" spans="25:26" x14ac:dyDescent="0.15">
      <c r="Y85" s="32" t="s">
        <v>493</v>
      </c>
      <c r="Z85" s="32" t="s">
        <v>626</v>
      </c>
    </row>
    <row r="86" spans="25:26" x14ac:dyDescent="0.15">
      <c r="Y86" s="32" t="s">
        <v>494</v>
      </c>
      <c r="Z86" s="32" t="s">
        <v>627</v>
      </c>
    </row>
    <row r="87" spans="25:26" x14ac:dyDescent="0.15">
      <c r="Y87" s="32" t="s">
        <v>495</v>
      </c>
      <c r="Z87" s="32" t="s">
        <v>628</v>
      </c>
    </row>
    <row r="88" spans="25:26" x14ac:dyDescent="0.15">
      <c r="Y88" s="32" t="s">
        <v>496</v>
      </c>
      <c r="Z88" s="32" t="s">
        <v>629</v>
      </c>
    </row>
    <row r="89" spans="25:26" x14ac:dyDescent="0.15">
      <c r="Y89" s="32" t="s">
        <v>497</v>
      </c>
      <c r="Z89" s="32" t="s">
        <v>630</v>
      </c>
    </row>
    <row r="90" spans="25:26" x14ac:dyDescent="0.15">
      <c r="Y90" s="32" t="s">
        <v>498</v>
      </c>
      <c r="Z90" s="32" t="s">
        <v>631</v>
      </c>
    </row>
    <row r="91" spans="25:26" x14ac:dyDescent="0.15">
      <c r="Y91" s="32" t="s">
        <v>499</v>
      </c>
      <c r="Z91" s="32" t="s">
        <v>632</v>
      </c>
    </row>
    <row r="92" spans="25:26" x14ac:dyDescent="0.15">
      <c r="Y92" s="32" t="s">
        <v>500</v>
      </c>
      <c r="Z92" s="32" t="s">
        <v>633</v>
      </c>
    </row>
    <row r="93" spans="25:26" x14ac:dyDescent="0.15">
      <c r="Y93" s="32" t="s">
        <v>501</v>
      </c>
      <c r="Z93" s="32" t="s">
        <v>634</v>
      </c>
    </row>
    <row r="94" spans="25:26" x14ac:dyDescent="0.15">
      <c r="Y94" s="32" t="s">
        <v>502</v>
      </c>
      <c r="Z94" s="32" t="s">
        <v>635</v>
      </c>
    </row>
    <row r="95" spans="25:26" x14ac:dyDescent="0.15">
      <c r="Y95" s="32" t="s">
        <v>503</v>
      </c>
      <c r="Z95" s="32" t="s">
        <v>636</v>
      </c>
    </row>
    <row r="96" spans="25:26" x14ac:dyDescent="0.15">
      <c r="Y96" s="32" t="s">
        <v>405</v>
      </c>
      <c r="Z96" s="32" t="s">
        <v>637</v>
      </c>
    </row>
    <row r="97" spans="25:26" x14ac:dyDescent="0.15">
      <c r="Y97" s="32" t="s">
        <v>504</v>
      </c>
      <c r="Z97" s="32" t="s">
        <v>638</v>
      </c>
    </row>
    <row r="98" spans="25:26" x14ac:dyDescent="0.15">
      <c r="Y98" s="32" t="s">
        <v>505</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348</v>
      </c>
      <c r="B2" s="513"/>
      <c r="C2" s="513"/>
      <c r="D2" s="513"/>
      <c r="E2" s="513"/>
      <c r="F2" s="514"/>
      <c r="G2" s="795" t="s">
        <v>146</v>
      </c>
      <c r="H2" s="779"/>
      <c r="I2" s="779"/>
      <c r="J2" s="779"/>
      <c r="K2" s="779"/>
      <c r="L2" s="779"/>
      <c r="M2" s="779"/>
      <c r="N2" s="779"/>
      <c r="O2" s="780"/>
      <c r="P2" s="778" t="s">
        <v>59</v>
      </c>
      <c r="Q2" s="779"/>
      <c r="R2" s="779"/>
      <c r="S2" s="779"/>
      <c r="T2" s="779"/>
      <c r="U2" s="779"/>
      <c r="V2" s="779"/>
      <c r="W2" s="779"/>
      <c r="X2" s="780"/>
      <c r="Y2" s="1003"/>
      <c r="Z2" s="409"/>
      <c r="AA2" s="410"/>
      <c r="AB2" s="1007" t="s">
        <v>11</v>
      </c>
      <c r="AC2" s="1008"/>
      <c r="AD2" s="1009"/>
      <c r="AE2" s="995" t="s">
        <v>385</v>
      </c>
      <c r="AF2" s="995"/>
      <c r="AG2" s="995"/>
      <c r="AH2" s="995"/>
      <c r="AI2" s="995" t="s">
        <v>407</v>
      </c>
      <c r="AJ2" s="995"/>
      <c r="AK2" s="995"/>
      <c r="AL2" s="458"/>
      <c r="AM2" s="995" t="s">
        <v>504</v>
      </c>
      <c r="AN2" s="995"/>
      <c r="AO2" s="995"/>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3"/>
      <c r="I4" s="1013"/>
      <c r="J4" s="1013"/>
      <c r="K4" s="1013"/>
      <c r="L4" s="1013"/>
      <c r="M4" s="1013"/>
      <c r="N4" s="1013"/>
      <c r="O4" s="1014"/>
      <c r="P4" s="191"/>
      <c r="Q4" s="1021"/>
      <c r="R4" s="1021"/>
      <c r="S4" s="1021"/>
      <c r="T4" s="1021"/>
      <c r="U4" s="1021"/>
      <c r="V4" s="1021"/>
      <c r="W4" s="1021"/>
      <c r="X4" s="1022"/>
      <c r="Y4" s="999" t="s">
        <v>12</v>
      </c>
      <c r="Z4" s="1000"/>
      <c r="AA4" s="1001"/>
      <c r="AB4" s="551"/>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3" t="s">
        <v>54</v>
      </c>
      <c r="Z5" s="996"/>
      <c r="AA5" s="997"/>
      <c r="AB5" s="522"/>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376</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2" t="s">
        <v>348</v>
      </c>
      <c r="B9" s="513"/>
      <c r="C9" s="513"/>
      <c r="D9" s="513"/>
      <c r="E9" s="513"/>
      <c r="F9" s="514"/>
      <c r="G9" s="795" t="s">
        <v>146</v>
      </c>
      <c r="H9" s="779"/>
      <c r="I9" s="779"/>
      <c r="J9" s="779"/>
      <c r="K9" s="779"/>
      <c r="L9" s="779"/>
      <c r="M9" s="779"/>
      <c r="N9" s="779"/>
      <c r="O9" s="780"/>
      <c r="P9" s="778" t="s">
        <v>59</v>
      </c>
      <c r="Q9" s="779"/>
      <c r="R9" s="779"/>
      <c r="S9" s="779"/>
      <c r="T9" s="779"/>
      <c r="U9" s="779"/>
      <c r="V9" s="779"/>
      <c r="W9" s="779"/>
      <c r="X9" s="780"/>
      <c r="Y9" s="1003"/>
      <c r="Z9" s="409"/>
      <c r="AA9" s="410"/>
      <c r="AB9" s="1007" t="s">
        <v>11</v>
      </c>
      <c r="AC9" s="1008"/>
      <c r="AD9" s="1009"/>
      <c r="AE9" s="995" t="s">
        <v>385</v>
      </c>
      <c r="AF9" s="995"/>
      <c r="AG9" s="995"/>
      <c r="AH9" s="995"/>
      <c r="AI9" s="995" t="s">
        <v>407</v>
      </c>
      <c r="AJ9" s="995"/>
      <c r="AK9" s="995"/>
      <c r="AL9" s="458"/>
      <c r="AM9" s="995" t="s">
        <v>504</v>
      </c>
      <c r="AN9" s="995"/>
      <c r="AO9" s="995"/>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1"/>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2"/>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376</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2" t="s">
        <v>348</v>
      </c>
      <c r="B16" s="513"/>
      <c r="C16" s="513"/>
      <c r="D16" s="513"/>
      <c r="E16" s="513"/>
      <c r="F16" s="514"/>
      <c r="G16" s="795" t="s">
        <v>146</v>
      </c>
      <c r="H16" s="779"/>
      <c r="I16" s="779"/>
      <c r="J16" s="779"/>
      <c r="K16" s="779"/>
      <c r="L16" s="779"/>
      <c r="M16" s="779"/>
      <c r="N16" s="779"/>
      <c r="O16" s="780"/>
      <c r="P16" s="778" t="s">
        <v>59</v>
      </c>
      <c r="Q16" s="779"/>
      <c r="R16" s="779"/>
      <c r="S16" s="779"/>
      <c r="T16" s="779"/>
      <c r="U16" s="779"/>
      <c r="V16" s="779"/>
      <c r="W16" s="779"/>
      <c r="X16" s="780"/>
      <c r="Y16" s="1003"/>
      <c r="Z16" s="409"/>
      <c r="AA16" s="410"/>
      <c r="AB16" s="1007" t="s">
        <v>11</v>
      </c>
      <c r="AC16" s="1008"/>
      <c r="AD16" s="1009"/>
      <c r="AE16" s="995" t="s">
        <v>385</v>
      </c>
      <c r="AF16" s="995"/>
      <c r="AG16" s="995"/>
      <c r="AH16" s="995"/>
      <c r="AI16" s="995" t="s">
        <v>407</v>
      </c>
      <c r="AJ16" s="995"/>
      <c r="AK16" s="995"/>
      <c r="AL16" s="458"/>
      <c r="AM16" s="995" t="s">
        <v>504</v>
      </c>
      <c r="AN16" s="995"/>
      <c r="AO16" s="995"/>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1"/>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2"/>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376</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2" t="s">
        <v>348</v>
      </c>
      <c r="B23" s="513"/>
      <c r="C23" s="513"/>
      <c r="D23" s="513"/>
      <c r="E23" s="513"/>
      <c r="F23" s="514"/>
      <c r="G23" s="795" t="s">
        <v>146</v>
      </c>
      <c r="H23" s="779"/>
      <c r="I23" s="779"/>
      <c r="J23" s="779"/>
      <c r="K23" s="779"/>
      <c r="L23" s="779"/>
      <c r="M23" s="779"/>
      <c r="N23" s="779"/>
      <c r="O23" s="780"/>
      <c r="P23" s="778" t="s">
        <v>59</v>
      </c>
      <c r="Q23" s="779"/>
      <c r="R23" s="779"/>
      <c r="S23" s="779"/>
      <c r="T23" s="779"/>
      <c r="U23" s="779"/>
      <c r="V23" s="779"/>
      <c r="W23" s="779"/>
      <c r="X23" s="780"/>
      <c r="Y23" s="1003"/>
      <c r="Z23" s="409"/>
      <c r="AA23" s="410"/>
      <c r="AB23" s="1007" t="s">
        <v>11</v>
      </c>
      <c r="AC23" s="1008"/>
      <c r="AD23" s="1009"/>
      <c r="AE23" s="995" t="s">
        <v>385</v>
      </c>
      <c r="AF23" s="995"/>
      <c r="AG23" s="995"/>
      <c r="AH23" s="995"/>
      <c r="AI23" s="995" t="s">
        <v>407</v>
      </c>
      <c r="AJ23" s="995"/>
      <c r="AK23" s="995"/>
      <c r="AL23" s="458"/>
      <c r="AM23" s="995" t="s">
        <v>504</v>
      </c>
      <c r="AN23" s="995"/>
      <c r="AO23" s="995"/>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1"/>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2"/>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376</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2" t="s">
        <v>348</v>
      </c>
      <c r="B30" s="513"/>
      <c r="C30" s="513"/>
      <c r="D30" s="513"/>
      <c r="E30" s="513"/>
      <c r="F30" s="514"/>
      <c r="G30" s="795" t="s">
        <v>146</v>
      </c>
      <c r="H30" s="779"/>
      <c r="I30" s="779"/>
      <c r="J30" s="779"/>
      <c r="K30" s="779"/>
      <c r="L30" s="779"/>
      <c r="M30" s="779"/>
      <c r="N30" s="779"/>
      <c r="O30" s="780"/>
      <c r="P30" s="778" t="s">
        <v>59</v>
      </c>
      <c r="Q30" s="779"/>
      <c r="R30" s="779"/>
      <c r="S30" s="779"/>
      <c r="T30" s="779"/>
      <c r="U30" s="779"/>
      <c r="V30" s="779"/>
      <c r="W30" s="779"/>
      <c r="X30" s="780"/>
      <c r="Y30" s="1003"/>
      <c r="Z30" s="409"/>
      <c r="AA30" s="410"/>
      <c r="AB30" s="1007" t="s">
        <v>11</v>
      </c>
      <c r="AC30" s="1008"/>
      <c r="AD30" s="1009"/>
      <c r="AE30" s="995" t="s">
        <v>385</v>
      </c>
      <c r="AF30" s="995"/>
      <c r="AG30" s="995"/>
      <c r="AH30" s="995"/>
      <c r="AI30" s="995" t="s">
        <v>407</v>
      </c>
      <c r="AJ30" s="995"/>
      <c r="AK30" s="995"/>
      <c r="AL30" s="458"/>
      <c r="AM30" s="995" t="s">
        <v>504</v>
      </c>
      <c r="AN30" s="995"/>
      <c r="AO30" s="995"/>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1"/>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2"/>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376</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2" t="s">
        <v>348</v>
      </c>
      <c r="B37" s="513"/>
      <c r="C37" s="513"/>
      <c r="D37" s="513"/>
      <c r="E37" s="513"/>
      <c r="F37" s="514"/>
      <c r="G37" s="795" t="s">
        <v>146</v>
      </c>
      <c r="H37" s="779"/>
      <c r="I37" s="779"/>
      <c r="J37" s="779"/>
      <c r="K37" s="779"/>
      <c r="L37" s="779"/>
      <c r="M37" s="779"/>
      <c r="N37" s="779"/>
      <c r="O37" s="780"/>
      <c r="P37" s="778" t="s">
        <v>59</v>
      </c>
      <c r="Q37" s="779"/>
      <c r="R37" s="779"/>
      <c r="S37" s="779"/>
      <c r="T37" s="779"/>
      <c r="U37" s="779"/>
      <c r="V37" s="779"/>
      <c r="W37" s="779"/>
      <c r="X37" s="780"/>
      <c r="Y37" s="1003"/>
      <c r="Z37" s="409"/>
      <c r="AA37" s="410"/>
      <c r="AB37" s="1007" t="s">
        <v>11</v>
      </c>
      <c r="AC37" s="1008"/>
      <c r="AD37" s="1009"/>
      <c r="AE37" s="995" t="s">
        <v>385</v>
      </c>
      <c r="AF37" s="995"/>
      <c r="AG37" s="995"/>
      <c r="AH37" s="995"/>
      <c r="AI37" s="995" t="s">
        <v>407</v>
      </c>
      <c r="AJ37" s="995"/>
      <c r="AK37" s="995"/>
      <c r="AL37" s="458"/>
      <c r="AM37" s="995" t="s">
        <v>504</v>
      </c>
      <c r="AN37" s="995"/>
      <c r="AO37" s="995"/>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1"/>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2"/>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376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2" t="s">
        <v>348</v>
      </c>
      <c r="B44" s="513"/>
      <c r="C44" s="513"/>
      <c r="D44" s="513"/>
      <c r="E44" s="513"/>
      <c r="F44" s="514"/>
      <c r="G44" s="795" t="s">
        <v>146</v>
      </c>
      <c r="H44" s="779"/>
      <c r="I44" s="779"/>
      <c r="J44" s="779"/>
      <c r="K44" s="779"/>
      <c r="L44" s="779"/>
      <c r="M44" s="779"/>
      <c r="N44" s="779"/>
      <c r="O44" s="780"/>
      <c r="P44" s="778" t="s">
        <v>59</v>
      </c>
      <c r="Q44" s="779"/>
      <c r="R44" s="779"/>
      <c r="S44" s="779"/>
      <c r="T44" s="779"/>
      <c r="U44" s="779"/>
      <c r="V44" s="779"/>
      <c r="W44" s="779"/>
      <c r="X44" s="780"/>
      <c r="Y44" s="1003"/>
      <c r="Z44" s="409"/>
      <c r="AA44" s="410"/>
      <c r="AB44" s="1007" t="s">
        <v>11</v>
      </c>
      <c r="AC44" s="1008"/>
      <c r="AD44" s="1009"/>
      <c r="AE44" s="995" t="s">
        <v>385</v>
      </c>
      <c r="AF44" s="995"/>
      <c r="AG44" s="995"/>
      <c r="AH44" s="995"/>
      <c r="AI44" s="995" t="s">
        <v>407</v>
      </c>
      <c r="AJ44" s="995"/>
      <c r="AK44" s="995"/>
      <c r="AL44" s="458"/>
      <c r="AM44" s="995" t="s">
        <v>504</v>
      </c>
      <c r="AN44" s="995"/>
      <c r="AO44" s="995"/>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1"/>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2"/>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376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2" t="s">
        <v>348</v>
      </c>
      <c r="B51" s="513"/>
      <c r="C51" s="513"/>
      <c r="D51" s="513"/>
      <c r="E51" s="513"/>
      <c r="F51" s="514"/>
      <c r="G51" s="795" t="s">
        <v>146</v>
      </c>
      <c r="H51" s="779"/>
      <c r="I51" s="779"/>
      <c r="J51" s="779"/>
      <c r="K51" s="779"/>
      <c r="L51" s="779"/>
      <c r="M51" s="779"/>
      <c r="N51" s="779"/>
      <c r="O51" s="780"/>
      <c r="P51" s="778" t="s">
        <v>59</v>
      </c>
      <c r="Q51" s="779"/>
      <c r="R51" s="779"/>
      <c r="S51" s="779"/>
      <c r="T51" s="779"/>
      <c r="U51" s="779"/>
      <c r="V51" s="779"/>
      <c r="W51" s="779"/>
      <c r="X51" s="780"/>
      <c r="Y51" s="1003"/>
      <c r="Z51" s="409"/>
      <c r="AA51" s="410"/>
      <c r="AB51" s="458" t="s">
        <v>11</v>
      </c>
      <c r="AC51" s="1008"/>
      <c r="AD51" s="1009"/>
      <c r="AE51" s="995" t="s">
        <v>385</v>
      </c>
      <c r="AF51" s="995"/>
      <c r="AG51" s="995"/>
      <c r="AH51" s="995"/>
      <c r="AI51" s="995" t="s">
        <v>407</v>
      </c>
      <c r="AJ51" s="995"/>
      <c r="AK51" s="995"/>
      <c r="AL51" s="458"/>
      <c r="AM51" s="995" t="s">
        <v>504</v>
      </c>
      <c r="AN51" s="995"/>
      <c r="AO51" s="995"/>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1"/>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2"/>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376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2" t="s">
        <v>348</v>
      </c>
      <c r="B58" s="513"/>
      <c r="C58" s="513"/>
      <c r="D58" s="513"/>
      <c r="E58" s="513"/>
      <c r="F58" s="514"/>
      <c r="G58" s="795" t="s">
        <v>146</v>
      </c>
      <c r="H58" s="779"/>
      <c r="I58" s="779"/>
      <c r="J58" s="779"/>
      <c r="K58" s="779"/>
      <c r="L58" s="779"/>
      <c r="M58" s="779"/>
      <c r="N58" s="779"/>
      <c r="O58" s="780"/>
      <c r="P58" s="778" t="s">
        <v>59</v>
      </c>
      <c r="Q58" s="779"/>
      <c r="R58" s="779"/>
      <c r="S58" s="779"/>
      <c r="T58" s="779"/>
      <c r="U58" s="779"/>
      <c r="V58" s="779"/>
      <c r="W58" s="779"/>
      <c r="X58" s="780"/>
      <c r="Y58" s="1003"/>
      <c r="Z58" s="409"/>
      <c r="AA58" s="410"/>
      <c r="AB58" s="1007" t="s">
        <v>11</v>
      </c>
      <c r="AC58" s="1008"/>
      <c r="AD58" s="1009"/>
      <c r="AE58" s="995" t="s">
        <v>385</v>
      </c>
      <c r="AF58" s="995"/>
      <c r="AG58" s="995"/>
      <c r="AH58" s="995"/>
      <c r="AI58" s="995" t="s">
        <v>407</v>
      </c>
      <c r="AJ58" s="995"/>
      <c r="AK58" s="995"/>
      <c r="AL58" s="458"/>
      <c r="AM58" s="995" t="s">
        <v>504</v>
      </c>
      <c r="AN58" s="995"/>
      <c r="AO58" s="995"/>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1"/>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2"/>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376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2" t="s">
        <v>348</v>
      </c>
      <c r="B65" s="513"/>
      <c r="C65" s="513"/>
      <c r="D65" s="513"/>
      <c r="E65" s="513"/>
      <c r="F65" s="514"/>
      <c r="G65" s="795" t="s">
        <v>146</v>
      </c>
      <c r="H65" s="779"/>
      <c r="I65" s="779"/>
      <c r="J65" s="779"/>
      <c r="K65" s="779"/>
      <c r="L65" s="779"/>
      <c r="M65" s="779"/>
      <c r="N65" s="779"/>
      <c r="O65" s="780"/>
      <c r="P65" s="778" t="s">
        <v>59</v>
      </c>
      <c r="Q65" s="779"/>
      <c r="R65" s="779"/>
      <c r="S65" s="779"/>
      <c r="T65" s="779"/>
      <c r="U65" s="779"/>
      <c r="V65" s="779"/>
      <c r="W65" s="779"/>
      <c r="X65" s="780"/>
      <c r="Y65" s="1003"/>
      <c r="Z65" s="409"/>
      <c r="AA65" s="410"/>
      <c r="AB65" s="1007" t="s">
        <v>11</v>
      </c>
      <c r="AC65" s="1008"/>
      <c r="AD65" s="1009"/>
      <c r="AE65" s="995" t="s">
        <v>385</v>
      </c>
      <c r="AF65" s="995"/>
      <c r="AG65" s="995"/>
      <c r="AH65" s="995"/>
      <c r="AI65" s="995" t="s">
        <v>407</v>
      </c>
      <c r="AJ65" s="995"/>
      <c r="AK65" s="995"/>
      <c r="AL65" s="458"/>
      <c r="AM65" s="995" t="s">
        <v>504</v>
      </c>
      <c r="AN65" s="995"/>
      <c r="AO65" s="995"/>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1"/>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2"/>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376</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9" t="s">
        <v>362</v>
      </c>
      <c r="H2" s="440"/>
      <c r="I2" s="440"/>
      <c r="J2" s="440"/>
      <c r="K2" s="440"/>
      <c r="L2" s="440"/>
      <c r="M2" s="440"/>
      <c r="N2" s="440"/>
      <c r="O2" s="440"/>
      <c r="P2" s="440"/>
      <c r="Q2" s="440"/>
      <c r="R2" s="440"/>
      <c r="S2" s="440"/>
      <c r="T2" s="440"/>
      <c r="U2" s="440"/>
      <c r="V2" s="440"/>
      <c r="W2" s="440"/>
      <c r="X2" s="440"/>
      <c r="Y2" s="440"/>
      <c r="Z2" s="440"/>
      <c r="AA2" s="440"/>
      <c r="AB2" s="441"/>
      <c r="AC2" s="439" t="s">
        <v>364</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5"/>
      <c r="B15" s="1036"/>
      <c r="C15" s="1036"/>
      <c r="D15" s="1036"/>
      <c r="E15" s="1036"/>
      <c r="F15" s="1037"/>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5"/>
      <c r="B28" s="1036"/>
      <c r="C28" s="1036"/>
      <c r="D28" s="1036"/>
      <c r="E28" s="1036"/>
      <c r="F28" s="1037"/>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5"/>
      <c r="B41" s="1036"/>
      <c r="C41" s="1036"/>
      <c r="D41" s="1036"/>
      <c r="E41" s="1036"/>
      <c r="F41" s="1037"/>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5"/>
      <c r="B68" s="1036"/>
      <c r="C68" s="1036"/>
      <c r="D68" s="1036"/>
      <c r="E68" s="1036"/>
      <c r="F68" s="1037"/>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5"/>
      <c r="B81" s="1036"/>
      <c r="C81" s="1036"/>
      <c r="D81" s="1036"/>
      <c r="E81" s="1036"/>
      <c r="F81" s="1037"/>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5"/>
      <c r="B94" s="1036"/>
      <c r="C94" s="1036"/>
      <c r="D94" s="1036"/>
      <c r="E94" s="1036"/>
      <c r="F94" s="1037"/>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5"/>
      <c r="B121" s="1036"/>
      <c r="C121" s="1036"/>
      <c r="D121" s="1036"/>
      <c r="E121" s="1036"/>
      <c r="F121" s="1037"/>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5"/>
      <c r="B134" s="1036"/>
      <c r="C134" s="1036"/>
      <c r="D134" s="1036"/>
      <c r="E134" s="1036"/>
      <c r="F134" s="1037"/>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5"/>
      <c r="B147" s="1036"/>
      <c r="C147" s="1036"/>
      <c r="D147" s="1036"/>
      <c r="E147" s="1036"/>
      <c r="F147" s="1037"/>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5"/>
      <c r="B174" s="1036"/>
      <c r="C174" s="1036"/>
      <c r="D174" s="1036"/>
      <c r="E174" s="1036"/>
      <c r="F174" s="1037"/>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5"/>
      <c r="B187" s="1036"/>
      <c r="C187" s="1036"/>
      <c r="D187" s="1036"/>
      <c r="E187" s="1036"/>
      <c r="F187" s="1037"/>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5"/>
      <c r="B200" s="1036"/>
      <c r="C200" s="1036"/>
      <c r="D200" s="1036"/>
      <c r="E200" s="1036"/>
      <c r="F200" s="1037"/>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5"/>
      <c r="B227" s="1036"/>
      <c r="C227" s="1036"/>
      <c r="D227" s="1036"/>
      <c r="E227" s="1036"/>
      <c r="F227" s="1037"/>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5"/>
      <c r="B240" s="1036"/>
      <c r="C240" s="1036"/>
      <c r="D240" s="1036"/>
      <c r="E240" s="1036"/>
      <c r="F240" s="1037"/>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5"/>
      <c r="B253" s="1036"/>
      <c r="C253" s="1036"/>
      <c r="D253" s="1036"/>
      <c r="E253" s="1036"/>
      <c r="F253" s="1037"/>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6">
        <v>28</v>
      </c>
      <c r="B31" s="105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6">
        <v>29</v>
      </c>
      <c r="B32" s="105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6">
        <v>30</v>
      </c>
      <c r="B33" s="105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6">
        <v>1</v>
      </c>
      <c r="B37" s="105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6">
        <v>1</v>
      </c>
      <c r="B202" s="105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6">
        <v>17</v>
      </c>
      <c r="B647" s="105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6">
        <v>1</v>
      </c>
      <c r="B928" s="105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2021-06-21T11:01:16Z</cp:lastPrinted>
  <dcterms:created xsi:type="dcterms:W3CDTF">2012-03-13T00:50:25Z</dcterms:created>
  <dcterms:modified xsi:type="dcterms:W3CDTF">2021-06-21T11:06:30Z</dcterms:modified>
</cp:coreProperties>
</file>