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55" i="3"/>
  <c r="AY369" i="3"/>
  <c r="AY606" i="3"/>
  <c r="AY616"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<sst xmlns="http://schemas.openxmlformats.org/spreadsheetml/2006/main" count="2363" uniqueCount="706">
  <si>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</si>
  <si>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</si>
  <si>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</si>
  <si>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</si>
  <si>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</si>
  <si>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</si>
  <si>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</si>
  <si>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</si>
  <si>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</si>
  <si>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</si>
  <si>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</si>
  <si>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</si>
  <si>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</si>
  <si>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</si>
  <si>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</si>
  <si>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</si>
  <si>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</si>
  <si>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</si>
  <si>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</si>
  <si>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</si>
  <si>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</si>
  <si>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</si>
  <si>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</si>
  <si>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</si>
  <si>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</si>
  <si>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</si>
  <si>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</si>
  <si>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</si>
  <si>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</si>
  <si>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</si>
  <si>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</si>
  <si>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</si>
  <si>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</si>
  <si>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</si>
  <si>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</si>
  <si>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</si>
  <si>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</si>
  <si>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</si>
  <si>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</si>
  <si>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</si>
  <si>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</si>
  <si>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</si>
  <si>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</si>
  <si>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</si>
  <si>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</si>
  <si>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</si>
  <si>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</si>
  <si>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</si>
  <si>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</si>
  <si>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</si>
  <si>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</si>
  <si>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</si>
  <si>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</si>
  <si>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</si>
  <si>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</si>
  <si>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</si>
  <si>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</si>
  <si>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</si>
  <si>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</si>
  <si>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</si>
  <si>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</si>
  <si>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</si>
  <si>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</si>
  <si>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</si>
  <si>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</si>
  <si>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</si>
  <si>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</si>
  <si>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</si>
  <si>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</si>
  <si>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</si>
  <si>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</si>
  <si>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</si>
  <si>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</si>
  <si>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</si>
  <si>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</si>
  <si>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</si>
  <si>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</si>
  <si>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</si>
  <si>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</si>
  <si>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</si>
  <si>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</si>
  <si>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</si>
  <si>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</si>
  <si>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</si>
  <si>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</si>
  <si>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</si>
  <si>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</si>
  <si>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</si>
  <si>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</si>
  <si>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</si>
  <si>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</si>
  <si>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</si>
  <si>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</si>
  <si>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</si>
  <si>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</si>
  <si>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</si>
  <si>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</si>
  <si>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</si>
  <si>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</si>
  <si>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</si>
  <si>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</si>
  <si>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</si>
  <si>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</si>
  <si>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</si>
  <si>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</si>
  <si>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</si>
  <si>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</si>
  <si>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</si>
  <si>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</si>
  <si>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</si>
  <si>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</si>
  <si>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</si>
  <si>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</si>
  <si>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</si>
  <si>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</si>
  <si>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</si>
  <si>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</si>
  <si>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</si>
  <si>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</si>
  <si>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</si>
  <si>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</si>
  <si>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</si>
  <si>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</si>
  <si>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</si>
  <si>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</si>
  <si>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</si>
  <si>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</si>
  <si>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</si>
  <si>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</si>
  <si>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</si>
  <si>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</si>
  <si>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</si>
  <si>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</si>
  <si>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</si>
  <si>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</si>
  <si>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</si>
  <si>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</si>
  <si>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</si>
  <si>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</si>
  <si>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</si>
  <si>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</si>
  <si>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</si>
  <si>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</si>
  <si>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</si>
  <si>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</si>
  <si>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</si>
  <si>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</si>
  <si>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</si>
  <si>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</si>
  <si>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</si>
  <si>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</si>
  <si>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</si>
  <si>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</si>
  <si>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</si>
  <si>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</si>
  <si>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</si>
  <si>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</si>
  <si>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</si>
  <si>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</si>
  <si>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</si>
  <si>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</si>
  <si>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</si>
  <si>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</si>
  <si>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</si>
  <si>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</si>
  <si>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</si>
  <si>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</si>
  <si>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</si>
  <si>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</si>
  <si>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</si>
  <si>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</si>
  <si>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</si>
  <si>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</si>
  <si>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</si>
  <si>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</si>
  <si>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</si>
  <si>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</si>
  <si>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</si>
  <si>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</si>
  <si>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</si>
  <si>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</si>
  <si>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</si>
  <si>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</si>
  <si>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</si>
  <si>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</si>
  <si>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</si>
  <si>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</si>
  <si>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</si>
  <si>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</si>
  <si>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</si>
  <si>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</si>
  <si>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</si>
  <si>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</si>
  <si>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</si>
  <si>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</si>
  <si>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</si>
  <si>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</si>
  <si>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</si>
  <si>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</si>
  <si>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</si>
  <si>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</si>
  <si>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</si>
  <si>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</si>
  <si>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</si>
  <si>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</si>
  <si>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</si>
  <si>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</si>
  <si>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</si>
  <si>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</si>
  <si>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</si>
  <si>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</si>
  <si>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</si>
  <si>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</si>
  <si>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</si>
  <si>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</si>
  <si>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</si>
  <si>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</si>
  <si>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</si>
  <si>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</si>
  <si>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</si>
  <si>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</si>
  <si>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</si>
  <si>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</si>
  <si>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</si>
  <si>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</si>
  <si>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</si>
  <si>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</si>
  <si>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</si>
  <si>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</si>
  <si>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</si>
  <si>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</si>
  <si>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</si>
  <si>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</si>
  <si>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</si>
  <si>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</si>
  <si>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</si>
  <si>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</si>
  <si>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</si>
  <si>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</si>
  <si>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</si>
  <si>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</si>
  <si>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</si>
  <si>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</si>
  <si>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</si>
  <si>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</si>
  <si>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</si>
  <si>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</si>
  <si>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</si>
  <si>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</si>
  <si>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</si>
  <si>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</si>
  <si>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</si>
  <si>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</si>
  <si>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</si>
  <si>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</si>
  <si>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</si>
  <si>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</si>
  <si>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</si>
  <si>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</si>
  <si>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</si>
  <si>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</si>
  <si>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</si>
  <si>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</si>
  <si>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</si>
  <si>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</si>
  <si>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</si>
  <si>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</si>
  <si>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</si>
  <si>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</si>
  <si>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</si>
  <si>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</si>
  <si>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</si>
  <si>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</si>
  <si>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</si>
  <si>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</si>
  <si>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</si>
  <si>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</si>
  <si>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</si>
  <si>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</si>
  <si>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</si>
  <si>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</si>
  <si>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</si>
  <si>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</si>
  <si>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</si>
  <si>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</si>
  <si>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</si>
  <si>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</si>
  <si>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</si>
  <si>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</si>
  <si>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</si>
  <si>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</si>
  <si>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</si>
  <si>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</si>
  <si>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</si>
  <si>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</si>
  <si>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</si>
  <si>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</si>
  <si>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</si>
  <si>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</si>
  <si>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</si>
  <si>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</si>
  <si>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</si>
  <si>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</si>
  <si>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</si>
  <si>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</si>
  <si>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</si>
  <si>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</si>
  <si>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</si>
  <si>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</si>
  <si>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</si>
  <si>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</si>
  <si>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</si>
  <si>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</si>
  <si>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</si>
  <si>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</si>
  <si>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</si>
  <si>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</si>
  <si>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</si>
  <si>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</si>
  <si>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</si>
  <si>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</si>
  <si>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</si>
  <si>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</si>
  <si>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</si>
  <si>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</si>
  <si>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</si>
  <si>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</si>
  <si>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</si>
  <si>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</si>
  <si>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</si>
  <si>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</si>
  <si>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</si>
  <si>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</si>
  <si>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</si>
  <si>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</si>
  <si>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</si>
  <si>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</si>
  <si>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</si>
  <si>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</si>
  <si>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</si>
  <si>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</si>
  <si>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</si>
  <si>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</si>
  <si>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</si>
  <si>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</si>
  <si>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</si>
  <si>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</si>
  <si>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</si>
  <si>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</si>
  <si>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</si>
  <si>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</si>
  <si>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</si>
  <si>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</si>
  <si>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</si>
  <si>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</si>
  <si>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</si>
  <si>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</si>
  <si>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</si>
  <si>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</si>
  <si>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</si>
  <si>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</si>
  <si>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</si>
  <si>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</si>
  <si>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</si>
  <si>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</si>
  <si>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</si>
  <si>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</si>
  <si>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</si>
  <si>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</si>
  <si>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</si>
  <si>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</si>
  <si>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</si>
  <si>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</si>
  <si>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</si>
  <si>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</si>
  <si>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</si>
  <si>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</si>
  <si>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</si>
  <si>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</si>
  <si>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</si>
  <si>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</si>
  <si>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</si>
  <si>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</si>
  <si>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</si>
  <si>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</si>
  <si>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</si>
  <si>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</si>
  <si>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</si>
  <si>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</si>
  <si>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</si>
  <si>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</si>
  <si>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</si>
  <si>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</si>
  <si>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</si>
  <si>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</si>
  <si>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</si>
  <si>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</si>
  <si>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</si>
  <si>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</si>
  <si>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</si>
  <si>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</si>
  <si>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</si>
  <si>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</si>
  <si>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</si>
  <si>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</si>
  <si>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</si>
  <si>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</si>
  <si>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</si>
  <si>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</si>
  <si>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</si>
  <si>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</si>
  <si>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</si>
  <si>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</si>
  <si>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</si>
  <si>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</si>
  <si>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</si>
  <si>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</si>
  <si>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</si>
  <si>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</si>
  <si>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</si>
  <si>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</si>
  <si>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</si>
  <si>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</si>
  <si>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</si>
  <si>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</si>
  <si>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</si>
  <si>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</si>
  <si>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</si>
  <si>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</si>
  <si>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</si>
  <si>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</si>
  <si>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</si>
  <si>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</si>
  <si>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</si>
  <si>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</si>
  <si>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</si>
  <si>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</si>
  <si>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</si>
  <si>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</si>
  <si>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</si>
  <si>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</si>
  <si>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</si>
  <si>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</si>
  <si>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</si>
  <si>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</si>
  <si>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</si>
  <si>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</si>
  <si>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</si>
  <si>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</si>
  <si>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</si>
  <si>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</si>
  <si>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</si>
  <si>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</si>
  <si>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</si>
  <si>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</si>
  <si>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</si>
  <si>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</si>
  <si>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</si>
  <si>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</si>
  <si>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</si>
  <si>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</si>
  <si>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</si>
  <si>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</si>
  <si>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</si>
  <si>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</si>
  <si>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</si>
  <si>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</si>
  <si>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</si>
  <si>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</si>
  <si>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</si>
  <si>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</si>
  <si>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</si>
  <si>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</si>
  <si>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</si>
  <si>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</si>
  <si>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</si>
  <si>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</si>
  <si>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</si>
  <si>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</si>
  <si>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</si>
  <si>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</si>
  <si>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</si>
  <si>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</si>
  <si>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</si>
  <si>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</si>
  <si>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</si>
  <si>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</si>
  <si>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</si>
  <si>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</si>
  <si>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</si>
  <si>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</si>
  <si>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</si>
  <si>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</si>
  <si>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</si>
  <si>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</si>
  <si>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</si>
  <si>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</si>
  <si>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</si>
  <si>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</si>
  <si>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</si>
  <si>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</si>
  <si>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</si>
  <si>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</si>
  <si>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</si>
  <si>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</si>
  <si>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</si>
  <si>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</si>
  <si>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</si>
  <si>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</si>
  <si>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</si>
  <si>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</si>
  <si>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</si>
  <si>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</si>
  <si>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</si>
  <si>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</si>
  <si>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</si>
  <si>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</si>
  <si>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</si>
  <si>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</si>
  <si>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</si>
  <si>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</si>
  <si>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</si>
  <si>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</si>
  <si>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</si>
  <si>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</si>
  <si>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</si>
  <si>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</si>
  <si>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</si>
  <si>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</si>
  <si>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</si>
  <si>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</si>
  <si>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</si>
  <si>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</si>
  <si>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</si>
  <si>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</si>
  <si>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</si>
  <si>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</si>
  <si>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</si>
  <si>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</si>
  <si>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</si>
  <si>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</si>
  <si>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</si>
  <si>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</si>
  <si>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</si>
  <si>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</si>
  <si>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</si>
  <si>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</si>
  <si>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</si>
  <si>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</si>
  <si>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</si>
  <si>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</si>
  <si>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</si>
  <si>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</si>
  <si>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</si>
  <si>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</si>
  <si>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</si>
  <si>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</si>
  <si>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</si>
  <si>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</si>
  <si>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</si>
  <si>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</si>
  <si>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</si>
  <si>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</si>
  <si>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</si>
  <si>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</si>
  <si>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</si>
  <si>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</si>
  <si>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</si>
  <si>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</si>
  <si>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</si>
  <si>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</si>
  <si>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</si>
  <si>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</si>
  <si>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</si>
  <si>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</si>
  <si>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</si>
  <si>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</si>
  <si>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</si>
  <si>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</si>
  <si>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</si>
  <si>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</si>
  <si>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</si>
  <si>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</si>
  <si>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</si>
  <si>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</si>
  <si>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</si>
  <si>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</si>
  <si>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</si>
  <si>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</si>
  <si>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</si>
  <si>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</si>
  <si>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</si>
  <si>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</si>
  <si>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</si>
  <si>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</si>
  <si>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</si>
  <si>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</si>
  <si>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</si>
  <si>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</si>
  <si>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</si>
  <si>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</si>
  <si>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</si>
  <si>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</si>
  <si>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</si>
  <si>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</si>
  <si>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</si>
  <si>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</si>
  <si>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</si>
  <si>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</si>
  <si>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</si>
  <si>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</si>
  <si>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</si>
  <si>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</si>
  <si>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</si>
  <si>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</si>
  <si>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</si>
  <si>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</si>
  <si>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</si>
  <si>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</si>
  <si>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</si>
  <si>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</si>
  <si>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</si>
  <si>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</si>
  <si>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</si>
  <si>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</si>
  <si>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</si>
  <si>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</si>
  <si>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</si>
  <si>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UNEP「持続可能な資源管理に関する国際パネル」支援</t>
  </si>
  <si>
    <t>環境再生・資源循環局</t>
  </si>
  <si>
    <t>循環型社会推進室長
平尾　禎秀</t>
  </si>
  <si>
    <t>平成20年度</t>
  </si>
  <si>
    <t>終了予定なし</t>
  </si>
  <si>
    <t>総務課循環型社会推進室</t>
  </si>
  <si>
    <t xml:space="preserve">循環型社会形成推進基本法（平成十二年六月二日法律第百十号）　第三十一条 ・・・『国際的協調のための措置』 </t>
  </si>
  <si>
    <t>循環型社会形成推進基本計画 ５.国の取組 ５.６.適正な国際資源循環体制の構築と循環産業の海外展開の推進、３Ｒイニシアティブ</t>
  </si>
  <si>
    <t>持続可能な社会と資源管理のあり方を世界レベルで科学的に検討する場として、国際的に重要な位置づけとなっている国連環境計画（UNEP）「国際資源パネル」（UNEP国際資源パネル）の事業活動へ参加することにより、世界各地の横断的な課題解決に寄与する。</t>
  </si>
  <si>
    <t>資源分野における世界の著名な科学者及び専門家による独立したパネルである国連環境計画（UNEP）「国際資源パネル」（UNEP国際資源パネル）では、天然資源の利用によるライフサイクルにわたる環境影響に関する独立した科学的評価を行うとともに、これらの影響を低減する方法に関する理解の増進のための活動を行っている。このパネルの活動を支持し日本の課題を含め世界規模での課題解決に向けた検討を進めるため、同パネルに対して、参加国として応分の拠出を行う。　</t>
  </si>
  <si>
    <t>-</t>
  </si>
  <si>
    <t>経済開発協力機構等拠出金</t>
  </si>
  <si>
    <t>一定数以上の邦人パネルメンバーを確保する。</t>
  </si>
  <si>
    <t>ＵＮＥＰ-ＩＲＰの邦人パネルメンバー数</t>
  </si>
  <si>
    <t>人</t>
  </si>
  <si>
    <t>実績数に基づくもの</t>
  </si>
  <si>
    <t>一定割合以上の邦人職員を確保する。</t>
  </si>
  <si>
    <t>ＵＮＥＰ-ＩＲＰの邦人職員数</t>
  </si>
  <si>
    <t>日本再興戦略に基づく国連関係機関の邦人職員数の目標(3.1%)に基づく（ＵＮＥＰ-ＩＲＰは2016年9月現在、５人の一般職員から構成されるため、目標は1人）。</t>
  </si>
  <si>
    <t>●●</t>
    <phoneticPr fontId="5"/>
  </si>
  <si>
    <t>UNEP「持続可能な資源管理に関する国際パネル」報告書公表数</t>
  </si>
  <si>
    <t>回</t>
  </si>
  <si>
    <t>百万円：執行額（X）／件：報告書公表数（Y）</t>
    <phoneticPr fontId="5"/>
  </si>
  <si>
    <t>百万円</t>
  </si>
  <si>
    <t>　X/Y</t>
    <phoneticPr fontId="5"/>
  </si>
  <si>
    <t>19/3</t>
  </si>
  <si>
    <t>-</t>
    <phoneticPr fontId="5"/>
  </si>
  <si>
    <t>X/Y</t>
    <phoneticPr fontId="5"/>
  </si>
  <si>
    <t>／　　　　　　　　　　　　　　</t>
    <phoneticPr fontId="5"/>
  </si>
  <si>
    <t>　　/</t>
    <phoneticPr fontId="5"/>
  </si>
  <si>
    <t>４．廃棄物・リサイクル対策の推進</t>
    <phoneticPr fontId="5"/>
  </si>
  <si>
    <t>報告書の公表等を通じた、国際資源パネルの日本を含む世界各国の横断的な課題解決への貢献</t>
  </si>
  <si>
    <t>報告書による世界の課題解決への貢献</t>
  </si>
  <si>
    <t>毎年度</t>
  </si>
  <si>
    <t>当パネルにおける日本人研究者の参画及びその成果としての日本の取組や施策の報告書への反映</t>
  </si>
  <si>
    <t>112</t>
  </si>
  <si>
    <t>106</t>
  </si>
  <si>
    <t>139</t>
  </si>
  <si>
    <t>141</t>
  </si>
  <si>
    <t>146</t>
  </si>
  <si>
    <t>140</t>
  </si>
  <si>
    <t>152</t>
  </si>
  <si>
    <t>149</t>
  </si>
  <si>
    <t>○</t>
  </si>
  <si>
    <t>当パネルは、我が国からの拠出を活用した、世界レベルでの持続可能な社会のあり方を各国専門家が科学的に討議する国際的に重要な場であり、日本人研究者が参画することにより、当パネルにおける議論の充実化が図られ、日本を含む世界各国の課題解決に貢献する研究や報告書の作成につながる。</t>
    <rPh sb="0" eb="1">
      <t>トウ</t>
    </rPh>
    <rPh sb="6" eb="7">
      <t>ワ</t>
    </rPh>
    <rPh sb="8" eb="9">
      <t>クニ</t>
    </rPh>
    <rPh sb="12" eb="14">
      <t>キョシュツ</t>
    </rPh>
    <rPh sb="15" eb="17">
      <t>カツヨウ</t>
    </rPh>
    <rPh sb="20" eb="22">
      <t>セカイ</t>
    </rPh>
    <rPh sb="27" eb="29">
      <t>ジゾク</t>
    </rPh>
    <rPh sb="29" eb="31">
      <t>カノウ</t>
    </rPh>
    <rPh sb="32" eb="34">
      <t>シャカイ</t>
    </rPh>
    <rPh sb="37" eb="38">
      <t>カタ</t>
    </rPh>
    <rPh sb="39" eb="41">
      <t>カッコク</t>
    </rPh>
    <rPh sb="41" eb="44">
      <t>センモンカ</t>
    </rPh>
    <rPh sb="45" eb="48">
      <t>カガクテキ</t>
    </rPh>
    <rPh sb="49" eb="51">
      <t>トウギ</t>
    </rPh>
    <rPh sb="53" eb="56">
      <t>コクサイテキ</t>
    </rPh>
    <rPh sb="57" eb="59">
      <t>ジュウヨウ</t>
    </rPh>
    <rPh sb="60" eb="61">
      <t>バ</t>
    </rPh>
    <rPh sb="65" eb="68">
      <t>ニホンジン</t>
    </rPh>
    <rPh sb="68" eb="71">
      <t>ケンキュウシャ</t>
    </rPh>
    <rPh sb="72" eb="74">
      <t>サンカク</t>
    </rPh>
    <rPh sb="82" eb="83">
      <t>トウ</t>
    </rPh>
    <rPh sb="90" eb="92">
      <t>ギロン</t>
    </rPh>
    <rPh sb="93" eb="96">
      <t>ジュウジツカ</t>
    </rPh>
    <rPh sb="97" eb="98">
      <t>ハカ</t>
    </rPh>
    <rPh sb="101" eb="103">
      <t>ニホン</t>
    </rPh>
    <rPh sb="104" eb="105">
      <t>フク</t>
    </rPh>
    <rPh sb="106" eb="108">
      <t>セカイ</t>
    </rPh>
    <rPh sb="108" eb="110">
      <t>カッコク</t>
    </rPh>
    <rPh sb="111" eb="113">
      <t>カダイ</t>
    </rPh>
    <rPh sb="113" eb="115">
      <t>カイケツ</t>
    </rPh>
    <rPh sb="116" eb="118">
      <t>コウケン</t>
    </rPh>
    <rPh sb="120" eb="122">
      <t>ケンキュウ</t>
    </rPh>
    <rPh sb="123" eb="126">
      <t>ホウコクショ</t>
    </rPh>
    <rPh sb="127" eb="129">
      <t>サクセイ</t>
    </rPh>
    <phoneticPr fontId="5"/>
  </si>
  <si>
    <t>‐</t>
  </si>
  <si>
    <t>無</t>
  </si>
  <si>
    <t>持続可能な社会と資源管理は国内・国際ともに大きな課題であり、G7の議題としても資源効率性が取り上げられている。</t>
    <rPh sb="0" eb="2">
      <t>ジゾク</t>
    </rPh>
    <rPh sb="2" eb="4">
      <t>カノウ</t>
    </rPh>
    <rPh sb="5" eb="7">
      <t>シャカイ</t>
    </rPh>
    <rPh sb="8" eb="10">
      <t>シゲン</t>
    </rPh>
    <rPh sb="10" eb="12">
      <t>カンリ</t>
    </rPh>
    <rPh sb="13" eb="15">
      <t>コクナイ</t>
    </rPh>
    <rPh sb="16" eb="18">
      <t>コクサイ</t>
    </rPh>
    <rPh sb="21" eb="22">
      <t>オオ</t>
    </rPh>
    <rPh sb="24" eb="26">
      <t>カダイ</t>
    </rPh>
    <rPh sb="33" eb="35">
      <t>ギダイ</t>
    </rPh>
    <rPh sb="39" eb="41">
      <t>シゲン</t>
    </rPh>
    <rPh sb="41" eb="44">
      <t>コウリツセイ</t>
    </rPh>
    <rPh sb="45" eb="46">
      <t>ト</t>
    </rPh>
    <rPh sb="47" eb="48">
      <t>ア</t>
    </rPh>
    <phoneticPr fontId="5"/>
  </si>
  <si>
    <t>国際的な課題解決への貢献であり、国がすべき事業である。</t>
    <rPh sb="0" eb="2">
      <t>コクサイ</t>
    </rPh>
    <rPh sb="2" eb="3">
      <t>テキ</t>
    </rPh>
    <rPh sb="4" eb="6">
      <t>カダイ</t>
    </rPh>
    <rPh sb="6" eb="8">
      <t>カイケツ</t>
    </rPh>
    <rPh sb="10" eb="12">
      <t>コウケン</t>
    </rPh>
    <rPh sb="16" eb="17">
      <t>クニ</t>
    </rPh>
    <rPh sb="21" eb="23">
      <t>ジギョウ</t>
    </rPh>
    <phoneticPr fontId="5"/>
  </si>
  <si>
    <t>世界各地の横断的な課題解決に寄与するために有効な事業である。</t>
    <rPh sb="0" eb="2">
      <t>セカイ</t>
    </rPh>
    <rPh sb="2" eb="4">
      <t>カクチ</t>
    </rPh>
    <rPh sb="5" eb="8">
      <t>オウダンテキ</t>
    </rPh>
    <rPh sb="9" eb="11">
      <t>カダイ</t>
    </rPh>
    <rPh sb="11" eb="13">
      <t>カイケツ</t>
    </rPh>
    <rPh sb="14" eb="16">
      <t>キヨ</t>
    </rPh>
    <rPh sb="21" eb="23">
      <t>ユウコウ</t>
    </rPh>
    <rPh sb="24" eb="26">
      <t>ジギョウ</t>
    </rPh>
    <phoneticPr fontId="5"/>
  </si>
  <si>
    <t>-</t>
    <phoneticPr fontId="5"/>
  </si>
  <si>
    <t>初年度の拠出割合を元に負担分を決めており、妥当である。</t>
    <rPh sb="0" eb="3">
      <t>ショネンド</t>
    </rPh>
    <rPh sb="4" eb="6">
      <t>キョシュツ</t>
    </rPh>
    <rPh sb="6" eb="8">
      <t>ワリアイ</t>
    </rPh>
    <rPh sb="9" eb="10">
      <t>モト</t>
    </rPh>
    <rPh sb="11" eb="14">
      <t>フタンブン</t>
    </rPh>
    <rPh sb="15" eb="16">
      <t>キ</t>
    </rPh>
    <rPh sb="21" eb="23">
      <t>ダトウ</t>
    </rPh>
    <phoneticPr fontId="5"/>
  </si>
  <si>
    <t>毎年UNEPから拠出金の使途についての資料提供を受け、
確認しており、内容は妥当である</t>
    <rPh sb="0" eb="2">
      <t>マイトシ</t>
    </rPh>
    <rPh sb="8" eb="11">
      <t>キョシュツキン</t>
    </rPh>
    <rPh sb="12" eb="14">
      <t>シト</t>
    </rPh>
    <rPh sb="19" eb="21">
      <t>シリョウ</t>
    </rPh>
    <rPh sb="21" eb="23">
      <t>テイキョウ</t>
    </rPh>
    <rPh sb="24" eb="25">
      <t>ウ</t>
    </rPh>
    <rPh sb="28" eb="30">
      <t>カクニン</t>
    </rPh>
    <rPh sb="35" eb="37">
      <t>ナイヨウ</t>
    </rPh>
    <rPh sb="38" eb="40">
      <t>ダトウ</t>
    </rPh>
    <phoneticPr fontId="5"/>
  </si>
  <si>
    <t>毎年UNEPから拠出金の使途についての資料提供を受けており、費目・使途の確認を行っている</t>
    <rPh sb="0" eb="2">
      <t>マイトシ</t>
    </rPh>
    <rPh sb="8" eb="11">
      <t>キョシュツキン</t>
    </rPh>
    <rPh sb="12" eb="14">
      <t>シト</t>
    </rPh>
    <rPh sb="19" eb="21">
      <t>シリョウ</t>
    </rPh>
    <rPh sb="21" eb="23">
      <t>テイキョウ</t>
    </rPh>
    <rPh sb="24" eb="25">
      <t>ウ</t>
    </rPh>
    <rPh sb="30" eb="32">
      <t>ヒモク</t>
    </rPh>
    <rPh sb="33" eb="35">
      <t>シト</t>
    </rPh>
    <rPh sb="36" eb="38">
      <t>カクニン</t>
    </rPh>
    <rPh sb="39" eb="40">
      <t>オコナ</t>
    </rPh>
    <phoneticPr fontId="5"/>
  </si>
  <si>
    <t>毎年UNEPから拠出金の使途についての資料提供を受けており、コスト削減・効率化の取組の把握を行っている</t>
    <rPh sb="0" eb="2">
      <t>マイトシ</t>
    </rPh>
    <rPh sb="8" eb="11">
      <t>キョシュツキン</t>
    </rPh>
    <rPh sb="12" eb="14">
      <t>シト</t>
    </rPh>
    <rPh sb="19" eb="21">
      <t>シリョウ</t>
    </rPh>
    <rPh sb="21" eb="23">
      <t>テイキョウ</t>
    </rPh>
    <rPh sb="24" eb="25">
      <t>ウ</t>
    </rPh>
    <rPh sb="33" eb="35">
      <t>サクゲン</t>
    </rPh>
    <rPh sb="36" eb="39">
      <t>コウリツカ</t>
    </rPh>
    <rPh sb="40" eb="42">
      <t>トリクミ</t>
    </rPh>
    <rPh sb="43" eb="45">
      <t>ハアク</t>
    </rPh>
    <rPh sb="46" eb="47">
      <t>オコナ</t>
    </rPh>
    <phoneticPr fontId="5"/>
  </si>
  <si>
    <t>G7伊勢志摩サミットで取り上げられた資源効率性など、重要性の高いテーマに基づき作成したUNEP「持続可能な資源管理に関する国際パネル」報告書は、その後の富山環境大臣会合やG20資源効率性対話等で有効活用され、参照数も増加している。</t>
    <phoneticPr fontId="5"/>
  </si>
  <si>
    <t>これまで同様の方法で実施してきた蓄積により、最も効果的な方法で実施できている。</t>
  </si>
  <si>
    <t>毎年ＵＮＥＰから拠出金の使途についての資料提供を受け、活動実績の把握を行っており、見込みに見合っている。</t>
    <rPh sb="27" eb="29">
      <t>カツドウ</t>
    </rPh>
    <rPh sb="29" eb="31">
      <t>ジッセキ</t>
    </rPh>
    <rPh sb="41" eb="43">
      <t>ミコミ</t>
    </rPh>
    <rPh sb="45" eb="47">
      <t>ミア</t>
    </rPh>
    <phoneticPr fontId="5"/>
  </si>
  <si>
    <t>毎年、複数の報告書が公表されており、世界各国で共有がなされている。</t>
    <rPh sb="0" eb="2">
      <t>マイトシ</t>
    </rPh>
    <rPh sb="3" eb="5">
      <t>フクスウ</t>
    </rPh>
    <rPh sb="6" eb="9">
      <t>ホウコクショ</t>
    </rPh>
    <rPh sb="10" eb="12">
      <t>コウヒョウ</t>
    </rPh>
    <rPh sb="18" eb="20">
      <t>セカイ</t>
    </rPh>
    <rPh sb="20" eb="22">
      <t>カッコク</t>
    </rPh>
    <rPh sb="23" eb="25">
      <t>キョウユウ</t>
    </rPh>
    <phoneticPr fontId="5"/>
  </si>
  <si>
    <t xml:space="preserve">  UNEP国際資源パネルに対して平成20年度より資金拠出を行うことにより、多岐にわたるパネルの活動の着実な進展に貢献している。特に、我が国からパネルメンバーとして参加している有識者2名はパネルの主要テーマの一つである「物質フロー分析」の知見取りまとめにおいて中心的な役割を果たしている。</t>
    <rPh sb="92" eb="93">
      <t>メイ</t>
    </rPh>
    <phoneticPr fontId="4"/>
  </si>
  <si>
    <t>これまで多数の報告書が公表されているほか、直近では「「資源効率性と気候変動 低炭素未来に向けた物質効率性戦略」が公表され、今後も毎年複数の世界経済の持続的発展に資する報告書の公表が予定されるなど、パネルの活動が着実に進捗している。拠出先であるＵＮＥＰから拠出金の使途についての資料提供を受け、内容の把握を行っている。</t>
    <rPh sb="4" eb="6">
      <t>タスウ</t>
    </rPh>
    <rPh sb="7" eb="10">
      <t>ホウコクショ</t>
    </rPh>
    <rPh sb="11" eb="13">
      <t>コウヒョウ</t>
    </rPh>
    <rPh sb="21" eb="23">
      <t>チョッキン</t>
    </rPh>
    <phoneticPr fontId="4"/>
  </si>
  <si>
    <t>外部有識者点検対象外</t>
    <phoneticPr fontId="5"/>
  </si>
  <si>
    <t>A.国連環境計画（UNEP）「国際資源パネル」</t>
    <phoneticPr fontId="5"/>
  </si>
  <si>
    <t>資源分野の著名な科学者及び専門家による「国際資源パネル」を設立。同パネルにおいて必要な議論が行われるべく、必要な事務局の管理・運営に要する費用を拠出。</t>
  </si>
  <si>
    <t>資源分野の著名な科学者及び専門家による「国際資源パネル」を設立。同パネルにおいて必要な議論が行われるべく、必要な事務局の管理・運営に要する費用を拠出。</t>
    <phoneticPr fontId="5"/>
  </si>
  <si>
    <t>拠出金</t>
    <rPh sb="0" eb="3">
      <t>キョシュツキン</t>
    </rPh>
    <phoneticPr fontId="5"/>
  </si>
  <si>
    <t>国連環境計画（UNEP）
「国際資源パネル」</t>
  </si>
  <si>
    <t>-</t>
    <phoneticPr fontId="5"/>
  </si>
  <si>
    <t>19/3</t>
    <phoneticPr fontId="5"/>
  </si>
  <si>
    <t>-</t>
    <phoneticPr fontId="5"/>
  </si>
  <si>
    <t>-</t>
    <phoneticPr fontId="5"/>
  </si>
  <si>
    <t>-</t>
    <phoneticPr fontId="5"/>
  </si>
  <si>
    <t>当パネルメンバーとして２名の日本人研究者が参画しており、主要テーマの一つである物質フロー分析を中心に、直近では「資源効率性と気候変動低炭素未来に向けた物質効率性戦略」など報告書を公表。</t>
    <rPh sb="12" eb="13">
      <t>メイ</t>
    </rPh>
    <rPh sb="14" eb="17">
      <t>ニホンジン</t>
    </rPh>
    <rPh sb="17" eb="20">
      <t>ケンキュウシャ</t>
    </rPh>
    <rPh sb="21" eb="23">
      <t>サンカク</t>
    </rPh>
    <rPh sb="28" eb="30">
      <t>シュヨウ</t>
    </rPh>
    <rPh sb="34" eb="35">
      <t>ヒト</t>
    </rPh>
    <rPh sb="39" eb="41">
      <t>ブッシツ</t>
    </rPh>
    <rPh sb="44" eb="46">
      <t>ブンセキ</t>
    </rPh>
    <rPh sb="47" eb="49">
      <t>チュウシン</t>
    </rPh>
    <rPh sb="51" eb="53">
      <t>チョッキン</t>
    </rPh>
    <rPh sb="85" eb="88">
      <t>ホウコクショ</t>
    </rPh>
    <rPh sb="89" eb="91">
      <t>コウヒョウ</t>
    </rPh>
    <phoneticPr fontId="5"/>
  </si>
  <si>
    <t>-</t>
    <phoneticPr fontId="5"/>
  </si>
  <si>
    <t>-</t>
    <phoneticPr fontId="5"/>
  </si>
  <si>
    <t>-</t>
    <phoneticPr fontId="5"/>
  </si>
  <si>
    <t>-</t>
    <phoneticPr fontId="5"/>
  </si>
  <si>
    <t>18/3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</si>
</sst>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81642</xdr:colOff>
      <xdr:row>750</xdr:row>
      <xdr:rowOff>258537</xdr:rowOff>
    </xdr:from>
    <xdr:to>
      <xdr:col>35</xdr:col>
      <xdr:colOff>91655</xdr:colOff>
      <xdr:row>754</xdr:row>
      <xdr:rowOff>251438</xdr:rowOff>
    </xdr:to>
    <xdr:sp macro="" textlink="">
      <xdr:nvSpPr>
        <xdr:cNvPr id="2" name="正方形/長方形 1"/>
        <xdr:cNvSpPr/>
      </xdr:nvSpPr>
      <xdr:spPr>
        <a:xfrm>
          <a:off x="3347356" y="239172751"/>
          <a:ext cx="3888049" cy="14080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１９百万円</a:t>
          </a:r>
        </a:p>
      </xdr:txBody>
    </xdr:sp>
    <xdr:clientData/>
  </xdr:twoCellAnchor>
  <xdr:twoCellAnchor>
    <xdr:from>
      <xdr:col>16</xdr:col>
      <xdr:colOff>70076</xdr:colOff>
      <xdr:row>757</xdr:row>
      <xdr:rowOff>272599</xdr:rowOff>
    </xdr:from>
    <xdr:to>
      <xdr:col>35</xdr:col>
      <xdr:colOff>75365</xdr:colOff>
      <xdr:row>761</xdr:row>
      <xdr:rowOff>292840</xdr:rowOff>
    </xdr:to>
    <xdr:sp macro="" textlink="">
      <xdr:nvSpPr>
        <xdr:cNvPr id="3" name="正方形/長方形 2"/>
        <xdr:cNvSpPr/>
      </xdr:nvSpPr>
      <xdr:spPr>
        <a:xfrm>
          <a:off x="3335790" y="241663313"/>
          <a:ext cx="3883325" cy="14353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p>
        <a:p>
          <a:pPr marL="0" indent="0" algn="ctr"/>
          <a:r>
            <a:rPr kumimoji="1" lang="ja-JP" altLang="en-US" sz="1200">
              <a:solidFill>
                <a:schemeClr val="tx1"/>
              </a:solidFill>
              <a:latin typeface="+mn-lt"/>
              <a:ea typeface="+mn-ea"/>
              <a:cs typeface="+mn-cs"/>
            </a:rPr>
            <a:t>「国際資源パネル」</a:t>
          </a:r>
        </a:p>
        <a:p>
          <a:pPr marL="0" indent="0" algn="ctr"/>
          <a:r>
            <a:rPr kumimoji="1" lang="ja-JP" altLang="en-US" sz="1200">
              <a:solidFill>
                <a:schemeClr val="tx1"/>
              </a:solidFill>
              <a:latin typeface="+mn-lt"/>
              <a:ea typeface="+mn-ea"/>
              <a:cs typeface="+mn-cs"/>
            </a:rPr>
            <a:t>１９百万円</a:t>
          </a:r>
        </a:p>
      </xdr:txBody>
    </xdr:sp>
    <xdr:clientData/>
  </xdr:twoCellAnchor>
  <xdr:oneCellAnchor>
    <xdr:from>
      <xdr:col>23</xdr:col>
      <xdr:colOff>150399</xdr:colOff>
      <xdr:row>756</xdr:row>
      <xdr:rowOff>326013</xdr:rowOff>
    </xdr:from>
    <xdr:ext cx="861347" cy="275717"/>
    <xdr:sp macro="" textlink="">
      <xdr:nvSpPr>
        <xdr:cNvPr id="4" name="テキスト ボックス 3"/>
        <xdr:cNvSpPr txBox="1"/>
      </xdr:nvSpPr>
      <xdr:spPr>
        <a:xfrm>
          <a:off x="4844863" y="241362942"/>
          <a:ext cx="861347"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25</xdr:col>
      <xdr:colOff>100132</xdr:colOff>
      <xdr:row>754</xdr:row>
      <xdr:rowOff>244530</xdr:rowOff>
    </xdr:from>
    <xdr:to>
      <xdr:col>25</xdr:col>
      <xdr:colOff>100969</xdr:colOff>
      <xdr:row>756</xdr:row>
      <xdr:rowOff>280244</xdr:rowOff>
    </xdr:to>
    <xdr:cxnSp macro="">
      <xdr:nvCxnSpPr>
        <xdr:cNvPr id="5" name="直線矢印コネクタ 4"/>
        <xdr:cNvCxnSpPr/>
      </xdr:nvCxnSpPr>
      <xdr:spPr>
        <a:xfrm>
          <a:off x="5202811" y="240573887"/>
          <a:ext cx="837" cy="7432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54110</xdr:colOff>
      <xdr:row>762</xdr:row>
      <xdr:rowOff>320996</xdr:rowOff>
    </xdr:from>
    <xdr:to>
      <xdr:col>34</xdr:col>
      <xdr:colOff>149677</xdr:colOff>
      <xdr:row>766</xdr:row>
      <xdr:rowOff>462644</xdr:rowOff>
    </xdr:to>
    <xdr:sp macro="" textlink="">
      <xdr:nvSpPr>
        <xdr:cNvPr id="6" name="大かっこ 5"/>
        <xdr:cNvSpPr/>
      </xdr:nvSpPr>
      <xdr:spPr>
        <a:xfrm>
          <a:off x="3319824" y="243480639"/>
          <a:ext cx="3769496" cy="218271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資源分野の著名な科学者及び専門家による「国際資源パネル」を設立。同パネルにおいて必要な議論が行われるべく</a:t>
          </a:r>
          <a:r>
            <a:rPr lang="ja-JP" altLang="en-US" sz="1200"/>
            <a:t>、必要な事務局の管理・運営に要する費用を拠出。</a:t>
          </a:r>
          <a:endParaRPr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321</v>
      </c>
      <c r="AJ2" s="928" t="s">
        <v>625</v>
      </c>
      <c r="AK2" s="928"/>
      <c r="AL2" s="928"/>
      <c r="AM2" s="928"/>
      <c r="AN2" s="83" t="s">
        <v>321</v>
      </c>
      <c r="AO2" s="928">
        <v>20</v>
      </c>
      <c r="AP2" s="928"/>
      <c r="AQ2" s="928"/>
      <c r="AR2" s="84" t="s">
        <v>624</v>
      </c>
      <c r="AS2" s="934">
        <v>153</v>
      </c>
      <c r="AT2" s="934"/>
      <c r="AU2" s="934"/>
      <c r="AV2" s="83" t="str">
        <f>IF(AW2="","","-")</f>
        <v/>
      </c>
      <c r="AW2" s="894"/>
      <c r="AX2" s="894"/>
    </row>
    <row r="3" spans="1:50" ht="21" customHeight="1" thickBot="1" x14ac:dyDescent="0.2">
      <c r="A3" s="847" t="s">
        <v>617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6" t="s">
        <v>304</v>
      </c>
      <c r="Z7" s="424"/>
      <c r="AA7" s="424"/>
      <c r="AB7" s="424"/>
      <c r="AC7" s="424"/>
      <c r="AD7" s="907"/>
      <c r="AE7" s="895" t="s">
        <v>635</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305</v>
      </c>
      <c r="Q12" s="426"/>
      <c r="R12" s="426"/>
      <c r="S12" s="426"/>
      <c r="T12" s="426"/>
      <c r="U12" s="426"/>
      <c r="V12" s="427"/>
      <c r="W12" s="431" t="s">
        <v>327</v>
      </c>
      <c r="X12" s="426"/>
      <c r="Y12" s="426"/>
      <c r="Z12" s="426"/>
      <c r="AA12" s="426"/>
      <c r="AB12" s="426"/>
      <c r="AC12" s="427"/>
      <c r="AD12" s="431" t="s">
        <v>614</v>
      </c>
      <c r="AE12" s="426"/>
      <c r="AF12" s="426"/>
      <c r="AG12" s="426"/>
      <c r="AH12" s="426"/>
      <c r="AI12" s="426"/>
      <c r="AJ12" s="427"/>
      <c r="AK12" s="431" t="s">
        <v>618</v>
      </c>
      <c r="AL12" s="426"/>
      <c r="AM12" s="426"/>
      <c r="AN12" s="426"/>
      <c r="AO12" s="426"/>
      <c r="AP12" s="426"/>
      <c r="AQ12" s="427"/>
      <c r="AR12" s="431" t="s">
        <v>619</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19</v>
      </c>
      <c r="Q13" s="641"/>
      <c r="R13" s="641"/>
      <c r="S13" s="641"/>
      <c r="T13" s="641"/>
      <c r="U13" s="641"/>
      <c r="V13" s="642"/>
      <c r="W13" s="640">
        <v>19</v>
      </c>
      <c r="X13" s="641"/>
      <c r="Y13" s="641"/>
      <c r="Z13" s="641"/>
      <c r="AA13" s="641"/>
      <c r="AB13" s="641"/>
      <c r="AC13" s="642"/>
      <c r="AD13" s="640">
        <v>19</v>
      </c>
      <c r="AE13" s="641"/>
      <c r="AF13" s="641"/>
      <c r="AG13" s="641"/>
      <c r="AH13" s="641"/>
      <c r="AI13" s="641"/>
      <c r="AJ13" s="642"/>
      <c r="AK13" s="640">
        <v>18</v>
      </c>
      <c r="AL13" s="641"/>
      <c r="AM13" s="641"/>
      <c r="AN13" s="641"/>
      <c r="AO13" s="641"/>
      <c r="AP13" s="641"/>
      <c r="AQ13" s="642"/>
      <c r="AR13" s="903"/>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697</v>
      </c>
      <c r="AE14" s="641"/>
      <c r="AF14" s="641"/>
      <c r="AG14" s="641"/>
      <c r="AH14" s="641"/>
      <c r="AI14" s="641"/>
      <c r="AJ14" s="642"/>
      <c r="AK14" s="640" t="s">
        <v>697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697</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697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t="s">
        <v>638</v>
      </c>
      <c r="AE17" s="641"/>
      <c r="AF17" s="641"/>
      <c r="AG17" s="641"/>
      <c r="AH17" s="641"/>
      <c r="AI17" s="641"/>
      <c r="AJ17" s="642"/>
      <c r="AK17" s="640" t="s">
        <v>697</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19</v>
      </c>
      <c r="Q18" s="859"/>
      <c r="R18" s="859"/>
      <c r="S18" s="859"/>
      <c r="T18" s="859"/>
      <c r="U18" s="859"/>
      <c r="V18" s="860"/>
      <c r="W18" s="858">
        <f>SUM(W13:AC17)</f>
        <v>19</v>
      </c>
      <c r="X18" s="859"/>
      <c r="Y18" s="859"/>
      <c r="Z18" s="859"/>
      <c r="AA18" s="859"/>
      <c r="AB18" s="859"/>
      <c r="AC18" s="860"/>
      <c r="AD18" s="858">
        <f>SUM(AD13:AJ17)</f>
        <v>19</v>
      </c>
      <c r="AE18" s="859"/>
      <c r="AF18" s="859"/>
      <c r="AG18" s="859"/>
      <c r="AH18" s="859"/>
      <c r="AI18" s="859"/>
      <c r="AJ18" s="860"/>
      <c r="AK18" s="858">
        <f>SUM(AK13:AQ17)</f>
        <v>18</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19</v>
      </c>
      <c r="Q19" s="641"/>
      <c r="R19" s="641"/>
      <c r="S19" s="641"/>
      <c r="T19" s="641"/>
      <c r="U19" s="641"/>
      <c r="V19" s="642"/>
      <c r="W19" s="640">
        <v>19</v>
      </c>
      <c r="X19" s="641"/>
      <c r="Y19" s="641"/>
      <c r="Z19" s="641"/>
      <c r="AA19" s="641"/>
      <c r="AB19" s="641"/>
      <c r="AC19" s="642"/>
      <c r="AD19" s="640">
        <v>19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622</v>
      </c>
      <c r="B22" s="957"/>
      <c r="C22" s="957"/>
      <c r="D22" s="957"/>
      <c r="E22" s="957"/>
      <c r="F22" s="958"/>
      <c r="G22" s="952" t="s">
        <v>254</v>
      </c>
      <c r="H22" s="207"/>
      <c r="I22" s="207"/>
      <c r="J22" s="207"/>
      <c r="K22" s="207"/>
      <c r="L22" s="207"/>
      <c r="M22" s="207"/>
      <c r="N22" s="207"/>
      <c r="O22" s="208"/>
      <c r="P22" s="917" t="s">
        <v>620</v>
      </c>
      <c r="Q22" s="207"/>
      <c r="R22" s="207"/>
      <c r="S22" s="207"/>
      <c r="T22" s="207"/>
      <c r="U22" s="207"/>
      <c r="V22" s="208"/>
      <c r="W22" s="917" t="s">
        <v>621</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639</v>
      </c>
      <c r="H23" s="954"/>
      <c r="I23" s="954"/>
      <c r="J23" s="954"/>
      <c r="K23" s="954"/>
      <c r="L23" s="954"/>
      <c r="M23" s="954"/>
      <c r="N23" s="954"/>
      <c r="O23" s="955"/>
      <c r="P23" s="903">
        <v>18</v>
      </c>
      <c r="Q23" s="904"/>
      <c r="R23" s="904"/>
      <c r="S23" s="904"/>
      <c r="T23" s="904"/>
      <c r="U23" s="904"/>
      <c r="V23" s="918"/>
      <c r="W23" s="903"/>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0"/>
      <c r="Q24" s="641"/>
      <c r="R24" s="641"/>
      <c r="S24" s="641"/>
      <c r="T24" s="641"/>
      <c r="U24" s="641"/>
      <c r="V24" s="642"/>
      <c r="W24" s="640"/>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18</v>
      </c>
      <c r="Q29" s="641"/>
      <c r="R29" s="641"/>
      <c r="S29" s="641"/>
      <c r="T29" s="641"/>
      <c r="U29" s="641"/>
      <c r="V29" s="642"/>
      <c r="W29" s="935">
        <f>AR13</f>
        <v>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305</v>
      </c>
      <c r="AF30" s="839"/>
      <c r="AG30" s="839"/>
      <c r="AH30" s="840"/>
      <c r="AI30" s="898" t="s">
        <v>327</v>
      </c>
      <c r="AJ30" s="898"/>
      <c r="AK30" s="898"/>
      <c r="AL30" s="838"/>
      <c r="AM30" s="898" t="s">
        <v>424</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638</v>
      </c>
      <c r="AR31" s="186"/>
      <c r="AS31" s="121" t="s">
        <v>185</v>
      </c>
      <c r="AT31" s="122"/>
      <c r="AU31" s="185" t="s">
        <v>638</v>
      </c>
      <c r="AV31" s="185"/>
      <c r="AW31" s="377" t="s">
        <v>175</v>
      </c>
      <c r="AX31" s="378"/>
    </row>
    <row r="32" spans="1:50" ht="23.2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642</v>
      </c>
      <c r="AC32" s="445"/>
      <c r="AD32" s="445"/>
      <c r="AE32" s="203">
        <v>2</v>
      </c>
      <c r="AF32" s="204"/>
      <c r="AG32" s="204"/>
      <c r="AH32" s="204"/>
      <c r="AI32" s="203">
        <v>2</v>
      </c>
      <c r="AJ32" s="204"/>
      <c r="AK32" s="204"/>
      <c r="AL32" s="204"/>
      <c r="AM32" s="203">
        <v>2</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642</v>
      </c>
      <c r="AC33" s="507"/>
      <c r="AD33" s="507"/>
      <c r="AE33" s="203">
        <v>1</v>
      </c>
      <c r="AF33" s="204"/>
      <c r="AG33" s="204"/>
      <c r="AH33" s="204"/>
      <c r="AI33" s="203">
        <v>1</v>
      </c>
      <c r="AJ33" s="204"/>
      <c r="AK33" s="204"/>
      <c r="AL33" s="204"/>
      <c r="AM33" s="203">
        <v>1</v>
      </c>
      <c r="AN33" s="204"/>
      <c r="AO33" s="204"/>
      <c r="AP33" s="204"/>
      <c r="AQ33" s="321" t="s">
        <v>638</v>
      </c>
      <c r="AR33" s="193"/>
      <c r="AS33" s="193"/>
      <c r="AT33" s="322"/>
      <c r="AU33" s="204" t="s">
        <v>638</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200</v>
      </c>
      <c r="AF34" s="204"/>
      <c r="AG34" s="204"/>
      <c r="AH34" s="204"/>
      <c r="AI34" s="203">
        <v>200</v>
      </c>
      <c r="AJ34" s="204"/>
      <c r="AK34" s="204"/>
      <c r="AL34" s="204"/>
      <c r="AM34" s="203">
        <v>200</v>
      </c>
      <c r="AN34" s="204"/>
      <c r="AO34" s="204"/>
      <c r="AP34" s="204"/>
      <c r="AQ34" s="321" t="s">
        <v>638</v>
      </c>
      <c r="AR34" s="193"/>
      <c r="AS34" s="193"/>
      <c r="AT34" s="322"/>
      <c r="AU34" s="204" t="s">
        <v>638</v>
      </c>
      <c r="AV34" s="204"/>
      <c r="AW34" s="204"/>
      <c r="AX34" s="206"/>
    </row>
    <row r="35" spans="1:51" ht="23.25" customHeight="1" x14ac:dyDescent="0.15">
      <c r="A35" s="213" t="s">
        <v>296</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305</v>
      </c>
      <c r="AF37" s="232"/>
      <c r="AG37" s="232"/>
      <c r="AH37" s="232"/>
      <c r="AI37" s="232" t="s">
        <v>327</v>
      </c>
      <c r="AJ37" s="232"/>
      <c r="AK37" s="232"/>
      <c r="AL37" s="232"/>
      <c r="AM37" s="232" t="s">
        <v>424</v>
      </c>
      <c r="AN37" s="232"/>
      <c r="AO37" s="232"/>
      <c r="AP37" s="232"/>
      <c r="AQ37" s="139" t="s">
        <v>184</v>
      </c>
      <c r="AR37" s="140"/>
      <c r="AS37" s="140"/>
      <c r="AT37" s="141"/>
      <c r="AU37" s="396" t="s">
        <v>133</v>
      </c>
      <c r="AV37" s="396"/>
      <c r="AW37" s="396"/>
      <c r="AX37" s="893"/>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638</v>
      </c>
      <c r="AR38" s="186"/>
      <c r="AS38" s="121" t="s">
        <v>185</v>
      </c>
      <c r="AT38" s="122"/>
      <c r="AU38" s="185" t="s">
        <v>638</v>
      </c>
      <c r="AV38" s="185"/>
      <c r="AW38" s="377" t="s">
        <v>175</v>
      </c>
      <c r="AX38" s="378"/>
      <c r="AY38">
        <f>$AY$37</f>
        <v>1</v>
      </c>
    </row>
    <row r="39" spans="1:51" ht="23.25" customHeight="1" x14ac:dyDescent="0.15">
      <c r="A39" s="382"/>
      <c r="B39" s="380"/>
      <c r="C39" s="380"/>
      <c r="D39" s="380"/>
      <c r="E39" s="380"/>
      <c r="F39" s="381"/>
      <c r="G39" s="548" t="s">
        <v>644</v>
      </c>
      <c r="H39" s="549"/>
      <c r="I39" s="549"/>
      <c r="J39" s="549"/>
      <c r="K39" s="549"/>
      <c r="L39" s="549"/>
      <c r="M39" s="549"/>
      <c r="N39" s="549"/>
      <c r="O39" s="550"/>
      <c r="P39" s="93" t="s">
        <v>645</v>
      </c>
      <c r="Q39" s="93"/>
      <c r="R39" s="93"/>
      <c r="S39" s="93"/>
      <c r="T39" s="93"/>
      <c r="U39" s="93"/>
      <c r="V39" s="93"/>
      <c r="W39" s="93"/>
      <c r="X39" s="94"/>
      <c r="Y39" s="455" t="s">
        <v>12</v>
      </c>
      <c r="Z39" s="515"/>
      <c r="AA39" s="516"/>
      <c r="AB39" s="445" t="s">
        <v>642</v>
      </c>
      <c r="AC39" s="445"/>
      <c r="AD39" s="445"/>
      <c r="AE39" s="203">
        <v>0</v>
      </c>
      <c r="AF39" s="204"/>
      <c r="AG39" s="204"/>
      <c r="AH39" s="204"/>
      <c r="AI39" s="203">
        <v>0</v>
      </c>
      <c r="AJ39" s="204"/>
      <c r="AK39" s="204"/>
      <c r="AL39" s="204"/>
      <c r="AM39" s="203">
        <v>0</v>
      </c>
      <c r="AN39" s="204"/>
      <c r="AO39" s="204"/>
      <c r="AP39" s="204"/>
      <c r="AQ39" s="321" t="s">
        <v>638</v>
      </c>
      <c r="AR39" s="193"/>
      <c r="AS39" s="193"/>
      <c r="AT39" s="322"/>
      <c r="AU39" s="204" t="s">
        <v>638</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642</v>
      </c>
      <c r="AC40" s="507"/>
      <c r="AD40" s="507"/>
      <c r="AE40" s="203">
        <v>1</v>
      </c>
      <c r="AF40" s="204"/>
      <c r="AG40" s="204"/>
      <c r="AH40" s="204"/>
      <c r="AI40" s="203">
        <v>1</v>
      </c>
      <c r="AJ40" s="204"/>
      <c r="AK40" s="204"/>
      <c r="AL40" s="204"/>
      <c r="AM40" s="203">
        <v>1</v>
      </c>
      <c r="AN40" s="204"/>
      <c r="AO40" s="204"/>
      <c r="AP40" s="204"/>
      <c r="AQ40" s="321" t="s">
        <v>638</v>
      </c>
      <c r="AR40" s="193"/>
      <c r="AS40" s="193"/>
      <c r="AT40" s="322"/>
      <c r="AU40" s="204" t="s">
        <v>638</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0</v>
      </c>
      <c r="AF41" s="204"/>
      <c r="AG41" s="204"/>
      <c r="AH41" s="204"/>
      <c r="AI41" s="203">
        <v>0</v>
      </c>
      <c r="AJ41" s="204"/>
      <c r="AK41" s="204"/>
      <c r="AL41" s="204"/>
      <c r="AM41" s="203">
        <v>0</v>
      </c>
      <c r="AN41" s="204"/>
      <c r="AO41" s="204"/>
      <c r="AP41" s="204"/>
      <c r="AQ41" s="321" t="s">
        <v>638</v>
      </c>
      <c r="AR41" s="193"/>
      <c r="AS41" s="193"/>
      <c r="AT41" s="322"/>
      <c r="AU41" s="204" t="s">
        <v>638</v>
      </c>
      <c r="AV41" s="204"/>
      <c r="AW41" s="204"/>
      <c r="AX41" s="206"/>
      <c r="AY41">
        <f t="shared" si="4"/>
        <v>1</v>
      </c>
    </row>
    <row r="42" spans="1:51" ht="23.25" customHeight="1" x14ac:dyDescent="0.15">
      <c r="A42" s="213" t="s">
        <v>296</v>
      </c>
      <c r="B42" s="214"/>
      <c r="C42" s="214"/>
      <c r="D42" s="214"/>
      <c r="E42" s="214"/>
      <c r="F42" s="215"/>
      <c r="G42" s="219" t="s">
        <v>646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305</v>
      </c>
      <c r="AF44" s="232"/>
      <c r="AG44" s="232"/>
      <c r="AH44" s="232"/>
      <c r="AI44" s="232" t="s">
        <v>327</v>
      </c>
      <c r="AJ44" s="232"/>
      <c r="AK44" s="232"/>
      <c r="AL44" s="232"/>
      <c r="AM44" s="232" t="s">
        <v>424</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638</v>
      </c>
      <c r="AR45" s="186"/>
      <c r="AS45" s="121" t="s">
        <v>185</v>
      </c>
      <c r="AT45" s="122"/>
      <c r="AU45" s="185">
        <v>37</v>
      </c>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t="s">
        <v>638</v>
      </c>
      <c r="AC46" s="445"/>
      <c r="AD46" s="445"/>
      <c r="AE46" s="267" t="s">
        <v>638</v>
      </c>
      <c r="AF46" s="267"/>
      <c r="AG46" s="267"/>
      <c r="AH46" s="267"/>
      <c r="AI46" s="267"/>
      <c r="AJ46" s="267"/>
      <c r="AK46" s="267"/>
      <c r="AL46" s="267"/>
      <c r="AM46" s="267"/>
      <c r="AN46" s="267"/>
      <c r="AO46" s="267"/>
      <c r="AP46" s="267"/>
      <c r="AQ46" s="321" t="s">
        <v>638</v>
      </c>
      <c r="AR46" s="193"/>
      <c r="AS46" s="193"/>
      <c r="AT46" s="322"/>
      <c r="AU46" s="204" t="s">
        <v>638</v>
      </c>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638</v>
      </c>
      <c r="AC47" s="507"/>
      <c r="AD47" s="507"/>
      <c r="AE47" s="203" t="s">
        <v>638</v>
      </c>
      <c r="AF47" s="204"/>
      <c r="AG47" s="204"/>
      <c r="AH47" s="204"/>
      <c r="AI47" s="203" t="s">
        <v>638</v>
      </c>
      <c r="AJ47" s="204"/>
      <c r="AK47" s="204"/>
      <c r="AL47" s="204"/>
      <c r="AM47" s="203" t="s">
        <v>638</v>
      </c>
      <c r="AN47" s="204"/>
      <c r="AO47" s="204"/>
      <c r="AP47" s="204"/>
      <c r="AQ47" s="321" t="s">
        <v>638</v>
      </c>
      <c r="AR47" s="193"/>
      <c r="AS47" s="193"/>
      <c r="AT47" s="322"/>
      <c r="AU47" s="204" t="s">
        <v>638</v>
      </c>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638</v>
      </c>
      <c r="AF48" s="204"/>
      <c r="AG48" s="204"/>
      <c r="AH48" s="204"/>
      <c r="AI48" s="203" t="s">
        <v>638</v>
      </c>
      <c r="AJ48" s="204"/>
      <c r="AK48" s="204"/>
      <c r="AL48" s="204"/>
      <c r="AM48" s="203" t="s">
        <v>638</v>
      </c>
      <c r="AN48" s="204"/>
      <c r="AO48" s="204"/>
      <c r="AP48" s="204"/>
      <c r="AQ48" s="321" t="s">
        <v>638</v>
      </c>
      <c r="AR48" s="193"/>
      <c r="AS48" s="193"/>
      <c r="AT48" s="322"/>
      <c r="AU48" s="204" t="s">
        <v>638</v>
      </c>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305</v>
      </c>
      <c r="AF51" s="232"/>
      <c r="AG51" s="232"/>
      <c r="AH51" s="232"/>
      <c r="AI51" s="232" t="s">
        <v>327</v>
      </c>
      <c r="AJ51" s="232"/>
      <c r="AK51" s="232"/>
      <c r="AL51" s="232"/>
      <c r="AM51" s="232" t="s">
        <v>424</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305</v>
      </c>
      <c r="AF58" s="232"/>
      <c r="AG58" s="232"/>
      <c r="AH58" s="232"/>
      <c r="AI58" s="232" t="s">
        <v>327</v>
      </c>
      <c r="AJ58" s="232"/>
      <c r="AK58" s="232"/>
      <c r="AL58" s="232"/>
      <c r="AM58" s="232" t="s">
        <v>424</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305</v>
      </c>
      <c r="AF65" s="232"/>
      <c r="AG65" s="232"/>
      <c r="AH65" s="232"/>
      <c r="AI65" s="232" t="s">
        <v>327</v>
      </c>
      <c r="AJ65" s="232"/>
      <c r="AK65" s="232"/>
      <c r="AL65" s="232"/>
      <c r="AM65" s="232" t="s">
        <v>424</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305</v>
      </c>
      <c r="AF73" s="232"/>
      <c r="AG73" s="232"/>
      <c r="AH73" s="232"/>
      <c r="AI73" s="232" t="s">
        <v>327</v>
      </c>
      <c r="AJ73" s="232"/>
      <c r="AK73" s="232"/>
      <c r="AL73" s="232"/>
      <c r="AM73" s="232" t="s">
        <v>424</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647</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615</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305</v>
      </c>
      <c r="AF85" s="232"/>
      <c r="AG85" s="232"/>
      <c r="AH85" s="232"/>
      <c r="AI85" s="232" t="s">
        <v>327</v>
      </c>
      <c r="AJ85" s="232"/>
      <c r="AK85" s="232"/>
      <c r="AL85" s="232"/>
      <c r="AM85" s="232" t="s">
        <v>424</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305</v>
      </c>
      <c r="AF90" s="232"/>
      <c r="AG90" s="232"/>
      <c r="AH90" s="232"/>
      <c r="AI90" s="232" t="s">
        <v>327</v>
      </c>
      <c r="AJ90" s="232"/>
      <c r="AK90" s="232"/>
      <c r="AL90" s="232"/>
      <c r="AM90" s="232" t="s">
        <v>424</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305</v>
      </c>
      <c r="AF95" s="232"/>
      <c r="AG95" s="232"/>
      <c r="AH95" s="232"/>
      <c r="AI95" s="232" t="s">
        <v>327</v>
      </c>
      <c r="AJ95" s="232"/>
      <c r="AK95" s="232"/>
      <c r="AL95" s="232"/>
      <c r="AM95" s="232" t="s">
        <v>424</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305</v>
      </c>
      <c r="AF100" s="524"/>
      <c r="AG100" s="524"/>
      <c r="AH100" s="525"/>
      <c r="AI100" s="523" t="s">
        <v>327</v>
      </c>
      <c r="AJ100" s="524"/>
      <c r="AK100" s="524"/>
      <c r="AL100" s="525"/>
      <c r="AM100" s="523" t="s">
        <v>424</v>
      </c>
      <c r="AN100" s="524"/>
      <c r="AO100" s="524"/>
      <c r="AP100" s="525"/>
      <c r="AQ100" s="302" t="s">
        <v>332</v>
      </c>
      <c r="AR100" s="303"/>
      <c r="AS100" s="303"/>
      <c r="AT100" s="304"/>
      <c r="AU100" s="302" t="s">
        <v>456</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3</v>
      </c>
      <c r="AF101" s="267"/>
      <c r="AG101" s="267"/>
      <c r="AH101" s="267"/>
      <c r="AI101" s="267">
        <v>3</v>
      </c>
      <c r="AJ101" s="267"/>
      <c r="AK101" s="267"/>
      <c r="AL101" s="267"/>
      <c r="AM101" s="267">
        <v>3</v>
      </c>
      <c r="AN101" s="267"/>
      <c r="AO101" s="267"/>
      <c r="AP101" s="267"/>
      <c r="AQ101" s="267" t="s">
        <v>698</v>
      </c>
      <c r="AR101" s="267"/>
      <c r="AS101" s="267"/>
      <c r="AT101" s="267"/>
      <c r="AU101" s="203" t="s">
        <v>699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4</v>
      </c>
      <c r="AF102" s="267"/>
      <c r="AG102" s="267"/>
      <c r="AH102" s="267"/>
      <c r="AI102" s="267">
        <v>2</v>
      </c>
      <c r="AJ102" s="267"/>
      <c r="AK102" s="267"/>
      <c r="AL102" s="267"/>
      <c r="AM102" s="267">
        <v>3</v>
      </c>
      <c r="AN102" s="267"/>
      <c r="AO102" s="267"/>
      <c r="AP102" s="267"/>
      <c r="AQ102" s="267">
        <v>3</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305</v>
      </c>
      <c r="AF103" s="232"/>
      <c r="AG103" s="232"/>
      <c r="AH103" s="232"/>
      <c r="AI103" s="232" t="s">
        <v>327</v>
      </c>
      <c r="AJ103" s="232"/>
      <c r="AK103" s="232"/>
      <c r="AL103" s="232"/>
      <c r="AM103" s="232" t="s">
        <v>424</v>
      </c>
      <c r="AN103" s="232"/>
      <c r="AO103" s="232"/>
      <c r="AP103" s="232"/>
      <c r="AQ103" s="264" t="s">
        <v>332</v>
      </c>
      <c r="AR103" s="265"/>
      <c r="AS103" s="265"/>
      <c r="AT103" s="265"/>
      <c r="AU103" s="264" t="s">
        <v>456</v>
      </c>
      <c r="AV103" s="265"/>
      <c r="AW103" s="265"/>
      <c r="AX103" s="266"/>
      <c r="AY103">
        <f>COUNTA($G$104)</f>
        <v>1</v>
      </c>
    </row>
    <row r="104" spans="1:60" ht="23.25" hidden="1" customHeight="1" x14ac:dyDescent="0.15">
      <c r="A104" s="403"/>
      <c r="B104" s="404"/>
      <c r="C104" s="404"/>
      <c r="D104" s="404"/>
      <c r="E104" s="404"/>
      <c r="F104" s="405"/>
      <c r="G104" s="93" t="s">
        <v>638</v>
      </c>
      <c r="H104" s="93"/>
      <c r="I104" s="93"/>
      <c r="J104" s="93"/>
      <c r="K104" s="93"/>
      <c r="L104" s="93"/>
      <c r="M104" s="93"/>
      <c r="N104" s="93"/>
      <c r="O104" s="93"/>
      <c r="P104" s="93"/>
      <c r="Q104" s="93"/>
      <c r="R104" s="93"/>
      <c r="S104" s="93"/>
      <c r="T104" s="93"/>
      <c r="U104" s="93"/>
      <c r="V104" s="93"/>
      <c r="W104" s="93"/>
      <c r="X104" s="94"/>
      <c r="Y104" s="449" t="s">
        <v>54</v>
      </c>
      <c r="Z104" s="450"/>
      <c r="AA104" s="451"/>
      <c r="AB104" s="529" t="s">
        <v>649</v>
      </c>
      <c r="AC104" s="530"/>
      <c r="AD104" s="531"/>
      <c r="AE104" s="267" t="s">
        <v>638</v>
      </c>
      <c r="AF104" s="267"/>
      <c r="AG104" s="267"/>
      <c r="AH104" s="267"/>
      <c r="AI104" s="267" t="s">
        <v>638</v>
      </c>
      <c r="AJ104" s="267"/>
      <c r="AK104" s="267"/>
      <c r="AL104" s="267"/>
      <c r="AM104" s="267"/>
      <c r="AN104" s="267"/>
      <c r="AO104" s="267"/>
      <c r="AP104" s="267"/>
      <c r="AQ104" s="267"/>
      <c r="AR104" s="267"/>
      <c r="AS104" s="267"/>
      <c r="AT104" s="267"/>
      <c r="AU104" s="267"/>
      <c r="AV104" s="267"/>
      <c r="AW104" s="267"/>
      <c r="AX104" s="268"/>
      <c r="AY104">
        <f>$AY$103</f>
        <v>1</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649</v>
      </c>
      <c r="AC105" s="453"/>
      <c r="AD105" s="454"/>
      <c r="AE105" s="267" t="s">
        <v>638</v>
      </c>
      <c r="AF105" s="267"/>
      <c r="AG105" s="267"/>
      <c r="AH105" s="267"/>
      <c r="AI105" s="267" t="s">
        <v>638</v>
      </c>
      <c r="AJ105" s="267"/>
      <c r="AK105" s="267"/>
      <c r="AL105" s="267"/>
      <c r="AM105" s="267"/>
      <c r="AN105" s="267"/>
      <c r="AO105" s="267"/>
      <c r="AP105" s="267"/>
      <c r="AQ105" s="267"/>
      <c r="AR105" s="267"/>
      <c r="AS105" s="267"/>
      <c r="AT105" s="267"/>
      <c r="AU105" s="267"/>
      <c r="AV105" s="267"/>
      <c r="AW105" s="267"/>
      <c r="AX105" s="268"/>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305</v>
      </c>
      <c r="AF106" s="232"/>
      <c r="AG106" s="232"/>
      <c r="AH106" s="232"/>
      <c r="AI106" s="232" t="s">
        <v>327</v>
      </c>
      <c r="AJ106" s="232"/>
      <c r="AK106" s="232"/>
      <c r="AL106" s="232"/>
      <c r="AM106" s="232" t="s">
        <v>424</v>
      </c>
      <c r="AN106" s="232"/>
      <c r="AO106" s="232"/>
      <c r="AP106" s="232"/>
      <c r="AQ106" s="264" t="s">
        <v>332</v>
      </c>
      <c r="AR106" s="265"/>
      <c r="AS106" s="265"/>
      <c r="AT106" s="265"/>
      <c r="AU106" s="264" t="s">
        <v>456</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305</v>
      </c>
      <c r="AF109" s="232"/>
      <c r="AG109" s="232"/>
      <c r="AH109" s="232"/>
      <c r="AI109" s="232" t="s">
        <v>327</v>
      </c>
      <c r="AJ109" s="232"/>
      <c r="AK109" s="232"/>
      <c r="AL109" s="232"/>
      <c r="AM109" s="232" t="s">
        <v>424</v>
      </c>
      <c r="AN109" s="232"/>
      <c r="AO109" s="232"/>
      <c r="AP109" s="232"/>
      <c r="AQ109" s="264" t="s">
        <v>332</v>
      </c>
      <c r="AR109" s="265"/>
      <c r="AS109" s="265"/>
      <c r="AT109" s="265"/>
      <c r="AU109" s="264" t="s">
        <v>456</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305</v>
      </c>
      <c r="AF112" s="232"/>
      <c r="AG112" s="232"/>
      <c r="AH112" s="232"/>
      <c r="AI112" s="232" t="s">
        <v>327</v>
      </c>
      <c r="AJ112" s="232"/>
      <c r="AK112" s="232"/>
      <c r="AL112" s="232"/>
      <c r="AM112" s="232" t="s">
        <v>424</v>
      </c>
      <c r="AN112" s="232"/>
      <c r="AO112" s="232"/>
      <c r="AP112" s="232"/>
      <c r="AQ112" s="264" t="s">
        <v>332</v>
      </c>
      <c r="AR112" s="265"/>
      <c r="AS112" s="265"/>
      <c r="AT112" s="265"/>
      <c r="AU112" s="264" t="s">
        <v>456</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305</v>
      </c>
      <c r="AF115" s="232"/>
      <c r="AG115" s="232"/>
      <c r="AH115" s="232"/>
      <c r="AI115" s="232" t="s">
        <v>327</v>
      </c>
      <c r="AJ115" s="232"/>
      <c r="AK115" s="232"/>
      <c r="AL115" s="232"/>
      <c r="AM115" s="232" t="s">
        <v>424</v>
      </c>
      <c r="AN115" s="232"/>
      <c r="AO115" s="232"/>
      <c r="AP115" s="232"/>
      <c r="AQ115" s="574" t="s">
        <v>457</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v>6</v>
      </c>
      <c r="AF116" s="267"/>
      <c r="AG116" s="267"/>
      <c r="AH116" s="267"/>
      <c r="AI116" s="267">
        <v>6</v>
      </c>
      <c r="AJ116" s="267"/>
      <c r="AK116" s="267"/>
      <c r="AL116" s="267"/>
      <c r="AM116" s="267">
        <v>6</v>
      </c>
      <c r="AN116" s="267"/>
      <c r="AO116" s="267"/>
      <c r="AP116" s="267"/>
      <c r="AQ116" s="203">
        <v>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653</v>
      </c>
      <c r="AF117" s="535"/>
      <c r="AG117" s="535"/>
      <c r="AH117" s="535"/>
      <c r="AI117" s="535" t="s">
        <v>653</v>
      </c>
      <c r="AJ117" s="535"/>
      <c r="AK117" s="535"/>
      <c r="AL117" s="535"/>
      <c r="AM117" s="535" t="s">
        <v>696</v>
      </c>
      <c r="AN117" s="535"/>
      <c r="AO117" s="535"/>
      <c r="AP117" s="535"/>
      <c r="AQ117" s="535" t="s">
        <v>705</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305</v>
      </c>
      <c r="AF118" s="232"/>
      <c r="AG118" s="232"/>
      <c r="AH118" s="232"/>
      <c r="AI118" s="232" t="s">
        <v>327</v>
      </c>
      <c r="AJ118" s="232"/>
      <c r="AK118" s="232"/>
      <c r="AL118" s="232"/>
      <c r="AM118" s="232" t="s">
        <v>424</v>
      </c>
      <c r="AN118" s="232"/>
      <c r="AO118" s="232"/>
      <c r="AP118" s="232"/>
      <c r="AQ118" s="574" t="s">
        <v>457</v>
      </c>
      <c r="AR118" s="575"/>
      <c r="AS118" s="575"/>
      <c r="AT118" s="575"/>
      <c r="AU118" s="575"/>
      <c r="AV118" s="575"/>
      <c r="AW118" s="575"/>
      <c r="AX118" s="576"/>
      <c r="AY118" s="77">
        <f>IF(SUBSTITUTE(SUBSTITUTE($G$119,"／",""),"　","")="",0,1)</f>
        <v>1</v>
      </c>
    </row>
    <row r="119" spans="1:51" ht="23.25" hidden="1" customHeight="1" x14ac:dyDescent="0.15">
      <c r="A119" s="420"/>
      <c r="B119" s="421"/>
      <c r="C119" s="421"/>
      <c r="D119" s="421"/>
      <c r="E119" s="421"/>
      <c r="F119" s="422"/>
      <c r="G119" s="372" t="s">
        <v>654</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651</v>
      </c>
      <c r="AC119" s="447"/>
      <c r="AD119" s="448"/>
      <c r="AE119" s="267" t="s">
        <v>638</v>
      </c>
      <c r="AF119" s="267"/>
      <c r="AG119" s="267"/>
      <c r="AH119" s="267"/>
      <c r="AI119" s="267" t="s">
        <v>638</v>
      </c>
      <c r="AJ119" s="267"/>
      <c r="AK119" s="267"/>
      <c r="AL119" s="267"/>
      <c r="AM119" s="267"/>
      <c r="AN119" s="267"/>
      <c r="AO119" s="267"/>
      <c r="AP119" s="267"/>
      <c r="AQ119" s="267"/>
      <c r="AR119" s="267"/>
      <c r="AS119" s="267"/>
      <c r="AT119" s="267"/>
      <c r="AU119" s="267"/>
      <c r="AV119" s="267"/>
      <c r="AW119" s="267"/>
      <c r="AX119" s="268"/>
      <c r="AY119">
        <f>$AY$118</f>
        <v>1</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655</v>
      </c>
      <c r="AC120" s="457"/>
      <c r="AD120" s="458"/>
      <c r="AE120" s="535" t="s">
        <v>638</v>
      </c>
      <c r="AF120" s="535"/>
      <c r="AG120" s="535"/>
      <c r="AH120" s="535"/>
      <c r="AI120" s="535" t="s">
        <v>638</v>
      </c>
      <c r="AJ120" s="535"/>
      <c r="AK120" s="535"/>
      <c r="AL120" s="535"/>
      <c r="AM120" s="535"/>
      <c r="AN120" s="535"/>
      <c r="AO120" s="535"/>
      <c r="AP120" s="535"/>
      <c r="AQ120" s="535"/>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305</v>
      </c>
      <c r="AF121" s="232"/>
      <c r="AG121" s="232"/>
      <c r="AH121" s="232"/>
      <c r="AI121" s="232" t="s">
        <v>327</v>
      </c>
      <c r="AJ121" s="232"/>
      <c r="AK121" s="232"/>
      <c r="AL121" s="232"/>
      <c r="AM121" s="232" t="s">
        <v>424</v>
      </c>
      <c r="AN121" s="232"/>
      <c r="AO121" s="232"/>
      <c r="AP121" s="232"/>
      <c r="AQ121" s="574" t="s">
        <v>457</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656</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305</v>
      </c>
      <c r="AF124" s="232"/>
      <c r="AG124" s="232"/>
      <c r="AH124" s="232"/>
      <c r="AI124" s="232" t="s">
        <v>327</v>
      </c>
      <c r="AJ124" s="232"/>
      <c r="AK124" s="232"/>
      <c r="AL124" s="232"/>
      <c r="AM124" s="232" t="s">
        <v>424</v>
      </c>
      <c r="AN124" s="232"/>
      <c r="AO124" s="232"/>
      <c r="AP124" s="232"/>
      <c r="AQ124" s="574" t="s">
        <v>457</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656</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657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305</v>
      </c>
      <c r="AF127" s="232"/>
      <c r="AG127" s="232"/>
      <c r="AH127" s="232"/>
      <c r="AI127" s="232" t="s">
        <v>327</v>
      </c>
      <c r="AJ127" s="232"/>
      <c r="AK127" s="232"/>
      <c r="AL127" s="232"/>
      <c r="AM127" s="232" t="s">
        <v>424</v>
      </c>
      <c r="AN127" s="232"/>
      <c r="AO127" s="232"/>
      <c r="AP127" s="232"/>
      <c r="AQ127" s="574" t="s">
        <v>457</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656</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320</v>
      </c>
      <c r="B130" s="171"/>
      <c r="C130" s="170" t="s">
        <v>188</v>
      </c>
      <c r="D130" s="171"/>
      <c r="E130" s="155" t="s">
        <v>217</v>
      </c>
      <c r="F130" s="156"/>
      <c r="G130" s="157" t="s">
        <v>658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638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305</v>
      </c>
      <c r="AF132" s="118"/>
      <c r="AG132" s="118"/>
      <c r="AH132" s="119"/>
      <c r="AI132" s="143" t="s">
        <v>327</v>
      </c>
      <c r="AJ132" s="118"/>
      <c r="AK132" s="118"/>
      <c r="AL132" s="119"/>
      <c r="AM132" s="143" t="s">
        <v>614</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638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638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305</v>
      </c>
      <c r="AF136" s="118"/>
      <c r="AG136" s="118"/>
      <c r="AH136" s="119"/>
      <c r="AI136" s="143" t="s">
        <v>327</v>
      </c>
      <c r="AJ136" s="118"/>
      <c r="AK136" s="118"/>
      <c r="AL136" s="119"/>
      <c r="AM136" s="143" t="s">
        <v>614</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305</v>
      </c>
      <c r="AF140" s="118"/>
      <c r="AG140" s="118"/>
      <c r="AH140" s="119"/>
      <c r="AI140" s="143" t="s">
        <v>327</v>
      </c>
      <c r="AJ140" s="118"/>
      <c r="AK140" s="118"/>
      <c r="AL140" s="119"/>
      <c r="AM140" s="143" t="s">
        <v>614</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305</v>
      </c>
      <c r="AF144" s="118"/>
      <c r="AG144" s="118"/>
      <c r="AH144" s="119"/>
      <c r="AI144" s="143" t="s">
        <v>327</v>
      </c>
      <c r="AJ144" s="118"/>
      <c r="AK144" s="118"/>
      <c r="AL144" s="119"/>
      <c r="AM144" s="143" t="s">
        <v>614</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305</v>
      </c>
      <c r="AF148" s="118"/>
      <c r="AG148" s="118"/>
      <c r="AH148" s="119"/>
      <c r="AI148" s="143" t="s">
        <v>327</v>
      </c>
      <c r="AJ148" s="118"/>
      <c r="AK148" s="118"/>
      <c r="AL148" s="119"/>
      <c r="AM148" s="143" t="s">
        <v>614</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659</v>
      </c>
      <c r="H154" s="93"/>
      <c r="I154" s="93"/>
      <c r="J154" s="93"/>
      <c r="K154" s="93"/>
      <c r="L154" s="93"/>
      <c r="M154" s="93"/>
      <c r="N154" s="93"/>
      <c r="O154" s="93"/>
      <c r="P154" s="94"/>
      <c r="Q154" s="113" t="s">
        <v>660</v>
      </c>
      <c r="R154" s="93"/>
      <c r="S154" s="93"/>
      <c r="T154" s="93"/>
      <c r="U154" s="93"/>
      <c r="V154" s="93"/>
      <c r="W154" s="93"/>
      <c r="X154" s="93"/>
      <c r="Y154" s="93"/>
      <c r="Z154" s="93"/>
      <c r="AA154" s="275"/>
      <c r="AB154" s="129" t="s">
        <v>661</v>
      </c>
      <c r="AC154" s="130"/>
      <c r="AD154" s="130"/>
      <c r="AE154" s="135" t="s">
        <v>662</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305</v>
      </c>
      <c r="AF192" s="118"/>
      <c r="AG192" s="118"/>
      <c r="AH192" s="119"/>
      <c r="AI192" s="143" t="s">
        <v>327</v>
      </c>
      <c r="AJ192" s="118"/>
      <c r="AK192" s="118"/>
      <c r="AL192" s="119"/>
      <c r="AM192" s="143" t="s">
        <v>614</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305</v>
      </c>
      <c r="AF196" s="118"/>
      <c r="AG196" s="118"/>
      <c r="AH196" s="119"/>
      <c r="AI196" s="143" t="s">
        <v>327</v>
      </c>
      <c r="AJ196" s="118"/>
      <c r="AK196" s="118"/>
      <c r="AL196" s="119"/>
      <c r="AM196" s="143" t="s">
        <v>614</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305</v>
      </c>
      <c r="AF200" s="118"/>
      <c r="AG200" s="118"/>
      <c r="AH200" s="119"/>
      <c r="AI200" s="143" t="s">
        <v>327</v>
      </c>
      <c r="AJ200" s="118"/>
      <c r="AK200" s="118"/>
      <c r="AL200" s="119"/>
      <c r="AM200" s="143" t="s">
        <v>614</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305</v>
      </c>
      <c r="AF204" s="118"/>
      <c r="AG204" s="118"/>
      <c r="AH204" s="119"/>
      <c r="AI204" s="143" t="s">
        <v>327</v>
      </c>
      <c r="AJ204" s="118"/>
      <c r="AK204" s="118"/>
      <c r="AL204" s="119"/>
      <c r="AM204" s="143" t="s">
        <v>614</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305</v>
      </c>
      <c r="AF208" s="118"/>
      <c r="AG208" s="118"/>
      <c r="AH208" s="119"/>
      <c r="AI208" s="143" t="s">
        <v>327</v>
      </c>
      <c r="AJ208" s="118"/>
      <c r="AK208" s="118"/>
      <c r="AL208" s="119"/>
      <c r="AM208" s="143" t="s">
        <v>614</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305</v>
      </c>
      <c r="AF252" s="118"/>
      <c r="AG252" s="118"/>
      <c r="AH252" s="119"/>
      <c r="AI252" s="143" t="s">
        <v>327</v>
      </c>
      <c r="AJ252" s="118"/>
      <c r="AK252" s="118"/>
      <c r="AL252" s="119"/>
      <c r="AM252" s="143" t="s">
        <v>614</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305</v>
      </c>
      <c r="AF256" s="118"/>
      <c r="AG256" s="118"/>
      <c r="AH256" s="119"/>
      <c r="AI256" s="143" t="s">
        <v>327</v>
      </c>
      <c r="AJ256" s="118"/>
      <c r="AK256" s="118"/>
      <c r="AL256" s="119"/>
      <c r="AM256" s="143" t="s">
        <v>614</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305</v>
      </c>
      <c r="AF260" s="118"/>
      <c r="AG260" s="118"/>
      <c r="AH260" s="119"/>
      <c r="AI260" s="143" t="s">
        <v>327</v>
      </c>
      <c r="AJ260" s="118"/>
      <c r="AK260" s="118"/>
      <c r="AL260" s="119"/>
      <c r="AM260" s="143" t="s">
        <v>614</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305</v>
      </c>
      <c r="AF264" s="118"/>
      <c r="AG264" s="118"/>
      <c r="AH264" s="119"/>
      <c r="AI264" s="143" t="s">
        <v>327</v>
      </c>
      <c r="AJ264" s="118"/>
      <c r="AK264" s="118"/>
      <c r="AL264" s="119"/>
      <c r="AM264" s="143" t="s">
        <v>614</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305</v>
      </c>
      <c r="AF268" s="118"/>
      <c r="AG268" s="118"/>
      <c r="AH268" s="119"/>
      <c r="AI268" s="143" t="s">
        <v>327</v>
      </c>
      <c r="AJ268" s="118"/>
      <c r="AK268" s="118"/>
      <c r="AL268" s="119"/>
      <c r="AM268" s="143" t="s">
        <v>614</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305</v>
      </c>
      <c r="AF312" s="118"/>
      <c r="AG312" s="118"/>
      <c r="AH312" s="119"/>
      <c r="AI312" s="143" t="s">
        <v>327</v>
      </c>
      <c r="AJ312" s="118"/>
      <c r="AK312" s="118"/>
      <c r="AL312" s="119"/>
      <c r="AM312" s="143" t="s">
        <v>614</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305</v>
      </c>
      <c r="AF316" s="118"/>
      <c r="AG316" s="118"/>
      <c r="AH316" s="119"/>
      <c r="AI316" s="143" t="s">
        <v>327</v>
      </c>
      <c r="AJ316" s="118"/>
      <c r="AK316" s="118"/>
      <c r="AL316" s="119"/>
      <c r="AM316" s="143" t="s">
        <v>614</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305</v>
      </c>
      <c r="AF320" s="118"/>
      <c r="AG320" s="118"/>
      <c r="AH320" s="119"/>
      <c r="AI320" s="143" t="s">
        <v>327</v>
      </c>
      <c r="AJ320" s="118"/>
      <c r="AK320" s="118"/>
      <c r="AL320" s="119"/>
      <c r="AM320" s="143" t="s">
        <v>614</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305</v>
      </c>
      <c r="AF324" s="118"/>
      <c r="AG324" s="118"/>
      <c r="AH324" s="119"/>
      <c r="AI324" s="143" t="s">
        <v>327</v>
      </c>
      <c r="AJ324" s="118"/>
      <c r="AK324" s="118"/>
      <c r="AL324" s="119"/>
      <c r="AM324" s="143" t="s">
        <v>614</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305</v>
      </c>
      <c r="AF328" s="118"/>
      <c r="AG328" s="118"/>
      <c r="AH328" s="119"/>
      <c r="AI328" s="143" t="s">
        <v>327</v>
      </c>
      <c r="AJ328" s="118"/>
      <c r="AK328" s="118"/>
      <c r="AL328" s="119"/>
      <c r="AM328" s="143" t="s">
        <v>614</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305</v>
      </c>
      <c r="AF372" s="118"/>
      <c r="AG372" s="118"/>
      <c r="AH372" s="119"/>
      <c r="AI372" s="143" t="s">
        <v>327</v>
      </c>
      <c r="AJ372" s="118"/>
      <c r="AK372" s="118"/>
      <c r="AL372" s="119"/>
      <c r="AM372" s="143" t="s">
        <v>614</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305</v>
      </c>
      <c r="AF376" s="118"/>
      <c r="AG376" s="118"/>
      <c r="AH376" s="119"/>
      <c r="AI376" s="143" t="s">
        <v>327</v>
      </c>
      <c r="AJ376" s="118"/>
      <c r="AK376" s="118"/>
      <c r="AL376" s="119"/>
      <c r="AM376" s="143" t="s">
        <v>614</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305</v>
      </c>
      <c r="AF380" s="118"/>
      <c r="AG380" s="118"/>
      <c r="AH380" s="119"/>
      <c r="AI380" s="143" t="s">
        <v>327</v>
      </c>
      <c r="AJ380" s="118"/>
      <c r="AK380" s="118"/>
      <c r="AL380" s="119"/>
      <c r="AM380" s="143" t="s">
        <v>614</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305</v>
      </c>
      <c r="AF384" s="118"/>
      <c r="AG384" s="118"/>
      <c r="AH384" s="119"/>
      <c r="AI384" s="143" t="s">
        <v>327</v>
      </c>
      <c r="AJ384" s="118"/>
      <c r="AK384" s="118"/>
      <c r="AL384" s="119"/>
      <c r="AM384" s="143" t="s">
        <v>614</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305</v>
      </c>
      <c r="AF388" s="118"/>
      <c r="AG388" s="118"/>
      <c r="AH388" s="119"/>
      <c r="AI388" s="143" t="s">
        <v>327</v>
      </c>
      <c r="AJ388" s="118"/>
      <c r="AK388" s="118"/>
      <c r="AL388" s="119"/>
      <c r="AM388" s="143" t="s">
        <v>614</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586</v>
      </c>
      <c r="D430" s="915"/>
      <c r="E430" s="160" t="s">
        <v>314</v>
      </c>
      <c r="F430" s="878"/>
      <c r="G430" s="879" t="s">
        <v>204</v>
      </c>
      <c r="H430" s="111"/>
      <c r="I430" s="111"/>
      <c r="J430" s="880" t="s">
        <v>638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458</v>
      </c>
      <c r="AJ431" s="319"/>
      <c r="AK431" s="319"/>
      <c r="AL431" s="143"/>
      <c r="AM431" s="319" t="s">
        <v>459</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hidden="1"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c r="AN433" s="193"/>
      <c r="AO433" s="193"/>
      <c r="AP433" s="322"/>
      <c r="AQ433" s="321" t="s">
        <v>638</v>
      </c>
      <c r="AR433" s="193"/>
      <c r="AS433" s="193"/>
      <c r="AT433" s="322"/>
      <c r="AU433" s="193" t="s">
        <v>638</v>
      </c>
      <c r="AV433" s="193"/>
      <c r="AW433" s="193"/>
      <c r="AX433" s="194"/>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c r="AN434" s="193"/>
      <c r="AO434" s="193"/>
      <c r="AP434" s="322"/>
      <c r="AQ434" s="321" t="s">
        <v>638</v>
      </c>
      <c r="AR434" s="193"/>
      <c r="AS434" s="193"/>
      <c r="AT434" s="322"/>
      <c r="AU434" s="193" t="s">
        <v>638</v>
      </c>
      <c r="AV434" s="193"/>
      <c r="AW434" s="193"/>
      <c r="AX434" s="194"/>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458</v>
      </c>
      <c r="AJ436" s="319"/>
      <c r="AK436" s="319"/>
      <c r="AL436" s="143"/>
      <c r="AM436" s="319" t="s">
        <v>459</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458</v>
      </c>
      <c r="AJ441" s="319"/>
      <c r="AK441" s="319"/>
      <c r="AL441" s="143"/>
      <c r="AM441" s="319" t="s">
        <v>459</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458</v>
      </c>
      <c r="AJ446" s="319"/>
      <c r="AK446" s="319"/>
      <c r="AL446" s="143"/>
      <c r="AM446" s="319" t="s">
        <v>459</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458</v>
      </c>
      <c r="AJ451" s="319"/>
      <c r="AK451" s="319"/>
      <c r="AL451" s="143"/>
      <c r="AM451" s="319" t="s">
        <v>459</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458</v>
      </c>
      <c r="AJ456" s="319"/>
      <c r="AK456" s="319"/>
      <c r="AL456" s="143"/>
      <c r="AM456" s="319" t="s">
        <v>459</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hidden="1"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c r="AN458" s="193"/>
      <c r="AO458" s="193"/>
      <c r="AP458" s="322"/>
      <c r="AQ458" s="321" t="s">
        <v>638</v>
      </c>
      <c r="AR458" s="193"/>
      <c r="AS458" s="193"/>
      <c r="AT458" s="322"/>
      <c r="AU458" s="193" t="s">
        <v>638</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c r="AN459" s="193"/>
      <c r="AO459" s="193"/>
      <c r="AP459" s="322"/>
      <c r="AQ459" s="321" t="s">
        <v>638</v>
      </c>
      <c r="AR459" s="193"/>
      <c r="AS459" s="193"/>
      <c r="AT459" s="322"/>
      <c r="AU459" s="193" t="s">
        <v>638</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458</v>
      </c>
      <c r="AJ461" s="319"/>
      <c r="AK461" s="319"/>
      <c r="AL461" s="143"/>
      <c r="AM461" s="319" t="s">
        <v>459</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458</v>
      </c>
      <c r="AJ466" s="319"/>
      <c r="AK466" s="319"/>
      <c r="AL466" s="143"/>
      <c r="AM466" s="319" t="s">
        <v>459</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458</v>
      </c>
      <c r="AJ471" s="319"/>
      <c r="AK471" s="319"/>
      <c r="AL471" s="143"/>
      <c r="AM471" s="319" t="s">
        <v>459</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458</v>
      </c>
      <c r="AJ476" s="319"/>
      <c r="AK476" s="319"/>
      <c r="AL476" s="143"/>
      <c r="AM476" s="319" t="s">
        <v>459</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thickBo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322</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317</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458</v>
      </c>
      <c r="AJ485" s="319"/>
      <c r="AK485" s="319"/>
      <c r="AL485" s="143"/>
      <c r="AM485" s="319" t="s">
        <v>459</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458</v>
      </c>
      <c r="AJ490" s="319"/>
      <c r="AK490" s="319"/>
      <c r="AL490" s="143"/>
      <c r="AM490" s="319" t="s">
        <v>459</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458</v>
      </c>
      <c r="AJ495" s="319"/>
      <c r="AK495" s="319"/>
      <c r="AL495" s="143"/>
      <c r="AM495" s="319" t="s">
        <v>459</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458</v>
      </c>
      <c r="AJ500" s="319"/>
      <c r="AK500" s="319"/>
      <c r="AL500" s="143"/>
      <c r="AM500" s="319" t="s">
        <v>459</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458</v>
      </c>
      <c r="AJ505" s="319"/>
      <c r="AK505" s="319"/>
      <c r="AL505" s="143"/>
      <c r="AM505" s="319" t="s">
        <v>459</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458</v>
      </c>
      <c r="AJ510" s="319"/>
      <c r="AK510" s="319"/>
      <c r="AL510" s="143"/>
      <c r="AM510" s="319" t="s">
        <v>459</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458</v>
      </c>
      <c r="AJ515" s="319"/>
      <c r="AK515" s="319"/>
      <c r="AL515" s="143"/>
      <c r="AM515" s="319" t="s">
        <v>459</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458</v>
      </c>
      <c r="AJ520" s="319"/>
      <c r="AK520" s="319"/>
      <c r="AL520" s="143"/>
      <c r="AM520" s="319" t="s">
        <v>459</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458</v>
      </c>
      <c r="AJ525" s="319"/>
      <c r="AK525" s="319"/>
      <c r="AL525" s="143"/>
      <c r="AM525" s="319" t="s">
        <v>459</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458</v>
      </c>
      <c r="AJ530" s="319"/>
      <c r="AK530" s="319"/>
      <c r="AL530" s="143"/>
      <c r="AM530" s="319" t="s">
        <v>459</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323</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318</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458</v>
      </c>
      <c r="AJ539" s="319"/>
      <c r="AK539" s="319"/>
      <c r="AL539" s="143"/>
      <c r="AM539" s="319" t="s">
        <v>459</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458</v>
      </c>
      <c r="AJ544" s="319"/>
      <c r="AK544" s="319"/>
      <c r="AL544" s="143"/>
      <c r="AM544" s="319" t="s">
        <v>459</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458</v>
      </c>
      <c r="AJ549" s="319"/>
      <c r="AK549" s="319"/>
      <c r="AL549" s="143"/>
      <c r="AM549" s="319" t="s">
        <v>459</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458</v>
      </c>
      <c r="AJ554" s="319"/>
      <c r="AK554" s="319"/>
      <c r="AL554" s="143"/>
      <c r="AM554" s="319" t="s">
        <v>459</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458</v>
      </c>
      <c r="AJ559" s="319"/>
      <c r="AK559" s="319"/>
      <c r="AL559" s="143"/>
      <c r="AM559" s="319" t="s">
        <v>459</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458</v>
      </c>
      <c r="AJ564" s="319"/>
      <c r="AK564" s="319"/>
      <c r="AL564" s="143"/>
      <c r="AM564" s="319" t="s">
        <v>459</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458</v>
      </c>
      <c r="AJ569" s="319"/>
      <c r="AK569" s="319"/>
      <c r="AL569" s="143"/>
      <c r="AM569" s="319" t="s">
        <v>459</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458</v>
      </c>
      <c r="AJ574" s="319"/>
      <c r="AK574" s="319"/>
      <c r="AL574" s="143"/>
      <c r="AM574" s="319" t="s">
        <v>459</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458</v>
      </c>
      <c r="AJ579" s="319"/>
      <c r="AK579" s="319"/>
      <c r="AL579" s="143"/>
      <c r="AM579" s="319" t="s">
        <v>459</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458</v>
      </c>
      <c r="AJ584" s="319"/>
      <c r="AK584" s="319"/>
      <c r="AL584" s="143"/>
      <c r="AM584" s="319" t="s">
        <v>459</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323</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317</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458</v>
      </c>
      <c r="AJ593" s="319"/>
      <c r="AK593" s="319"/>
      <c r="AL593" s="143"/>
      <c r="AM593" s="319" t="s">
        <v>459</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458</v>
      </c>
      <c r="AJ598" s="319"/>
      <c r="AK598" s="319"/>
      <c r="AL598" s="143"/>
      <c r="AM598" s="319" t="s">
        <v>459</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458</v>
      </c>
      <c r="AJ603" s="319"/>
      <c r="AK603" s="319"/>
      <c r="AL603" s="143"/>
      <c r="AM603" s="319" t="s">
        <v>459</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458</v>
      </c>
      <c r="AJ608" s="319"/>
      <c r="AK608" s="319"/>
      <c r="AL608" s="143"/>
      <c r="AM608" s="319" t="s">
        <v>459</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458</v>
      </c>
      <c r="AJ613" s="319"/>
      <c r="AK613" s="319"/>
      <c r="AL613" s="143"/>
      <c r="AM613" s="319" t="s">
        <v>459</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458</v>
      </c>
      <c r="AJ618" s="319"/>
      <c r="AK618" s="319"/>
      <c r="AL618" s="143"/>
      <c r="AM618" s="319" t="s">
        <v>459</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458</v>
      </c>
      <c r="AJ623" s="319"/>
      <c r="AK623" s="319"/>
      <c r="AL623" s="143"/>
      <c r="AM623" s="319" t="s">
        <v>459</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458</v>
      </c>
      <c r="AJ628" s="319"/>
      <c r="AK628" s="319"/>
      <c r="AL628" s="143"/>
      <c r="AM628" s="319" t="s">
        <v>459</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458</v>
      </c>
      <c r="AJ633" s="319"/>
      <c r="AK633" s="319"/>
      <c r="AL633" s="143"/>
      <c r="AM633" s="319" t="s">
        <v>459</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458</v>
      </c>
      <c r="AJ638" s="319"/>
      <c r="AK638" s="319"/>
      <c r="AL638" s="143"/>
      <c r="AM638" s="319" t="s">
        <v>459</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323</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318</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458</v>
      </c>
      <c r="AJ647" s="319"/>
      <c r="AK647" s="319"/>
      <c r="AL647" s="143"/>
      <c r="AM647" s="319" t="s">
        <v>459</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458</v>
      </c>
      <c r="AJ652" s="319"/>
      <c r="AK652" s="319"/>
      <c r="AL652" s="143"/>
      <c r="AM652" s="319" t="s">
        <v>459</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458</v>
      </c>
      <c r="AJ657" s="319"/>
      <c r="AK657" s="319"/>
      <c r="AL657" s="143"/>
      <c r="AM657" s="319" t="s">
        <v>459</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458</v>
      </c>
      <c r="AJ662" s="319"/>
      <c r="AK662" s="319"/>
      <c r="AL662" s="143"/>
      <c r="AM662" s="319" t="s">
        <v>459</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458</v>
      </c>
      <c r="AJ667" s="319"/>
      <c r="AK667" s="319"/>
      <c r="AL667" s="143"/>
      <c r="AM667" s="319" t="s">
        <v>459</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458</v>
      </c>
      <c r="AJ672" s="319"/>
      <c r="AK672" s="319"/>
      <c r="AL672" s="143"/>
      <c r="AM672" s="319" t="s">
        <v>459</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458</v>
      </c>
      <c r="AJ677" s="319"/>
      <c r="AK677" s="319"/>
      <c r="AL677" s="143"/>
      <c r="AM677" s="319" t="s">
        <v>459</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458</v>
      </c>
      <c r="AJ682" s="319"/>
      <c r="AK682" s="319"/>
      <c r="AL682" s="143"/>
      <c r="AM682" s="319" t="s">
        <v>459</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458</v>
      </c>
      <c r="AJ687" s="319"/>
      <c r="AK687" s="319"/>
      <c r="AL687" s="143"/>
      <c r="AM687" s="319" t="s">
        <v>459</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458</v>
      </c>
      <c r="AJ692" s="319"/>
      <c r="AK692" s="319"/>
      <c r="AL692" s="143"/>
      <c r="AM692" s="319" t="s">
        <v>459</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323</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1.7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671</v>
      </c>
      <c r="AE702" s="327"/>
      <c r="AF702" s="327"/>
      <c r="AG702" s="364" t="s">
        <v>675</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671</v>
      </c>
      <c r="AE703" s="308"/>
      <c r="AF703" s="308"/>
      <c r="AG703" s="89" t="s">
        <v>676</v>
      </c>
      <c r="AH703" s="90"/>
      <c r="AI703" s="90"/>
      <c r="AJ703" s="90"/>
      <c r="AK703" s="90"/>
      <c r="AL703" s="90"/>
      <c r="AM703" s="90"/>
      <c r="AN703" s="90"/>
      <c r="AO703" s="90"/>
      <c r="AP703" s="90"/>
      <c r="AQ703" s="90"/>
      <c r="AR703" s="90"/>
      <c r="AS703" s="90"/>
      <c r="AT703" s="90"/>
      <c r="AU703" s="90"/>
      <c r="AV703" s="90"/>
      <c r="AW703" s="90"/>
      <c r="AX703" s="91"/>
    </row>
    <row r="704" spans="1:51" ht="37.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671</v>
      </c>
      <c r="AE704" s="766"/>
      <c r="AF704" s="766"/>
      <c r="AG704" s="153" t="s">
        <v>677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673</v>
      </c>
      <c r="AE705" s="698"/>
      <c r="AF705" s="698"/>
      <c r="AG705" s="113" t="s">
        <v>678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297</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671</v>
      </c>
      <c r="AE708" s="588"/>
      <c r="AF708" s="588"/>
      <c r="AG708" s="725" t="s">
        <v>679</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671</v>
      </c>
      <c r="AE709" s="308"/>
      <c r="AF709" s="308"/>
      <c r="AG709" s="89" t="s">
        <v>680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673</v>
      </c>
      <c r="AE710" s="308"/>
      <c r="AF710" s="308"/>
      <c r="AG710" s="89" t="s">
        <v>678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671</v>
      </c>
      <c r="AE711" s="308"/>
      <c r="AF711" s="308"/>
      <c r="AG711" s="89" t="s">
        <v>681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673</v>
      </c>
      <c r="AE712" s="766"/>
      <c r="AF712" s="766"/>
      <c r="AG712" s="790" t="s">
        <v>678</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673</v>
      </c>
      <c r="AE713" s="308"/>
      <c r="AF713" s="646"/>
      <c r="AG713" s="89" t="s">
        <v>678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671</v>
      </c>
      <c r="AE714" s="788"/>
      <c r="AF714" s="789"/>
      <c r="AG714" s="719" t="s">
        <v>682</v>
      </c>
      <c r="AH714" s="720"/>
      <c r="AI714" s="720"/>
      <c r="AJ714" s="720"/>
      <c r="AK714" s="720"/>
      <c r="AL714" s="720"/>
      <c r="AM714" s="720"/>
      <c r="AN714" s="720"/>
      <c r="AO714" s="720"/>
      <c r="AP714" s="720"/>
      <c r="AQ714" s="720"/>
      <c r="AR714" s="720"/>
      <c r="AS714" s="720"/>
      <c r="AT714" s="720"/>
      <c r="AU714" s="720"/>
      <c r="AV714" s="720"/>
      <c r="AW714" s="720"/>
      <c r="AX714" s="721"/>
    </row>
    <row r="715" spans="1:50" ht="76.5"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671</v>
      </c>
      <c r="AE715" s="588"/>
      <c r="AF715" s="639"/>
      <c r="AG715" s="725" t="s">
        <v>683</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671</v>
      </c>
      <c r="AE716" s="610"/>
      <c r="AF716" s="610"/>
      <c r="AG716" s="89" t="s">
        <v>684</v>
      </c>
      <c r="AH716" s="90"/>
      <c r="AI716" s="90"/>
      <c r="AJ716" s="90"/>
      <c r="AK716" s="90"/>
      <c r="AL716" s="90"/>
      <c r="AM716" s="90"/>
      <c r="AN716" s="90"/>
      <c r="AO716" s="90"/>
      <c r="AP716" s="90"/>
      <c r="AQ716" s="90"/>
      <c r="AR716" s="90"/>
      <c r="AS716" s="90"/>
      <c r="AT716" s="90"/>
      <c r="AU716" s="90"/>
      <c r="AV716" s="90"/>
      <c r="AW716" s="90"/>
      <c r="AX716" s="91"/>
    </row>
    <row r="717" spans="1:50" ht="58.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671</v>
      </c>
      <c r="AE717" s="308"/>
      <c r="AF717" s="308"/>
      <c r="AG717" s="89" t="s">
        <v>685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671</v>
      </c>
      <c r="AE718" s="308"/>
      <c r="AF718" s="308"/>
      <c r="AG718" s="115" t="s">
        <v>686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673</v>
      </c>
      <c r="AE719" s="588"/>
      <c r="AF719" s="588"/>
      <c r="AG719" s="113" t="s">
        <v>699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t="s">
        <v>699</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688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687</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689</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587</v>
      </c>
      <c r="B737" s="196"/>
      <c r="C737" s="196"/>
      <c r="D737" s="197"/>
      <c r="E737" s="938" t="s">
        <v>663</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312</v>
      </c>
      <c r="B738" s="346"/>
      <c r="C738" s="346"/>
      <c r="D738" s="346"/>
      <c r="E738" s="938" t="s">
        <v>664</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311</v>
      </c>
      <c r="B739" s="346"/>
      <c r="C739" s="346"/>
      <c r="D739" s="346"/>
      <c r="E739" s="938" t="s">
        <v>664</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310</v>
      </c>
      <c r="B740" s="346"/>
      <c r="C740" s="346"/>
      <c r="D740" s="346"/>
      <c r="E740" s="938" t="s">
        <v>665</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309</v>
      </c>
      <c r="B741" s="346"/>
      <c r="C741" s="346"/>
      <c r="D741" s="346"/>
      <c r="E741" s="938" t="s">
        <v>666</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308</v>
      </c>
      <c r="B742" s="346"/>
      <c r="C742" s="346"/>
      <c r="D742" s="346"/>
      <c r="E742" s="938" t="s">
        <v>667</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307</v>
      </c>
      <c r="B743" s="346"/>
      <c r="C743" s="346"/>
      <c r="D743" s="346"/>
      <c r="E743" s="938" t="s">
        <v>668</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306</v>
      </c>
      <c r="B744" s="346"/>
      <c r="C744" s="346"/>
      <c r="D744" s="346"/>
      <c r="E744" s="938" t="s">
        <v>669</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305</v>
      </c>
      <c r="B745" s="346"/>
      <c r="C745" s="346"/>
      <c r="D745" s="346"/>
      <c r="E745" s="975" t="s">
        <v>670</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460</v>
      </c>
      <c r="B746" s="346"/>
      <c r="C746" s="346"/>
      <c r="D746" s="346"/>
      <c r="E746" s="944" t="s">
        <v>626</v>
      </c>
      <c r="F746" s="942"/>
      <c r="G746" s="942"/>
      <c r="H746" s="85" t="str">
        <f>IF(E746="","","-")</f>
        <v>-</v>
      </c>
      <c r="I746" s="942"/>
      <c r="J746" s="942"/>
      <c r="K746" s="85" t="str">
        <f>IF(I746="","","-")</f>
        <v/>
      </c>
      <c r="L746" s="943">
        <v>143</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424</v>
      </c>
      <c r="B747" s="346"/>
      <c r="C747" s="346"/>
      <c r="D747" s="346"/>
      <c r="E747" s="944" t="s">
        <v>626</v>
      </c>
      <c r="F747" s="942"/>
      <c r="G747" s="942"/>
      <c r="H747" s="85" t="str">
        <f>IF(E747="","","-")</f>
        <v>-</v>
      </c>
      <c r="I747" s="942"/>
      <c r="J747" s="942"/>
      <c r="K747" s="85" t="str">
        <f>IF(I747="","","-")</f>
        <v/>
      </c>
      <c r="L747" s="943">
        <v>147</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299</v>
      </c>
      <c r="B748" s="598"/>
      <c r="C748" s="598"/>
      <c r="D748" s="598"/>
      <c r="E748" s="598"/>
      <c r="F748" s="599"/>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301</v>
      </c>
      <c r="B787" s="612"/>
      <c r="C787" s="612"/>
      <c r="D787" s="612"/>
      <c r="E787" s="612"/>
      <c r="F787" s="613"/>
      <c r="G787" s="578" t="s">
        <v>690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279</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54.75" customHeight="1" x14ac:dyDescent="0.15">
      <c r="A789" s="614"/>
      <c r="B789" s="615"/>
      <c r="C789" s="615"/>
      <c r="D789" s="615"/>
      <c r="E789" s="615"/>
      <c r="F789" s="616"/>
      <c r="G789" s="653" t="s">
        <v>693</v>
      </c>
      <c r="H789" s="654"/>
      <c r="I789" s="654"/>
      <c r="J789" s="654"/>
      <c r="K789" s="655"/>
      <c r="L789" s="647" t="s">
        <v>692</v>
      </c>
      <c r="M789" s="648"/>
      <c r="N789" s="648"/>
      <c r="O789" s="648"/>
      <c r="P789" s="648"/>
      <c r="Q789" s="648"/>
      <c r="R789" s="648"/>
      <c r="S789" s="648"/>
      <c r="T789" s="648"/>
      <c r="U789" s="648"/>
      <c r="V789" s="648"/>
      <c r="W789" s="648"/>
      <c r="X789" s="649"/>
      <c r="Y789" s="367">
        <v>19</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19</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131.25" customHeight="1" x14ac:dyDescent="0.15">
      <c r="A845" s="355">
        <v>1</v>
      </c>
      <c r="B845" s="355">
        <v>1</v>
      </c>
      <c r="C845" s="328" t="s">
        <v>694</v>
      </c>
      <c r="D845" s="328"/>
      <c r="E845" s="328"/>
      <c r="F845" s="328"/>
      <c r="G845" s="328"/>
      <c r="H845" s="328"/>
      <c r="I845" s="328"/>
      <c r="J845" s="329" t="s">
        <v>695</v>
      </c>
      <c r="K845" s="330"/>
      <c r="L845" s="330"/>
      <c r="M845" s="330"/>
      <c r="N845" s="330"/>
      <c r="O845" s="330"/>
      <c r="P845" s="889" t="s">
        <v>691</v>
      </c>
      <c r="Q845" s="889"/>
      <c r="R845" s="889"/>
      <c r="S845" s="889"/>
      <c r="T845" s="889"/>
      <c r="U845" s="889"/>
      <c r="V845" s="889"/>
      <c r="W845" s="889"/>
      <c r="X845" s="889"/>
      <c r="Y845" s="332">
        <v>19</v>
      </c>
      <c r="Z845" s="333"/>
      <c r="AA845" s="333"/>
      <c r="AB845" s="334"/>
      <c r="AC845" s="884" t="s">
        <v>79</v>
      </c>
      <c r="AD845" s="885"/>
      <c r="AE845" s="885"/>
      <c r="AF845" s="885"/>
      <c r="AG845" s="885"/>
      <c r="AH845" s="351" t="s">
        <v>695</v>
      </c>
      <c r="AI845" s="352"/>
      <c r="AJ845" s="352"/>
      <c r="AK845" s="352"/>
      <c r="AL845" s="339" t="s">
        <v>695</v>
      </c>
      <c r="AM845" s="340"/>
      <c r="AN845" s="340"/>
      <c r="AO845" s="341"/>
      <c r="AP845" s="342" t="s">
        <v>695</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699</v>
      </c>
      <c r="F1110" s="354"/>
      <c r="G1110" s="354"/>
      <c r="H1110" s="354"/>
      <c r="I1110" s="354"/>
      <c r="J1110" s="329" t="s">
        <v>701</v>
      </c>
      <c r="K1110" s="330"/>
      <c r="L1110" s="330"/>
      <c r="M1110" s="330"/>
      <c r="N1110" s="330"/>
      <c r="O1110" s="330"/>
      <c r="P1110" s="344" t="s">
        <v>702</v>
      </c>
      <c r="Q1110" s="331"/>
      <c r="R1110" s="331"/>
      <c r="S1110" s="331"/>
      <c r="T1110" s="331"/>
      <c r="U1110" s="331"/>
      <c r="V1110" s="331"/>
      <c r="W1110" s="331"/>
      <c r="X1110" s="331"/>
      <c r="Y1110" s="332" t="s">
        <v>703</v>
      </c>
      <c r="Z1110" s="333"/>
      <c r="AA1110" s="333"/>
      <c r="AB1110" s="334"/>
      <c r="AC1110" s="335"/>
      <c r="AD1110" s="336"/>
      <c r="AE1110" s="336"/>
      <c r="AF1110" s="336"/>
      <c r="AG1110" s="336"/>
      <c r="AH1110" s="337" t="s">
        <v>704</v>
      </c>
      <c r="AI1110" s="338"/>
      <c r="AJ1110" s="338"/>
      <c r="AK1110" s="338"/>
      <c r="AL1110" s="339" t="s">
        <v>699</v>
      </c>
      <c r="AM1110" s="340"/>
      <c r="AN1110" s="340"/>
      <c r="AO1110" s="341"/>
      <c r="AP1110" s="342" t="s">
        <v>699</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7" priority="14013">
      <formula>IF(RIGHT(TEXT(P14,"0.#"),1)=".",FALSE,TRUE)</formula>
    </cfRule>
    <cfRule type="expression" dxfId="2106" priority="14014">
      <formula>IF(RIGHT(TEXT(P14,"0.#"),1)=".",TRUE,FALSE)</formula>
    </cfRule>
  </conditionalFormatting>
  <conditionalFormatting sqref="AE32">
    <cfRule type="expression" dxfId="2105" priority="14003">
      <formula>IF(RIGHT(TEXT(AE32,"0.#"),1)=".",FALSE,TRUE)</formula>
    </cfRule>
    <cfRule type="expression" dxfId="2104" priority="14004">
      <formula>IF(RIGHT(TEXT(AE32,"0.#"),1)=".",TRUE,FALSE)</formula>
    </cfRule>
  </conditionalFormatting>
  <conditionalFormatting sqref="P18:AX18">
    <cfRule type="expression" dxfId="2103" priority="13889">
      <formula>IF(RIGHT(TEXT(P18,"0.#"),1)=".",FALSE,TRUE)</formula>
    </cfRule>
    <cfRule type="expression" dxfId="2102" priority="13890">
      <formula>IF(RIGHT(TEXT(P18,"0.#"),1)=".",TRUE,FALSE)</formula>
    </cfRule>
  </conditionalFormatting>
  <conditionalFormatting sqref="Y790">
    <cfRule type="expression" dxfId="2101" priority="13885">
      <formula>IF(RIGHT(TEXT(Y790,"0.#"),1)=".",FALSE,TRUE)</formula>
    </cfRule>
    <cfRule type="expression" dxfId="2100" priority="13886">
      <formula>IF(RIGHT(TEXT(Y790,"0.#"),1)=".",TRUE,FALSE)</formula>
    </cfRule>
  </conditionalFormatting>
  <conditionalFormatting sqref="Y799">
    <cfRule type="expression" dxfId="2099" priority="13881">
      <formula>IF(RIGHT(TEXT(Y799,"0.#"),1)=".",FALSE,TRUE)</formula>
    </cfRule>
    <cfRule type="expression" dxfId="2098" priority="13882">
      <formula>IF(RIGHT(TEXT(Y799,"0.#"),1)=".",TRUE,FALSE)</formula>
    </cfRule>
  </conditionalFormatting>
  <conditionalFormatting sqref="Y830:Y837 Y828 Y817:Y824 Y815 Y804:Y811 Y802">
    <cfRule type="expression" dxfId="2097" priority="13663">
      <formula>IF(RIGHT(TEXT(Y802,"0.#"),1)=".",FALSE,TRUE)</formula>
    </cfRule>
    <cfRule type="expression" dxfId="2096" priority="13664">
      <formula>IF(RIGHT(TEXT(Y802,"0.#"),1)=".",TRUE,FALSE)</formula>
    </cfRule>
  </conditionalFormatting>
  <conditionalFormatting sqref="P15:AJ17 P13:AX13 AR15:AX15">
    <cfRule type="expression" dxfId="2095" priority="13711">
      <formula>IF(RIGHT(TEXT(P13,"0.#"),1)=".",FALSE,TRUE)</formula>
    </cfRule>
    <cfRule type="expression" dxfId="2094" priority="13712">
      <formula>IF(RIGHT(TEXT(P13,"0.#"),1)=".",TRUE,FALSE)</formula>
    </cfRule>
  </conditionalFormatting>
  <conditionalFormatting sqref="P19:AJ19">
    <cfRule type="expression" dxfId="2093" priority="13709">
      <formula>IF(RIGHT(TEXT(P19,"0.#"),1)=".",FALSE,TRUE)</formula>
    </cfRule>
    <cfRule type="expression" dxfId="2092" priority="13710">
      <formula>IF(RIGHT(TEXT(P19,"0.#"),1)=".",TRUE,FALSE)</formula>
    </cfRule>
  </conditionalFormatting>
  <conditionalFormatting sqref="AE101 AQ101">
    <cfRule type="expression" dxfId="2091" priority="13701">
      <formula>IF(RIGHT(TEXT(AE101,"0.#"),1)=".",FALSE,TRUE)</formula>
    </cfRule>
    <cfRule type="expression" dxfId="2090" priority="13702">
      <formula>IF(RIGHT(TEXT(AE101,"0.#"),1)=".",TRUE,FALSE)</formula>
    </cfRule>
  </conditionalFormatting>
  <conditionalFormatting sqref="Y791:Y798 Y789">
    <cfRule type="expression" dxfId="2089" priority="13687">
      <formula>IF(RIGHT(TEXT(Y789,"0.#"),1)=".",FALSE,TRUE)</formula>
    </cfRule>
    <cfRule type="expression" dxfId="2088" priority="13688">
      <formula>IF(RIGHT(TEXT(Y789,"0.#"),1)=".",TRUE,FALSE)</formula>
    </cfRule>
  </conditionalFormatting>
  <conditionalFormatting sqref="AU790">
    <cfRule type="expression" dxfId="2087" priority="13685">
      <formula>IF(RIGHT(TEXT(AU790,"0.#"),1)=".",FALSE,TRUE)</formula>
    </cfRule>
    <cfRule type="expression" dxfId="2086" priority="13686">
      <formula>IF(RIGHT(TEXT(AU790,"0.#"),1)=".",TRUE,FALSE)</formula>
    </cfRule>
  </conditionalFormatting>
  <conditionalFormatting sqref="AU799">
    <cfRule type="expression" dxfId="2085" priority="13683">
      <formula>IF(RIGHT(TEXT(AU799,"0.#"),1)=".",FALSE,TRUE)</formula>
    </cfRule>
    <cfRule type="expression" dxfId="2084" priority="13684">
      <formula>IF(RIGHT(TEXT(AU799,"0.#"),1)=".",TRUE,FALSE)</formula>
    </cfRule>
  </conditionalFormatting>
  <conditionalFormatting sqref="AU791:AU798 AU789">
    <cfRule type="expression" dxfId="2083" priority="13681">
      <formula>IF(RIGHT(TEXT(AU789,"0.#"),1)=".",FALSE,TRUE)</formula>
    </cfRule>
    <cfRule type="expression" dxfId="2082" priority="13682">
      <formula>IF(RIGHT(TEXT(AU789,"0.#"),1)=".",TRUE,FALSE)</formula>
    </cfRule>
  </conditionalFormatting>
  <conditionalFormatting sqref="Y829 Y816 Y803">
    <cfRule type="expression" dxfId="2081" priority="13667">
      <formula>IF(RIGHT(TEXT(Y803,"0.#"),1)=".",FALSE,TRUE)</formula>
    </cfRule>
    <cfRule type="expression" dxfId="2080" priority="13668">
      <formula>IF(RIGHT(TEXT(Y803,"0.#"),1)=".",TRUE,FALSE)</formula>
    </cfRule>
  </conditionalFormatting>
  <conditionalFormatting sqref="Y838 Y825 Y812">
    <cfRule type="expression" dxfId="2079" priority="13665">
      <formula>IF(RIGHT(TEXT(Y812,"0.#"),1)=".",FALSE,TRUE)</formula>
    </cfRule>
    <cfRule type="expression" dxfId="2078" priority="13666">
      <formula>IF(RIGHT(TEXT(Y812,"0.#"),1)=".",TRUE,FALSE)</formula>
    </cfRule>
  </conditionalFormatting>
  <conditionalFormatting sqref="AU829 AU816 AU803">
    <cfRule type="expression" dxfId="2077" priority="13661">
      <formula>IF(RIGHT(TEXT(AU803,"0.#"),1)=".",FALSE,TRUE)</formula>
    </cfRule>
    <cfRule type="expression" dxfId="2076" priority="13662">
      <formula>IF(RIGHT(TEXT(AU803,"0.#"),1)=".",TRUE,FALSE)</formula>
    </cfRule>
  </conditionalFormatting>
  <conditionalFormatting sqref="AU838 AU825 AU812">
    <cfRule type="expression" dxfId="2075" priority="13659">
      <formula>IF(RIGHT(TEXT(AU812,"0.#"),1)=".",FALSE,TRUE)</formula>
    </cfRule>
    <cfRule type="expression" dxfId="2074" priority="13660">
      <formula>IF(RIGHT(TEXT(AU812,"0.#"),1)=".",TRUE,FALSE)</formula>
    </cfRule>
  </conditionalFormatting>
  <conditionalFormatting sqref="AU830:AU837 AU828 AU817:AU824 AU815 AU804:AU811 AU802">
    <cfRule type="expression" dxfId="2073" priority="13657">
      <formula>IF(RIGHT(TEXT(AU802,"0.#"),1)=".",FALSE,TRUE)</formula>
    </cfRule>
    <cfRule type="expression" dxfId="2072" priority="13658">
      <formula>IF(RIGHT(TEXT(AU802,"0.#"),1)=".",TRUE,FALSE)</formula>
    </cfRule>
  </conditionalFormatting>
  <conditionalFormatting sqref="AM87">
    <cfRule type="expression" dxfId="2071" priority="13311">
      <formula>IF(RIGHT(TEXT(AM87,"0.#"),1)=".",FALSE,TRUE)</formula>
    </cfRule>
    <cfRule type="expression" dxfId="2070" priority="13312">
      <formula>IF(RIGHT(TEXT(AM87,"0.#"),1)=".",TRUE,FALSE)</formula>
    </cfRule>
  </conditionalFormatting>
  <conditionalFormatting sqref="AE55">
    <cfRule type="expression" dxfId="2069" priority="13379">
      <formula>IF(RIGHT(TEXT(AE55,"0.#"),1)=".",FALSE,TRUE)</formula>
    </cfRule>
    <cfRule type="expression" dxfId="2068" priority="13380">
      <formula>IF(RIGHT(TEXT(AE55,"0.#"),1)=".",TRUE,FALSE)</formula>
    </cfRule>
  </conditionalFormatting>
  <conditionalFormatting sqref="AI55">
    <cfRule type="expression" dxfId="2067" priority="13377">
      <formula>IF(RIGHT(TEXT(AI55,"0.#"),1)=".",FALSE,TRUE)</formula>
    </cfRule>
    <cfRule type="expression" dxfId="2066" priority="13378">
      <formula>IF(RIGHT(TEXT(AI55,"0.#"),1)=".",TRUE,FALSE)</formula>
    </cfRule>
  </conditionalFormatting>
  <conditionalFormatting sqref="AM34">
    <cfRule type="expression" dxfId="2065" priority="13457">
      <formula>IF(RIGHT(TEXT(AM34,"0.#"),1)=".",FALSE,TRUE)</formula>
    </cfRule>
    <cfRule type="expression" dxfId="2064" priority="13458">
      <formula>IF(RIGHT(TEXT(AM34,"0.#"),1)=".",TRUE,FALSE)</formula>
    </cfRule>
  </conditionalFormatting>
  <conditionalFormatting sqref="AE33">
    <cfRule type="expression" dxfId="2063" priority="13471">
      <formula>IF(RIGHT(TEXT(AE33,"0.#"),1)=".",FALSE,TRUE)</formula>
    </cfRule>
    <cfRule type="expression" dxfId="2062" priority="13472">
      <formula>IF(RIGHT(TEXT(AE33,"0.#"),1)=".",TRUE,FALSE)</formula>
    </cfRule>
  </conditionalFormatting>
  <conditionalFormatting sqref="AE34">
    <cfRule type="expression" dxfId="2061" priority="13469">
      <formula>IF(RIGHT(TEXT(AE34,"0.#"),1)=".",FALSE,TRUE)</formula>
    </cfRule>
    <cfRule type="expression" dxfId="2060" priority="13470">
      <formula>IF(RIGHT(TEXT(AE34,"0.#"),1)=".",TRUE,FALSE)</formula>
    </cfRule>
  </conditionalFormatting>
  <conditionalFormatting sqref="AI34">
    <cfRule type="expression" dxfId="2059" priority="13467">
      <formula>IF(RIGHT(TEXT(AI34,"0.#"),1)=".",FALSE,TRUE)</formula>
    </cfRule>
    <cfRule type="expression" dxfId="2058" priority="13468">
      <formula>IF(RIGHT(TEXT(AI34,"0.#"),1)=".",TRUE,FALSE)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6:AO846">
    <cfRule type="expression" dxfId="1689" priority="2821">
      <formula>IF(AND(AL846&gt;=0, RIGHT(TEXT(AL846,"0.#"),1)&lt;&gt;"."),TRUE,FALSE)</formula>
    </cfRule>
    <cfRule type="expression" dxfId="1688" priority="2822">
      <formula>IF(AND(AL846&gt;=0, RIGHT(TEXT(AL846,"0.#"),1)="."),TRUE,FALSE)</formula>
    </cfRule>
    <cfRule type="expression" dxfId="1687" priority="2823">
      <formula>IF(AND(AL846&lt;0, RIGHT(TEXT(AL846,"0.#"),1)&lt;&gt;"."),TRUE,FALSE)</formula>
    </cfRule>
    <cfRule type="expression" dxfId="1686" priority="2824">
      <formula>IF(AND(AL846&lt;0, RIGHT(TEXT(AL846,"0.#"),1)="."),TRUE,FALSE)</formula>
    </cfRule>
  </conditionalFormatting>
  <conditionalFormatting sqref="Y846">
    <cfRule type="expression" dxfId="1685" priority="2819">
      <formula>IF(RIGHT(TEXT(Y846,"0.#"),1)=".",FALSE,TRUE)</formula>
    </cfRule>
    <cfRule type="expression" dxfId="1684" priority="2820">
      <formula>IF(RIGHT(TEXT(Y846,"0.#"),1)=".",TRUE,FALSE)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L845:AO845">
    <cfRule type="expression" dxfId="9" priority="7">
      <formula>IF(AND(AL845&gt;=0, RIGHT(TEXT(AL845,"0.#"),1)&lt;&gt;"."),TRUE,FALSE)</formula>
    </cfRule>
    <cfRule type="expression" dxfId="8" priority="8">
      <formula>IF(AND(AL845&gt;=0, RIGHT(TEXT(AL845,"0.#"),1)="."),TRUE,FALSE)</formula>
    </cfRule>
    <cfRule type="expression" dxfId="7" priority="9">
      <formula>IF(AND(AL845&lt;0, RIGHT(TEXT(AL845,"0.#"),1)&lt;&gt;"."),TRUE,FALSE)</formula>
    </cfRule>
    <cfRule type="expression" dxfId="6" priority="10">
      <formula>IF(AND(AL845&lt;0, RIGHT(TEXT(AL845,"0.#"),1)="."),TRUE,FALSE)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K14:AQ17">
    <cfRule type="expression" dxfId="3" priority="3">
      <formula>IF(RIGHT(TEXT(AK14,"0.#"),1)=".",FALSE,TRUE)</formula>
    </cfRule>
    <cfRule type="expression" dxfId="2" priority="4">
      <formula>IF(RIGHT(TEXT(AK14,"0.#"),1)=".",TRUE,FALSE)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72" max="50" man="1"/>
    <brk id="731" max="50" man="1"/>
    <brk id="85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671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326</v>
      </c>
      <c r="AB2" s="79" t="s">
        <v>556</v>
      </c>
      <c r="AC2" s="80" t="s">
        <v>134</v>
      </c>
      <c r="AD2" s="28"/>
      <c r="AE2" s="34" t="s">
        <v>170</v>
      </c>
      <c r="AF2" s="30"/>
      <c r="AG2" s="44" t="s">
        <v>288</v>
      </c>
      <c r="AI2" s="42" t="s">
        <v>321</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588</v>
      </c>
      <c r="W3" s="32" t="s">
        <v>149</v>
      </c>
      <c r="Y3" s="32" t="s">
        <v>68</v>
      </c>
      <c r="Z3" s="32" t="s">
        <v>463</v>
      </c>
      <c r="AA3" s="79" t="s">
        <v>426</v>
      </c>
      <c r="AB3" s="79" t="s">
        <v>557</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589</v>
      </c>
      <c r="W4" s="32" t="s">
        <v>150</v>
      </c>
      <c r="Y4" s="32" t="s">
        <v>333</v>
      </c>
      <c r="Z4" s="32" t="s">
        <v>464</v>
      </c>
      <c r="AA4" s="79" t="s">
        <v>427</v>
      </c>
      <c r="AB4" s="79" t="s">
        <v>558</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613</v>
      </c>
      <c r="Y5" s="32" t="s">
        <v>334</v>
      </c>
      <c r="Z5" s="32" t="s">
        <v>465</v>
      </c>
      <c r="AA5" s="79" t="s">
        <v>428</v>
      </c>
      <c r="AB5" s="79" t="s">
        <v>559</v>
      </c>
      <c r="AC5" s="79" t="s">
        <v>173</v>
      </c>
      <c r="AD5" s="31"/>
      <c r="AE5" s="34" t="s">
        <v>300</v>
      </c>
      <c r="AF5" s="30"/>
      <c r="AG5" s="44" t="s">
        <v>291</v>
      </c>
      <c r="AI5" s="42" t="s">
        <v>330</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302</v>
      </c>
      <c r="W6" s="32" t="s">
        <v>151</v>
      </c>
      <c r="Y6" s="32" t="s">
        <v>335</v>
      </c>
      <c r="Z6" s="32" t="s">
        <v>466</v>
      </c>
      <c r="AA6" s="79" t="s">
        <v>429</v>
      </c>
      <c r="AB6" s="79" t="s">
        <v>560</v>
      </c>
      <c r="AC6" s="79" t="s">
        <v>137</v>
      </c>
      <c r="AD6" s="31"/>
      <c r="AE6" s="34" t="s">
        <v>298</v>
      </c>
      <c r="AF6" s="30"/>
      <c r="AG6" s="44" t="s">
        <v>292</v>
      </c>
      <c r="AI6" s="42" t="s">
        <v>331</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336</v>
      </c>
      <c r="Z7" s="32" t="s">
        <v>467</v>
      </c>
      <c r="AA7" s="79" t="s">
        <v>430</v>
      </c>
      <c r="AB7" s="79" t="s">
        <v>561</v>
      </c>
      <c r="AC7" s="31"/>
      <c r="AD7" s="31"/>
      <c r="AE7" s="32" t="s">
        <v>137</v>
      </c>
      <c r="AF7" s="30"/>
      <c r="AG7" s="44" t="s">
        <v>293</v>
      </c>
      <c r="AH7" s="71"/>
      <c r="AI7" s="44" t="s">
        <v>315</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671</v>
      </c>
      <c r="R8" s="13" t="str">
        <f t="shared" si="3"/>
        <v>その他</v>
      </c>
      <c r="S8" s="13" t="str">
        <f t="shared" si="4"/>
        <v>その他</v>
      </c>
      <c r="T8" s="13"/>
      <c r="U8" s="32" t="s">
        <v>328</v>
      </c>
      <c r="W8" s="32" t="s">
        <v>153</v>
      </c>
      <c r="Y8" s="32" t="s">
        <v>337</v>
      </c>
      <c r="Z8" s="32" t="s">
        <v>468</v>
      </c>
      <c r="AA8" s="79" t="s">
        <v>431</v>
      </c>
      <c r="AB8" s="79" t="s">
        <v>562</v>
      </c>
      <c r="AC8" s="31"/>
      <c r="AD8" s="31"/>
      <c r="AE8" s="31"/>
      <c r="AF8" s="30"/>
      <c r="AG8" s="44" t="s">
        <v>294</v>
      </c>
      <c r="AI8" s="42" t="s">
        <v>316</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329</v>
      </c>
      <c r="W9" s="32" t="s">
        <v>154</v>
      </c>
      <c r="Y9" s="32" t="s">
        <v>338</v>
      </c>
      <c r="Z9" s="32" t="s">
        <v>469</v>
      </c>
      <c r="AA9" s="79" t="s">
        <v>432</v>
      </c>
      <c r="AB9" s="79" t="s">
        <v>563</v>
      </c>
      <c r="AC9" s="31"/>
      <c r="AD9" s="31"/>
      <c r="AE9" s="31"/>
      <c r="AF9" s="30"/>
      <c r="AG9" s="44" t="s">
        <v>295</v>
      </c>
      <c r="AI9" s="67"/>
      <c r="AK9" s="42" t="str">
        <f t="shared" si="7"/>
        <v>H</v>
      </c>
      <c r="AP9" s="44" t="s">
        <v>295</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その他</v>
      </c>
      <c r="Q10" s="19"/>
      <c r="T10" s="13"/>
      <c r="W10" s="32" t="s">
        <v>155</v>
      </c>
      <c r="Y10" s="32" t="s">
        <v>339</v>
      </c>
      <c r="Z10" s="32" t="s">
        <v>470</v>
      </c>
      <c r="AA10" s="79" t="s">
        <v>433</v>
      </c>
      <c r="AB10" s="79" t="s">
        <v>564</v>
      </c>
      <c r="AC10" s="31"/>
      <c r="AD10" s="31"/>
      <c r="AE10" s="31"/>
      <c r="AF10" s="30"/>
      <c r="AG10" s="44" t="s">
        <v>280</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671</v>
      </c>
      <c r="M11" s="13" t="str">
        <f t="shared" si="2"/>
        <v>その他の事項経費</v>
      </c>
      <c r="N11" s="13" t="str">
        <f t="shared" si="6"/>
        <v>その他の事項経費</v>
      </c>
      <c r="O11" s="13"/>
      <c r="P11" s="13"/>
      <c r="Q11" s="19"/>
      <c r="T11" s="13"/>
      <c r="W11" s="32" t="s">
        <v>156</v>
      </c>
      <c r="Y11" s="32" t="s">
        <v>340</v>
      </c>
      <c r="Z11" s="32" t="s">
        <v>471</v>
      </c>
      <c r="AA11" s="79" t="s">
        <v>434</v>
      </c>
      <c r="AB11" s="79" t="s">
        <v>565</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590</v>
      </c>
      <c r="W12" s="32" t="s">
        <v>157</v>
      </c>
      <c r="Y12" s="32" t="s">
        <v>341</v>
      </c>
      <c r="Z12" s="32" t="s">
        <v>472</v>
      </c>
      <c r="AA12" s="79" t="s">
        <v>435</v>
      </c>
      <c r="AB12" s="79" t="s">
        <v>566</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342</v>
      </c>
      <c r="Z13" s="32" t="s">
        <v>473</v>
      </c>
      <c r="AA13" s="79" t="s">
        <v>436</v>
      </c>
      <c r="AB13" s="79" t="s">
        <v>567</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591</v>
      </c>
      <c r="W14" s="32" t="s">
        <v>159</v>
      </c>
      <c r="Y14" s="32" t="s">
        <v>343</v>
      </c>
      <c r="Z14" s="32" t="s">
        <v>474</v>
      </c>
      <c r="AA14" s="79" t="s">
        <v>437</v>
      </c>
      <c r="AB14" s="79" t="s">
        <v>568</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592</v>
      </c>
      <c r="W15" s="32" t="s">
        <v>160</v>
      </c>
      <c r="Y15" s="32" t="s">
        <v>344</v>
      </c>
      <c r="Z15" s="32" t="s">
        <v>475</v>
      </c>
      <c r="AA15" s="79" t="s">
        <v>438</v>
      </c>
      <c r="AB15" s="79" t="s">
        <v>569</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593</v>
      </c>
      <c r="W16" s="32" t="s">
        <v>161</v>
      </c>
      <c r="Y16" s="32" t="s">
        <v>345</v>
      </c>
      <c r="Z16" s="32" t="s">
        <v>476</v>
      </c>
      <c r="AA16" s="79" t="s">
        <v>439</v>
      </c>
      <c r="AB16" s="79" t="s">
        <v>570</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594</v>
      </c>
      <c r="W17" s="32" t="s">
        <v>162</v>
      </c>
      <c r="Y17" s="32" t="s">
        <v>346</v>
      </c>
      <c r="Z17" s="32" t="s">
        <v>477</v>
      </c>
      <c r="AA17" s="79" t="s">
        <v>440</v>
      </c>
      <c r="AB17" s="79" t="s">
        <v>571</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595</v>
      </c>
      <c r="W18" s="32" t="s">
        <v>163</v>
      </c>
      <c r="Y18" s="32" t="s">
        <v>347</v>
      </c>
      <c r="Z18" s="32" t="s">
        <v>478</v>
      </c>
      <c r="AA18" s="79" t="s">
        <v>441</v>
      </c>
      <c r="AB18" s="79" t="s">
        <v>572</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596</v>
      </c>
      <c r="W19" s="32" t="s">
        <v>164</v>
      </c>
      <c r="Y19" s="32" t="s">
        <v>348</v>
      </c>
      <c r="Z19" s="32" t="s">
        <v>479</v>
      </c>
      <c r="AA19" s="79" t="s">
        <v>442</v>
      </c>
      <c r="AB19" s="79" t="s">
        <v>573</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597</v>
      </c>
      <c r="W20" s="32" t="s">
        <v>165</v>
      </c>
      <c r="Y20" s="32" t="s">
        <v>349</v>
      </c>
      <c r="Z20" s="32" t="s">
        <v>480</v>
      </c>
      <c r="AA20" s="79" t="s">
        <v>443</v>
      </c>
      <c r="AB20" s="79" t="s">
        <v>574</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598</v>
      </c>
      <c r="W21" s="32" t="s">
        <v>166</v>
      </c>
      <c r="Y21" s="32" t="s">
        <v>350</v>
      </c>
      <c r="Z21" s="32" t="s">
        <v>481</v>
      </c>
      <c r="AA21" s="79" t="s">
        <v>444</v>
      </c>
      <c r="AB21" s="79" t="s">
        <v>575</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599</v>
      </c>
      <c r="W22" s="32" t="s">
        <v>167</v>
      </c>
      <c r="Y22" s="32" t="s">
        <v>351</v>
      </c>
      <c r="Z22" s="32" t="s">
        <v>482</v>
      </c>
      <c r="AA22" s="79" t="s">
        <v>445</v>
      </c>
      <c r="AB22" s="79" t="s">
        <v>576</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600</v>
      </c>
      <c r="W23" s="32" t="s">
        <v>616</v>
      </c>
      <c r="Y23" s="32" t="s">
        <v>352</v>
      </c>
      <c r="Z23" s="32" t="s">
        <v>483</v>
      </c>
      <c r="AA23" s="79" t="s">
        <v>446</v>
      </c>
      <c r="AB23" s="79" t="s">
        <v>577</v>
      </c>
      <c r="AC23" s="31"/>
      <c r="AD23" s="31"/>
      <c r="AE23" s="31"/>
      <c r="AF23" s="30"/>
      <c r="AK23" s="42" t="str">
        <f t="shared" si="7"/>
        <v>V</v>
      </c>
    </row>
    <row r="24" spans="1:37" ht="13.5" customHeight="1" x14ac:dyDescent="0.15">
      <c r="A24" s="74" t="s">
        <v>319</v>
      </c>
      <c r="B24" s="15"/>
      <c r="C24" s="13" t="str">
        <f t="shared" si="9"/>
        <v/>
      </c>
      <c r="D24" s="13" t="str">
        <f>IF(C24="",D23,IF(D23&lt;&gt;"",CONCATENATE(D23,"、",C24),C24))</f>
        <v/>
      </c>
      <c r="F24" s="18" t="s">
        <v>324</v>
      </c>
      <c r="G24" s="17"/>
      <c r="H24" s="13" t="str">
        <f t="shared" si="1"/>
        <v/>
      </c>
      <c r="I24" s="13" t="str">
        <f t="shared" si="5"/>
        <v>一般会計</v>
      </c>
      <c r="K24" s="13"/>
      <c r="L24" s="13"/>
      <c r="O24" s="13"/>
      <c r="P24" s="13"/>
      <c r="Q24" s="19"/>
      <c r="T24" s="13"/>
      <c r="U24" s="32" t="s">
        <v>601</v>
      </c>
      <c r="Y24" s="32" t="s">
        <v>353</v>
      </c>
      <c r="Z24" s="32" t="s">
        <v>484</v>
      </c>
      <c r="AA24" s="79" t="s">
        <v>447</v>
      </c>
      <c r="AB24" s="79" t="s">
        <v>578</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602</v>
      </c>
      <c r="Y25" s="32" t="s">
        <v>354</v>
      </c>
      <c r="Z25" s="32" t="s">
        <v>485</v>
      </c>
      <c r="AA25" s="79" t="s">
        <v>448</v>
      </c>
      <c r="AB25" s="79" t="s">
        <v>579</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603</v>
      </c>
      <c r="Y26" s="32" t="s">
        <v>355</v>
      </c>
      <c r="Z26" s="32" t="s">
        <v>486</v>
      </c>
      <c r="AA26" s="79" t="s">
        <v>449</v>
      </c>
      <c r="AB26" s="79" t="s">
        <v>580</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604</v>
      </c>
      <c r="Y27" s="32" t="s">
        <v>356</v>
      </c>
      <c r="Z27" s="32" t="s">
        <v>487</v>
      </c>
      <c r="AA27" s="79" t="s">
        <v>450</v>
      </c>
      <c r="AB27" s="79" t="s">
        <v>581</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605</v>
      </c>
      <c r="Y28" s="32" t="s">
        <v>357</v>
      </c>
      <c r="Z28" s="32" t="s">
        <v>488</v>
      </c>
      <c r="AA28" s="79" t="s">
        <v>451</v>
      </c>
      <c r="AB28" s="79" t="s">
        <v>582</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606</v>
      </c>
      <c r="Y29" s="32" t="s">
        <v>358</v>
      </c>
      <c r="Z29" s="32" t="s">
        <v>489</v>
      </c>
      <c r="AA29" s="79" t="s">
        <v>452</v>
      </c>
      <c r="AB29" s="79" t="s">
        <v>583</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607</v>
      </c>
      <c r="Y30" s="32" t="s">
        <v>359</v>
      </c>
      <c r="Z30" s="32" t="s">
        <v>490</v>
      </c>
      <c r="AA30" s="79" t="s">
        <v>453</v>
      </c>
      <c r="AB30" s="79" t="s">
        <v>584</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608</v>
      </c>
      <c r="Y31" s="32" t="s">
        <v>360</v>
      </c>
      <c r="Z31" s="32" t="s">
        <v>491</v>
      </c>
      <c r="AA31" s="79" t="s">
        <v>454</v>
      </c>
      <c r="AB31" s="79" t="s">
        <v>585</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609</v>
      </c>
      <c r="Y32" s="32" t="s">
        <v>361</v>
      </c>
      <c r="Z32" s="32" t="s">
        <v>492</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610</v>
      </c>
      <c r="Y33" s="32" t="s">
        <v>362</v>
      </c>
      <c r="Z33" s="32" t="s">
        <v>493</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611</v>
      </c>
      <c r="Y34" s="32" t="s">
        <v>363</v>
      </c>
      <c r="Z34" s="32" t="s">
        <v>494</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364</v>
      </c>
      <c r="Z35" s="32" t="s">
        <v>495</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612</v>
      </c>
      <c r="Y36" s="32" t="s">
        <v>365</v>
      </c>
      <c r="Z36" s="32" t="s">
        <v>496</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366</v>
      </c>
      <c r="Z37" s="32" t="s">
        <v>497</v>
      </c>
      <c r="AF37" s="30"/>
      <c r="AK37" s="42" t="str">
        <f t="shared" si="7"/>
        <v>j</v>
      </c>
    </row>
    <row r="38" spans="1:37" x14ac:dyDescent="0.15">
      <c r="A38" s="13"/>
      <c r="B38" s="13"/>
      <c r="F38" s="13"/>
      <c r="G38" s="19"/>
      <c r="K38" s="13"/>
      <c r="L38" s="13"/>
      <c r="O38" s="13"/>
      <c r="P38" s="13"/>
      <c r="Q38" s="19"/>
      <c r="T38" s="13"/>
      <c r="U38" s="32" t="s">
        <v>303</v>
      </c>
      <c r="Y38" s="32" t="s">
        <v>367</v>
      </c>
      <c r="Z38" s="32" t="s">
        <v>498</v>
      </c>
      <c r="AF38" s="30"/>
      <c r="AK38" s="42" t="str">
        <f t="shared" si="7"/>
        <v>k</v>
      </c>
    </row>
    <row r="39" spans="1:37" x14ac:dyDescent="0.15">
      <c r="A39" s="13"/>
      <c r="B39" s="13"/>
      <c r="F39" s="13" t="str">
        <f>I37</f>
        <v>一般会計</v>
      </c>
      <c r="G39" s="19"/>
      <c r="K39" s="13"/>
      <c r="L39" s="13"/>
      <c r="O39" s="13"/>
      <c r="P39" s="13"/>
      <c r="Q39" s="19"/>
      <c r="T39" s="13"/>
      <c r="U39" s="32" t="s">
        <v>313</v>
      </c>
      <c r="Y39" s="32" t="s">
        <v>368</v>
      </c>
      <c r="Z39" s="32" t="s">
        <v>499</v>
      </c>
      <c r="AF39" s="30"/>
      <c r="AK39" s="42" t="str">
        <f t="shared" si="7"/>
        <v>l</v>
      </c>
    </row>
    <row r="40" spans="1:37" x14ac:dyDescent="0.15">
      <c r="A40" s="13"/>
      <c r="B40" s="13"/>
      <c r="F40" s="13"/>
      <c r="G40" s="19"/>
      <c r="K40" s="13"/>
      <c r="L40" s="13"/>
      <c r="O40" s="13"/>
      <c r="P40" s="13"/>
      <c r="Q40" s="19"/>
      <c r="T40" s="13"/>
      <c r="Y40" s="32" t="s">
        <v>369</v>
      </c>
      <c r="Z40" s="32" t="s">
        <v>500</v>
      </c>
      <c r="AF40" s="30"/>
      <c r="AK40" s="42" t="str">
        <f t="shared" si="7"/>
        <v>m</v>
      </c>
    </row>
    <row r="41" spans="1:37" x14ac:dyDescent="0.15">
      <c r="A41" s="13"/>
      <c r="B41" s="13"/>
      <c r="F41" s="13"/>
      <c r="G41" s="19"/>
      <c r="K41" s="13"/>
      <c r="L41" s="13"/>
      <c r="O41" s="13"/>
      <c r="P41" s="13"/>
      <c r="Q41" s="19"/>
      <c r="T41" s="13"/>
      <c r="Y41" s="32" t="s">
        <v>370</v>
      </c>
      <c r="Z41" s="32" t="s">
        <v>501</v>
      </c>
      <c r="AF41" s="30"/>
      <c r="AK41" s="42" t="str">
        <f t="shared" si="7"/>
        <v>n</v>
      </c>
    </row>
    <row r="42" spans="1:37" x14ac:dyDescent="0.15">
      <c r="A42" s="13"/>
      <c r="B42" s="13"/>
      <c r="F42" s="13"/>
      <c r="G42" s="19"/>
      <c r="K42" s="13"/>
      <c r="L42" s="13"/>
      <c r="O42" s="13"/>
      <c r="P42" s="13"/>
      <c r="Q42" s="19"/>
      <c r="T42" s="13"/>
      <c r="Y42" s="32" t="s">
        <v>371</v>
      </c>
      <c r="Z42" s="32" t="s">
        <v>502</v>
      </c>
      <c r="AF42" s="30"/>
      <c r="AK42" s="42" t="str">
        <f t="shared" si="7"/>
        <v>o</v>
      </c>
    </row>
    <row r="43" spans="1:37" x14ac:dyDescent="0.15">
      <c r="A43" s="13"/>
      <c r="B43" s="13"/>
      <c r="F43" s="13"/>
      <c r="G43" s="19"/>
      <c r="K43" s="13"/>
      <c r="L43" s="13"/>
      <c r="O43" s="13"/>
      <c r="P43" s="13"/>
      <c r="Q43" s="19"/>
      <c r="T43" s="13"/>
      <c r="Y43" s="32" t="s">
        <v>372</v>
      </c>
      <c r="Z43" s="32" t="s">
        <v>503</v>
      </c>
      <c r="AF43" s="30"/>
      <c r="AK43" s="42" t="str">
        <f t="shared" si="7"/>
        <v>p</v>
      </c>
    </row>
    <row r="44" spans="1:37" x14ac:dyDescent="0.15">
      <c r="A44" s="13"/>
      <c r="B44" s="13"/>
      <c r="F44" s="13"/>
      <c r="G44" s="19"/>
      <c r="K44" s="13"/>
      <c r="L44" s="13"/>
      <c r="O44" s="13"/>
      <c r="P44" s="13"/>
      <c r="Q44" s="19"/>
      <c r="T44" s="13"/>
      <c r="Y44" s="32" t="s">
        <v>373</v>
      </c>
      <c r="Z44" s="32" t="s">
        <v>504</v>
      </c>
      <c r="AF44" s="30"/>
      <c r="AK44" s="42" t="str">
        <f t="shared" si="7"/>
        <v>q</v>
      </c>
    </row>
    <row r="45" spans="1:37" x14ac:dyDescent="0.15">
      <c r="A45" s="13"/>
      <c r="B45" s="13"/>
      <c r="F45" s="13"/>
      <c r="G45" s="19"/>
      <c r="K45" s="13"/>
      <c r="L45" s="13"/>
      <c r="O45" s="13"/>
      <c r="P45" s="13"/>
      <c r="Q45" s="19"/>
      <c r="T45" s="13"/>
      <c r="Y45" s="32" t="s">
        <v>374</v>
      </c>
      <c r="Z45" s="32" t="s">
        <v>505</v>
      </c>
      <c r="AF45" s="30"/>
      <c r="AK45" s="42" t="str">
        <f t="shared" si="7"/>
        <v>r</v>
      </c>
    </row>
    <row r="46" spans="1:37" x14ac:dyDescent="0.15">
      <c r="A46" s="13"/>
      <c r="B46" s="13"/>
      <c r="F46" s="13"/>
      <c r="G46" s="19"/>
      <c r="K46" s="13"/>
      <c r="L46" s="13"/>
      <c r="O46" s="13"/>
      <c r="P46" s="13"/>
      <c r="Q46" s="19"/>
      <c r="T46" s="13"/>
      <c r="Y46" s="32" t="s">
        <v>375</v>
      </c>
      <c r="Z46" s="32" t="s">
        <v>506</v>
      </c>
      <c r="AF46" s="30"/>
      <c r="AK46" s="42" t="str">
        <f t="shared" si="7"/>
        <v>s</v>
      </c>
    </row>
    <row r="47" spans="1:37" x14ac:dyDescent="0.15">
      <c r="A47" s="13"/>
      <c r="B47" s="13"/>
      <c r="F47" s="13"/>
      <c r="G47" s="19"/>
      <c r="K47" s="13"/>
      <c r="L47" s="13"/>
      <c r="O47" s="13"/>
      <c r="P47" s="13"/>
      <c r="Q47" s="19"/>
      <c r="T47" s="13"/>
      <c r="Y47" s="32" t="s">
        <v>376</v>
      </c>
      <c r="Z47" s="32" t="s">
        <v>507</v>
      </c>
      <c r="AF47" s="30"/>
      <c r="AK47" s="42" t="str">
        <f t="shared" si="7"/>
        <v>t</v>
      </c>
    </row>
    <row r="48" spans="1:37" x14ac:dyDescent="0.15">
      <c r="A48" s="13"/>
      <c r="B48" s="13"/>
      <c r="F48" s="13"/>
      <c r="G48" s="19"/>
      <c r="K48" s="13"/>
      <c r="L48" s="13"/>
      <c r="O48" s="13"/>
      <c r="P48" s="13"/>
      <c r="Q48" s="19"/>
      <c r="T48" s="13"/>
      <c r="Y48" s="32" t="s">
        <v>377</v>
      </c>
      <c r="Z48" s="32" t="s">
        <v>508</v>
      </c>
      <c r="AF48" s="30"/>
      <c r="AK48" s="42" t="str">
        <f t="shared" si="7"/>
        <v>u</v>
      </c>
    </row>
    <row r="49" spans="1:37" x14ac:dyDescent="0.15">
      <c r="A49" s="13"/>
      <c r="B49" s="13"/>
      <c r="F49" s="13"/>
      <c r="G49" s="19"/>
      <c r="K49" s="13"/>
      <c r="L49" s="13"/>
      <c r="O49" s="13"/>
      <c r="P49" s="13"/>
      <c r="Q49" s="19"/>
      <c r="T49" s="13"/>
      <c r="Y49" s="32" t="s">
        <v>378</v>
      </c>
      <c r="Z49" s="32" t="s">
        <v>509</v>
      </c>
      <c r="AF49" s="30"/>
      <c r="AK49" s="42" t="str">
        <f t="shared" si="7"/>
        <v>v</v>
      </c>
    </row>
    <row r="50" spans="1:37" x14ac:dyDescent="0.15">
      <c r="A50" s="13"/>
      <c r="B50" s="13"/>
      <c r="F50" s="13"/>
      <c r="G50" s="19"/>
      <c r="K50" s="13"/>
      <c r="L50" s="13"/>
      <c r="O50" s="13"/>
      <c r="P50" s="13"/>
      <c r="Q50" s="19"/>
      <c r="T50" s="13"/>
      <c r="Y50" s="32" t="s">
        <v>379</v>
      </c>
      <c r="Z50" s="32" t="s">
        <v>510</v>
      </c>
      <c r="AF50" s="30"/>
    </row>
    <row r="51" spans="1:37" x14ac:dyDescent="0.15">
      <c r="A51" s="13"/>
      <c r="B51" s="13"/>
      <c r="F51" s="13"/>
      <c r="G51" s="19"/>
      <c r="K51" s="13"/>
      <c r="L51" s="13"/>
      <c r="O51" s="13"/>
      <c r="P51" s="13"/>
      <c r="Q51" s="19"/>
      <c r="T51" s="13"/>
      <c r="Y51" s="32" t="s">
        <v>380</v>
      </c>
      <c r="Z51" s="32" t="s">
        <v>511</v>
      </c>
      <c r="AF51" s="30"/>
    </row>
    <row r="52" spans="1:37" x14ac:dyDescent="0.15">
      <c r="A52" s="13"/>
      <c r="B52" s="13"/>
      <c r="F52" s="13"/>
      <c r="G52" s="19"/>
      <c r="K52" s="13"/>
      <c r="L52" s="13"/>
      <c r="O52" s="13"/>
      <c r="P52" s="13"/>
      <c r="Q52" s="19"/>
      <c r="T52" s="13"/>
      <c r="Y52" s="32" t="s">
        <v>381</v>
      </c>
      <c r="Z52" s="32" t="s">
        <v>512</v>
      </c>
      <c r="AF52" s="30"/>
    </row>
    <row r="53" spans="1:37" x14ac:dyDescent="0.15">
      <c r="A53" s="13"/>
      <c r="B53" s="13"/>
      <c r="F53" s="13"/>
      <c r="G53" s="19"/>
      <c r="K53" s="13"/>
      <c r="L53" s="13"/>
      <c r="O53" s="13"/>
      <c r="P53" s="13"/>
      <c r="Q53" s="19"/>
      <c r="T53" s="13"/>
      <c r="Y53" s="32" t="s">
        <v>382</v>
      </c>
      <c r="Z53" s="32" t="s">
        <v>513</v>
      </c>
      <c r="AF53" s="30"/>
    </row>
    <row r="54" spans="1:37" x14ac:dyDescent="0.15">
      <c r="A54" s="13"/>
      <c r="B54" s="13"/>
      <c r="F54" s="13"/>
      <c r="G54" s="19"/>
      <c r="K54" s="13"/>
      <c r="L54" s="13"/>
      <c r="O54" s="13"/>
      <c r="P54" s="20"/>
      <c r="Q54" s="19"/>
      <c r="T54" s="13"/>
      <c r="Y54" s="32" t="s">
        <v>383</v>
      </c>
      <c r="Z54" s="32" t="s">
        <v>514</v>
      </c>
      <c r="AF54" s="30"/>
    </row>
    <row r="55" spans="1:37" x14ac:dyDescent="0.15">
      <c r="A55" s="13"/>
      <c r="B55" s="13"/>
      <c r="F55" s="13"/>
      <c r="G55" s="19"/>
      <c r="K55" s="13"/>
      <c r="L55" s="13"/>
      <c r="O55" s="13"/>
      <c r="P55" s="13"/>
      <c r="Q55" s="19"/>
      <c r="T55" s="13"/>
      <c r="Y55" s="32" t="s">
        <v>384</v>
      </c>
      <c r="Z55" s="32" t="s">
        <v>515</v>
      </c>
      <c r="AF55" s="30"/>
    </row>
    <row r="56" spans="1:37" x14ac:dyDescent="0.15">
      <c r="A56" s="13"/>
      <c r="B56" s="13"/>
      <c r="F56" s="13"/>
      <c r="G56" s="19"/>
      <c r="K56" s="13"/>
      <c r="L56" s="13"/>
      <c r="O56" s="13"/>
      <c r="P56" s="13"/>
      <c r="Q56" s="19"/>
      <c r="T56" s="13"/>
      <c r="Y56" s="32" t="s">
        <v>385</v>
      </c>
      <c r="Z56" s="32" t="s">
        <v>516</v>
      </c>
      <c r="AF56" s="30"/>
    </row>
    <row r="57" spans="1:37" x14ac:dyDescent="0.15">
      <c r="A57" s="13"/>
      <c r="B57" s="13"/>
      <c r="F57" s="13"/>
      <c r="G57" s="19"/>
      <c r="K57" s="13"/>
      <c r="L57" s="13"/>
      <c r="O57" s="13"/>
      <c r="P57" s="13"/>
      <c r="Q57" s="19"/>
      <c r="T57" s="13"/>
      <c r="Y57" s="32" t="s">
        <v>386</v>
      </c>
      <c r="Z57" s="32" t="s">
        <v>517</v>
      </c>
      <c r="AF57" s="30"/>
    </row>
    <row r="58" spans="1:37" x14ac:dyDescent="0.15">
      <c r="A58" s="13"/>
      <c r="B58" s="13"/>
      <c r="F58" s="13"/>
      <c r="G58" s="19"/>
      <c r="K58" s="13"/>
      <c r="L58" s="13"/>
      <c r="O58" s="13"/>
      <c r="P58" s="13"/>
      <c r="Q58" s="19"/>
      <c r="T58" s="13"/>
      <c r="Y58" s="32" t="s">
        <v>387</v>
      </c>
      <c r="Z58" s="32" t="s">
        <v>518</v>
      </c>
      <c r="AF58" s="30"/>
    </row>
    <row r="59" spans="1:37" x14ac:dyDescent="0.15">
      <c r="A59" s="13"/>
      <c r="B59" s="13"/>
      <c r="F59" s="13"/>
      <c r="G59" s="19"/>
      <c r="K59" s="13"/>
      <c r="L59" s="13"/>
      <c r="O59" s="13"/>
      <c r="P59" s="13"/>
      <c r="Q59" s="19"/>
      <c r="T59" s="13"/>
      <c r="Y59" s="32" t="s">
        <v>388</v>
      </c>
      <c r="Z59" s="32" t="s">
        <v>519</v>
      </c>
      <c r="AF59" s="30"/>
    </row>
    <row r="60" spans="1:37" x14ac:dyDescent="0.15">
      <c r="A60" s="13"/>
      <c r="B60" s="13"/>
      <c r="F60" s="13"/>
      <c r="G60" s="19"/>
      <c r="K60" s="13"/>
      <c r="L60" s="13"/>
      <c r="O60" s="13"/>
      <c r="P60" s="13"/>
      <c r="Q60" s="19"/>
      <c r="T60" s="13"/>
      <c r="Y60" s="32" t="s">
        <v>389</v>
      </c>
      <c r="Z60" s="32" t="s">
        <v>520</v>
      </c>
      <c r="AF60" s="30"/>
    </row>
    <row r="61" spans="1:37" x14ac:dyDescent="0.15">
      <c r="A61" s="13"/>
      <c r="B61" s="13"/>
      <c r="F61" s="13"/>
      <c r="G61" s="19"/>
      <c r="K61" s="13"/>
      <c r="L61" s="13"/>
      <c r="O61" s="13"/>
      <c r="P61" s="13"/>
      <c r="Q61" s="19"/>
      <c r="T61" s="13"/>
      <c r="Y61" s="32" t="s">
        <v>390</v>
      </c>
      <c r="Z61" s="32" t="s">
        <v>521</v>
      </c>
      <c r="AF61" s="30"/>
    </row>
    <row r="62" spans="1:37" x14ac:dyDescent="0.15">
      <c r="A62" s="13"/>
      <c r="B62" s="13"/>
      <c r="F62" s="13"/>
      <c r="G62" s="19"/>
      <c r="K62" s="13"/>
      <c r="L62" s="13"/>
      <c r="O62" s="13"/>
      <c r="P62" s="13"/>
      <c r="Q62" s="19"/>
      <c r="T62" s="13"/>
      <c r="Y62" s="32" t="s">
        <v>391</v>
      </c>
      <c r="Z62" s="32" t="s">
        <v>522</v>
      </c>
      <c r="AF62" s="30"/>
    </row>
    <row r="63" spans="1:37" x14ac:dyDescent="0.15">
      <c r="A63" s="13"/>
      <c r="B63" s="13"/>
      <c r="F63" s="13"/>
      <c r="G63" s="19"/>
      <c r="K63" s="13"/>
      <c r="L63" s="13"/>
      <c r="O63" s="13"/>
      <c r="P63" s="13"/>
      <c r="Q63" s="19"/>
      <c r="T63" s="13"/>
      <c r="Y63" s="32" t="s">
        <v>392</v>
      </c>
      <c r="Z63" s="32" t="s">
        <v>523</v>
      </c>
      <c r="AF63" s="30"/>
    </row>
    <row r="64" spans="1:37" x14ac:dyDescent="0.15">
      <c r="A64" s="13"/>
      <c r="B64" s="13"/>
      <c r="F64" s="13"/>
      <c r="G64" s="19"/>
      <c r="K64" s="13"/>
      <c r="L64" s="13"/>
      <c r="O64" s="13"/>
      <c r="P64" s="13"/>
      <c r="Q64" s="19"/>
      <c r="T64" s="13"/>
      <c r="Y64" s="32" t="s">
        <v>393</v>
      </c>
      <c r="Z64" s="32" t="s">
        <v>524</v>
      </c>
      <c r="AF64" s="30"/>
    </row>
    <row r="65" spans="1:32" x14ac:dyDescent="0.15">
      <c r="A65" s="13"/>
      <c r="B65" s="13"/>
      <c r="F65" s="13"/>
      <c r="G65" s="19"/>
      <c r="K65" s="13"/>
      <c r="L65" s="13"/>
      <c r="O65" s="13"/>
      <c r="P65" s="13"/>
      <c r="Q65" s="19"/>
      <c r="T65" s="13"/>
      <c r="Y65" s="32" t="s">
        <v>394</v>
      </c>
      <c r="Z65" s="32" t="s">
        <v>525</v>
      </c>
      <c r="AF65" s="30"/>
    </row>
    <row r="66" spans="1:32" x14ac:dyDescent="0.15">
      <c r="A66" s="13"/>
      <c r="B66" s="13"/>
      <c r="F66" s="13"/>
      <c r="G66" s="19"/>
      <c r="K66" s="13"/>
      <c r="L66" s="13"/>
      <c r="O66" s="13"/>
      <c r="P66" s="13"/>
      <c r="Q66" s="19"/>
      <c r="T66" s="13"/>
      <c r="Y66" s="32" t="s">
        <v>70</v>
      </c>
      <c r="Z66" s="32" t="s">
        <v>526</v>
      </c>
      <c r="AF66" s="30"/>
    </row>
    <row r="67" spans="1:32" x14ac:dyDescent="0.15">
      <c r="A67" s="13"/>
      <c r="B67" s="13"/>
      <c r="F67" s="13"/>
      <c r="G67" s="19"/>
      <c r="K67" s="13"/>
      <c r="L67" s="13"/>
      <c r="O67" s="13"/>
      <c r="P67" s="13"/>
      <c r="Q67" s="19"/>
      <c r="T67" s="13"/>
      <c r="Y67" s="32" t="s">
        <v>395</v>
      </c>
      <c r="Z67" s="32" t="s">
        <v>527</v>
      </c>
      <c r="AF67" s="30"/>
    </row>
    <row r="68" spans="1:32" x14ac:dyDescent="0.15">
      <c r="A68" s="13"/>
      <c r="B68" s="13"/>
      <c r="F68" s="13"/>
      <c r="G68" s="19"/>
      <c r="K68" s="13"/>
      <c r="L68" s="13"/>
      <c r="O68" s="13"/>
      <c r="P68" s="13"/>
      <c r="Q68" s="19"/>
      <c r="T68" s="13"/>
      <c r="Y68" s="32" t="s">
        <v>396</v>
      </c>
      <c r="Z68" s="32" t="s">
        <v>528</v>
      </c>
      <c r="AF68" s="30"/>
    </row>
    <row r="69" spans="1:32" x14ac:dyDescent="0.15">
      <c r="A69" s="13"/>
      <c r="B69" s="13"/>
      <c r="F69" s="13"/>
      <c r="G69" s="19"/>
      <c r="K69" s="13"/>
      <c r="L69" s="13"/>
      <c r="O69" s="13"/>
      <c r="P69" s="13"/>
      <c r="Q69" s="19"/>
      <c r="T69" s="13"/>
      <c r="Y69" s="32" t="s">
        <v>397</v>
      </c>
      <c r="Z69" s="32" t="s">
        <v>529</v>
      </c>
      <c r="AF69" s="30"/>
    </row>
    <row r="70" spans="1:32" x14ac:dyDescent="0.15">
      <c r="A70" s="13"/>
      <c r="B70" s="13"/>
      <c r="Y70" s="32" t="s">
        <v>398</v>
      </c>
      <c r="Z70" s="32" t="s">
        <v>530</v>
      </c>
    </row>
    <row r="71" spans="1:32" x14ac:dyDescent="0.15">
      <c r="Y71" s="32" t="s">
        <v>399</v>
      </c>
      <c r="Z71" s="32" t="s">
        <v>531</v>
      </c>
    </row>
    <row r="72" spans="1:32" x14ac:dyDescent="0.15">
      <c r="Y72" s="32" t="s">
        <v>400</v>
      </c>
      <c r="Z72" s="32" t="s">
        <v>532</v>
      </c>
    </row>
    <row r="73" spans="1:32" x14ac:dyDescent="0.15">
      <c r="Y73" s="32" t="s">
        <v>401</v>
      </c>
      <c r="Z73" s="32" t="s">
        <v>533</v>
      </c>
    </row>
    <row r="74" spans="1:32" x14ac:dyDescent="0.15">
      <c r="Y74" s="32" t="s">
        <v>402</v>
      </c>
      <c r="Z74" s="32" t="s">
        <v>534</v>
      </c>
    </row>
    <row r="75" spans="1:32" x14ac:dyDescent="0.15">
      <c r="Y75" s="32" t="s">
        <v>403</v>
      </c>
      <c r="Z75" s="32" t="s">
        <v>535</v>
      </c>
    </row>
    <row r="76" spans="1:32" x14ac:dyDescent="0.15">
      <c r="Y76" s="32" t="s">
        <v>404</v>
      </c>
      <c r="Z76" s="32" t="s">
        <v>536</v>
      </c>
    </row>
    <row r="77" spans="1:32" x14ac:dyDescent="0.15">
      <c r="Y77" s="32" t="s">
        <v>405</v>
      </c>
      <c r="Z77" s="32" t="s">
        <v>537</v>
      </c>
    </row>
    <row r="78" spans="1:32" x14ac:dyDescent="0.15">
      <c r="Y78" s="32" t="s">
        <v>406</v>
      </c>
      <c r="Z78" s="32" t="s">
        <v>538</v>
      </c>
    </row>
    <row r="79" spans="1:32" x14ac:dyDescent="0.15">
      <c r="Y79" s="32" t="s">
        <v>407</v>
      </c>
      <c r="Z79" s="32" t="s">
        <v>539</v>
      </c>
    </row>
    <row r="80" spans="1:32" x14ac:dyDescent="0.15">
      <c r="Y80" s="32" t="s">
        <v>408</v>
      </c>
      <c r="Z80" s="32" t="s">
        <v>540</v>
      </c>
    </row>
    <row r="81" spans="25:26" x14ac:dyDescent="0.15">
      <c r="Y81" s="32" t="s">
        <v>409</v>
      </c>
      <c r="Z81" s="32" t="s">
        <v>541</v>
      </c>
    </row>
    <row r="82" spans="25:26" x14ac:dyDescent="0.15">
      <c r="Y82" s="32" t="s">
        <v>410</v>
      </c>
      <c r="Z82" s="32" t="s">
        <v>542</v>
      </c>
    </row>
    <row r="83" spans="25:26" x14ac:dyDescent="0.15">
      <c r="Y83" s="32" t="s">
        <v>411</v>
      </c>
      <c r="Z83" s="32" t="s">
        <v>543</v>
      </c>
    </row>
    <row r="84" spans="25:26" x14ac:dyDescent="0.15">
      <c r="Y84" s="32" t="s">
        <v>412</v>
      </c>
      <c r="Z84" s="32" t="s">
        <v>544</v>
      </c>
    </row>
    <row r="85" spans="25:26" x14ac:dyDescent="0.15">
      <c r="Y85" s="32" t="s">
        <v>413</v>
      </c>
      <c r="Z85" s="32" t="s">
        <v>545</v>
      </c>
    </row>
    <row r="86" spans="25:26" x14ac:dyDescent="0.15">
      <c r="Y86" s="32" t="s">
        <v>414</v>
      </c>
      <c r="Z86" s="32" t="s">
        <v>546</v>
      </c>
    </row>
    <row r="87" spans="25:26" x14ac:dyDescent="0.15">
      <c r="Y87" s="32" t="s">
        <v>415</v>
      </c>
      <c r="Z87" s="32" t="s">
        <v>547</v>
      </c>
    </row>
    <row r="88" spans="25:26" x14ac:dyDescent="0.15">
      <c r="Y88" s="32" t="s">
        <v>416</v>
      </c>
      <c r="Z88" s="32" t="s">
        <v>548</v>
      </c>
    </row>
    <row r="89" spans="25:26" x14ac:dyDescent="0.15">
      <c r="Y89" s="32" t="s">
        <v>417</v>
      </c>
      <c r="Z89" s="32" t="s">
        <v>549</v>
      </c>
    </row>
    <row r="90" spans="25:26" x14ac:dyDescent="0.15">
      <c r="Y90" s="32" t="s">
        <v>418</v>
      </c>
      <c r="Z90" s="32" t="s">
        <v>550</v>
      </c>
    </row>
    <row r="91" spans="25:26" x14ac:dyDescent="0.15">
      <c r="Y91" s="32" t="s">
        <v>419</v>
      </c>
      <c r="Z91" s="32" t="s">
        <v>551</v>
      </c>
    </row>
    <row r="92" spans="25:26" x14ac:dyDescent="0.15">
      <c r="Y92" s="32" t="s">
        <v>420</v>
      </c>
      <c r="Z92" s="32" t="s">
        <v>552</v>
      </c>
    </row>
    <row r="93" spans="25:26" x14ac:dyDescent="0.15">
      <c r="Y93" s="32" t="s">
        <v>421</v>
      </c>
      <c r="Z93" s="32" t="s">
        <v>553</v>
      </c>
    </row>
    <row r="94" spans="25:26" x14ac:dyDescent="0.15">
      <c r="Y94" s="32" t="s">
        <v>422</v>
      </c>
      <c r="Z94" s="32" t="s">
        <v>554</v>
      </c>
    </row>
    <row r="95" spans="25:26" x14ac:dyDescent="0.15">
      <c r="Y95" s="32" t="s">
        <v>423</v>
      </c>
      <c r="Z95" s="32" t="s">
        <v>555</v>
      </c>
    </row>
    <row r="96" spans="25:26" x14ac:dyDescent="0.15">
      <c r="Y96" s="32" t="s">
        <v>325</v>
      </c>
      <c r="Z96" s="32" t="s">
        <v>556</v>
      </c>
    </row>
    <row r="97" spans="25:26" x14ac:dyDescent="0.15">
      <c r="Y97" s="32" t="s">
        <v>424</v>
      </c>
      <c r="Z97" s="32" t="s">
        <v>557</v>
      </c>
    </row>
    <row r="98" spans="25:26" x14ac:dyDescent="0.15">
      <c r="Y98" s="32" t="s">
        <v>425</v>
      </c>
      <c r="Z98" s="32" t="s">
        <v>558</v>
      </c>
    </row>
    <row r="99" spans="25:26" x14ac:dyDescent="0.15">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2021-05-20T02:11:32Z</cp:lastPrinted>
  <dcterms:created xsi:type="dcterms:W3CDTF">2012-03-13T00:50:25Z</dcterms:created>
  <dcterms:modified xsi:type="dcterms:W3CDTF">2021-06-21T10:30:46Z</dcterms:modified>
</cp:coreProperties>
</file>