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3810" yWindow="309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<sst xmlns="http://schemas.openxmlformats.org/spreadsheetml/2006/main" count="3050" uniqueCount="790">
  <si>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</si>
  <si>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</si>
  <si>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</si>
  <si>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</si>
  <si>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</si>
  <si>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</si>
  <si>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</si>
  <si>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</si>
  <si>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</si>
  <si>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</si>
  <si>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</si>
  <si>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</si>
  <si>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</si>
  <si>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</si>
  <si>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</si>
  <si>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</si>
  <si>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</si>
  <si>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</si>
  <si>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</si>
  <si>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</si>
  <si>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</si>
  <si>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</si>
  <si>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</si>
  <si>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</si>
  <si>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</si>
  <si>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</si>
  <si>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</si>
  <si>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</si>
  <si>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</si>
  <si>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</si>
  <si>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</si>
  <si>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</si>
  <si>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</si>
  <si>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</si>
  <si>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</si>
  <si>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</si>
  <si>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</si>
  <si>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</si>
  <si>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</si>
  <si>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</si>
  <si>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</si>
  <si>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</si>
  <si>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</si>
  <si>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</si>
  <si>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</si>
  <si>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</si>
  <si>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</si>
  <si>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</si>
  <si>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</si>
  <si>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</si>
  <si>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</si>
  <si>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</si>
  <si>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</si>
  <si>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</si>
  <si>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</si>
  <si>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</si>
  <si>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</si>
  <si>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</si>
  <si>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</si>
  <si>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</si>
  <si>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</si>
  <si>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</si>
  <si>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</si>
  <si>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</si>
  <si>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</si>
  <si>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</si>
  <si>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</si>
  <si>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</si>
  <si>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</si>
  <si>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</si>
  <si>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</si>
  <si>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</si>
  <si>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</si>
  <si>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</si>
  <si>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</si>
  <si>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</si>
  <si>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</si>
  <si>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</si>
  <si>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</si>
  <si>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</si>
  <si>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</si>
  <si>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</si>
  <si>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</si>
  <si>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</si>
  <si>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</si>
  <si>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</si>
  <si>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</si>
  <si>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</si>
  <si>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</si>
  <si>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</si>
  <si>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</si>
  <si>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</si>
  <si>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</si>
  <si>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</si>
  <si>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</si>
  <si>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</si>
  <si>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</si>
  <si>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</si>
  <si>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</si>
  <si>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</si>
  <si>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</si>
  <si>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</si>
  <si>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</si>
  <si>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</si>
  <si>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</si>
  <si>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</si>
  <si>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</si>
  <si>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</si>
  <si>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</si>
  <si>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</si>
  <si>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</si>
  <si>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</si>
  <si>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</si>
  <si>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</si>
  <si>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</si>
  <si>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</si>
  <si>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</si>
  <si>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</si>
  <si>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</si>
  <si>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</si>
  <si>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</si>
  <si>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</si>
  <si>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</si>
  <si>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</si>
  <si>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</si>
  <si>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</si>
  <si>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</si>
  <si>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</si>
  <si>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</si>
  <si>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</si>
  <si>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</si>
  <si>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</si>
  <si>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</si>
  <si>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</si>
  <si>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</si>
  <si>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</si>
  <si>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</si>
  <si>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</si>
  <si>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</si>
  <si>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</si>
  <si>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</si>
  <si>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</si>
  <si>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</si>
  <si>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</si>
  <si>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</si>
  <si>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</si>
  <si>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</si>
  <si>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</si>
  <si>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</si>
  <si>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</si>
  <si>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</si>
  <si>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</si>
  <si>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</si>
  <si>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</si>
  <si>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</si>
  <si>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</si>
  <si>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</si>
  <si>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</si>
  <si>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</si>
  <si>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</si>
  <si>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</si>
  <si>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</si>
  <si>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</si>
  <si>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</si>
  <si>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</si>
  <si>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</si>
  <si>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</si>
  <si>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</si>
  <si>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</si>
  <si>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</si>
  <si>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</si>
  <si>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</si>
  <si>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</si>
  <si>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</si>
  <si>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</si>
  <si>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</si>
  <si>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</si>
  <si>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</si>
  <si>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</si>
  <si>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</si>
  <si>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</si>
  <si>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</si>
  <si>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</si>
  <si>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</si>
  <si>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</si>
  <si>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</si>
  <si>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</si>
  <si>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</si>
  <si>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</si>
  <si>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</si>
  <si>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</si>
  <si>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</si>
  <si>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</si>
  <si>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</si>
  <si>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</si>
  <si>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</si>
  <si>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</si>
  <si>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</si>
  <si>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</si>
  <si>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</si>
  <si>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</si>
  <si>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</si>
  <si>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</si>
  <si>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</si>
  <si>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</si>
  <si>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</si>
  <si>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</si>
  <si>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</si>
  <si>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</si>
  <si>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</si>
  <si>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</si>
  <si>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</si>
  <si>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</si>
  <si>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</si>
  <si>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</si>
  <si>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</si>
  <si>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</si>
  <si>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</si>
  <si>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</si>
  <si>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</si>
  <si>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</si>
  <si>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</si>
  <si>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</si>
  <si>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</si>
  <si>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</si>
  <si>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</si>
  <si>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</si>
  <si>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</si>
  <si>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</si>
  <si>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</si>
  <si>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</si>
  <si>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</si>
  <si>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</si>
  <si>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</si>
  <si>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</si>
  <si>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</si>
  <si>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</si>
  <si>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</si>
  <si>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</si>
  <si>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</si>
  <si>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</si>
  <si>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</si>
  <si>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</si>
  <si>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</si>
  <si>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</si>
  <si>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</si>
  <si>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</si>
  <si>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</si>
  <si>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</si>
  <si>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</si>
  <si>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</si>
  <si>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</si>
  <si>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</si>
  <si>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</si>
  <si>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</si>
  <si>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</si>
  <si>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</si>
  <si>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</si>
  <si>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</si>
  <si>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</si>
  <si>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</si>
  <si>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</si>
  <si>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</si>
  <si>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</si>
  <si>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</si>
  <si>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</si>
  <si>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</si>
  <si>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</si>
  <si>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</si>
  <si>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</si>
  <si>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</si>
  <si>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</si>
  <si>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</si>
  <si>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</si>
  <si>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</si>
  <si>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</si>
  <si>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</si>
  <si>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</si>
  <si>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</si>
  <si>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</si>
  <si>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</si>
  <si>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</si>
  <si>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</si>
  <si>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</si>
  <si>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</si>
  <si>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</si>
  <si>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</si>
  <si>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</si>
  <si>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</si>
  <si>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</si>
  <si>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</si>
  <si>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</si>
  <si>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</si>
  <si>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</si>
  <si>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</si>
  <si>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</si>
  <si>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</si>
  <si>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</si>
  <si>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</si>
  <si>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</si>
  <si>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</si>
  <si>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</si>
  <si>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</si>
  <si>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</si>
  <si>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</si>
  <si>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</si>
  <si>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</si>
  <si>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</si>
  <si>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</si>
  <si>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</si>
  <si>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</si>
  <si>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</si>
  <si>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</si>
  <si>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</si>
  <si>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</si>
  <si>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</si>
  <si>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</si>
  <si>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</si>
  <si>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</si>
  <si>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</si>
  <si>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</si>
  <si>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</si>
  <si>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</si>
  <si>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</si>
  <si>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</si>
  <si>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</si>
  <si>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</si>
  <si>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</si>
  <si>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</si>
  <si>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</si>
  <si>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</si>
  <si>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</si>
  <si>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</si>
  <si>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</si>
  <si>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</si>
  <si>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</si>
  <si>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</si>
  <si>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</si>
  <si>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</si>
  <si>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</si>
  <si>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</si>
  <si>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</si>
  <si>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</si>
  <si>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</si>
  <si>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</si>
  <si>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</si>
  <si>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</si>
  <si>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</si>
  <si>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</si>
  <si>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</si>
  <si>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</si>
  <si>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</si>
  <si>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</si>
  <si>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</si>
  <si>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</si>
  <si>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</si>
  <si>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</si>
  <si>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</si>
  <si>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</si>
  <si>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</si>
  <si>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</si>
  <si>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</si>
  <si>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</si>
  <si>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</si>
  <si>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</si>
  <si>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</si>
  <si>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</si>
  <si>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</si>
  <si>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</si>
  <si>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</si>
  <si>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</si>
  <si>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</si>
  <si>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</si>
  <si>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</si>
  <si>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</si>
  <si>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</si>
  <si>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</si>
  <si>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</si>
  <si>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</si>
  <si>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</si>
  <si>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</si>
  <si>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</si>
  <si>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</si>
  <si>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</si>
  <si>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</si>
  <si>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</si>
  <si>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</si>
  <si>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</si>
  <si>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</si>
  <si>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</si>
  <si>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</si>
  <si>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</si>
  <si>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</si>
  <si>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</si>
  <si>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</si>
  <si>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</si>
  <si>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</si>
  <si>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</si>
  <si>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</si>
  <si>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</si>
  <si>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</si>
  <si>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</si>
  <si>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</si>
  <si>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</si>
  <si>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</si>
  <si>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</si>
  <si>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</si>
  <si>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</si>
  <si>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</si>
  <si>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</si>
  <si>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</si>
  <si>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</si>
  <si>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</si>
  <si>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</si>
  <si>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</si>
  <si>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</si>
  <si>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</si>
  <si>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</si>
  <si>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</si>
  <si>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</si>
  <si>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</si>
  <si>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</si>
  <si>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</si>
  <si>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</si>
  <si>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</si>
  <si>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</si>
  <si>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</si>
  <si>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</si>
  <si>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</si>
  <si>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</si>
  <si>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</si>
  <si>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</si>
  <si>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</si>
  <si>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</si>
  <si>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</si>
  <si>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</si>
  <si>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</si>
  <si>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</si>
  <si>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</si>
  <si>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</si>
  <si>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</si>
  <si>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</si>
  <si>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</si>
  <si>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</si>
  <si>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</si>
  <si>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</si>
  <si>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</si>
  <si>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</si>
  <si>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</si>
  <si>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</si>
  <si>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</si>
  <si>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</si>
  <si>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</si>
  <si>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</si>
  <si>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</si>
  <si>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</si>
  <si>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</si>
  <si>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</si>
  <si>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</si>
  <si>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</si>
  <si>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</si>
  <si>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</si>
  <si>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</si>
  <si>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</si>
  <si>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</si>
  <si>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</si>
  <si>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</si>
  <si>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</si>
  <si>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</si>
  <si>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</si>
  <si>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</si>
  <si>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</si>
  <si>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</si>
  <si>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</si>
  <si>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</si>
  <si>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</si>
  <si>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</si>
  <si>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</si>
  <si>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</si>
  <si>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</si>
  <si>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</si>
  <si>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</si>
  <si>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</si>
  <si>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</si>
  <si>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</si>
  <si>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</si>
  <si>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</si>
  <si>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</si>
  <si>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</si>
  <si>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</si>
  <si>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</si>
  <si>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</si>
  <si>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</si>
  <si>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</si>
  <si>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</si>
  <si>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</si>
  <si>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</si>
  <si>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</si>
  <si>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</si>
  <si>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</si>
  <si>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</si>
  <si>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</si>
  <si>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</si>
  <si>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</si>
  <si>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</si>
  <si>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</si>
  <si>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</si>
  <si>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</si>
  <si>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</si>
  <si>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</si>
  <si>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</si>
  <si>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</si>
  <si>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</si>
  <si>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</si>
  <si>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</si>
  <si>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</si>
  <si>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</si>
  <si>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</si>
  <si>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</si>
  <si>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</si>
  <si>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</si>
  <si>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</si>
  <si>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</si>
  <si>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</si>
  <si>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</si>
  <si>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</si>
  <si>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</si>
  <si>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</si>
  <si>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</si>
  <si>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</si>
  <si>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</si>
  <si>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</si>
  <si>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</si>
  <si>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</si>
  <si>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</si>
  <si>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</si>
  <si>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</si>
  <si>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</si>
  <si>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</si>
  <si>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</si>
  <si>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</si>
  <si>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</si>
  <si>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</si>
  <si>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</si>
  <si>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</si>
  <si>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</si>
  <si>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</si>
  <si>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</si>
  <si>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</si>
  <si>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</si>
  <si>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</si>
  <si>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</si>
  <si>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</si>
  <si>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</si>
  <si>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</si>
  <si>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</si>
  <si>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</si>
  <si>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</si>
  <si>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</si>
  <si>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</si>
  <si>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</si>
  <si>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</si>
  <si>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</si>
  <si>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</si>
  <si>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</si>
  <si>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</si>
  <si>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</si>
  <si>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</si>
  <si>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</si>
  <si>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</si>
  <si>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</si>
  <si>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</si>
  <si>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</si>
  <si>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</si>
  <si>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</si>
  <si>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</si>
  <si>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</si>
  <si>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</si>
  <si>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</si>
  <si>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</si>
  <si>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</si>
  <si>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</si>
  <si>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</si>
  <si>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</si>
  <si>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</si>
  <si>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</si>
  <si>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</si>
  <si>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</si>
  <si>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</si>
  <si>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</si>
  <si>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</si>
  <si>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</si>
  <si>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</si>
  <si>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</si>
  <si>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</si>
  <si>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</si>
  <si>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</si>
  <si>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</si>
  <si>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</si>
  <si>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</si>
  <si>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</si>
  <si>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</si>
  <si>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</si>
  <si>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</si>
  <si>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</si>
  <si>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</si>
  <si>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</si>
  <si>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</si>
  <si>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</si>
  <si>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</si>
  <si>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</si>
  <si>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</si>
  <si>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</si>
  <si>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</si>
  <si>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</si>
  <si>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</si>
  <si>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</si>
  <si>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</si>
  <si>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</si>
  <si>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</si>
  <si>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</si>
  <si>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</si>
  <si>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</si>
  <si>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</si>
  <si>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</si>
  <si>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</si>
  <si>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</si>
  <si>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</si>
  <si>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</si>
  <si>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</si>
  <si>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</si>
  <si>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</si>
  <si>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</si>
  <si>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</si>
  <si>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</si>
  <si>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</si>
  <si>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</si>
  <si>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</si>
  <si>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</si>
  <si>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</si>
  <si>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</si>
  <si>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</si>
  <si>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</si>
  <si>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</si>
  <si>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</si>
  <si>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</si>
  <si>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</si>
  <si>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</si>
  <si>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</si>
  <si>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</si>
  <si>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</si>
  <si>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</si>
  <si>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</si>
  <si>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</si>
  <si>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</si>
  <si>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</si>
  <si>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</si>
  <si>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</si>
  <si>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</si>
  <si>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</si>
  <si>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</si>
  <si>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</si>
  <si>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</si>
  <si>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</si>
  <si>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</si>
  <si>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</si>
  <si>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</si>
  <si>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</si>
  <si>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</si>
  <si>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</si>
  <si>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</si>
  <si>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</si>
  <si>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</si>
  <si>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</si>
  <si>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</si>
  <si>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</si>
  <si>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</si>
  <si>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</si>
  <si>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</si>
  <si>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</si>
  <si>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</si>
  <si>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</si>
  <si>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</si>
  <si>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</si>
  <si>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</si>
  <si>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</si>
  <si>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</si>
  <si>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</si>
  <si>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</si>
  <si>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</si>
  <si>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</si>
  <si>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</si>
  <si>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</si>
  <si>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</si>
  <si>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</si>
  <si>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</si>
  <si>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</si>
  <si>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</si>
  <si>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</si>
  <si>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</si>
  <si>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</si>
  <si>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</si>
  <si>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</si>
  <si>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</si>
  <si>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</si>
  <si>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</si>
  <si>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海洋環境モニタリング推進事業</t>
  </si>
  <si>
    <t>水・大気環境局</t>
  </si>
  <si>
    <t>水環境課海洋環境室長
山下　信</t>
  </si>
  <si>
    <t>平成10年度</t>
  </si>
  <si>
    <t>終了予定なし</t>
  </si>
  <si>
    <t>水環境課海洋環境室</t>
  </si>
  <si>
    <t>-</t>
  </si>
  <si>
    <t>海洋基本計画（平成25年４月26日閣議決定）</t>
  </si>
  <si>
    <t xml:space="preserve">  海洋環境モニタリング調査は、日本周辺海域の調査地点における陸域からの汚染及び廃棄物の海洋投入処分に由来する汚染状況を把握することを目的としている。</t>
  </si>
  <si>
    <t>　水質、底質、海洋生物等に蓄積される汚染物質等を対象として、日本周辺の海域において、測線及び測点地点を設定し、8～10年で一巡するように調査を行っている。また、専門家による検討会を開催し、調査結果の検討・解析を行っている。</t>
  </si>
  <si>
    <t>環境保全調査費</t>
  </si>
  <si>
    <t>調査結果を年１回、国民に情報提供すること。</t>
  </si>
  <si>
    <t>調査結果の公表回数</t>
  </si>
  <si>
    <t>回</t>
  </si>
  <si>
    <t>調査結果の公表資料（参考：http://www.env.go.jp/water/kaiyo/monitoring.html)</t>
  </si>
  <si>
    <t>●●</t>
    <phoneticPr fontId="5"/>
  </si>
  <si>
    <t>日本周辺海域で行う測定の実施数</t>
  </si>
  <si>
    <t>測線</t>
  </si>
  <si>
    <t>実績額／測定の実施数　</t>
    <phoneticPr fontId="5"/>
  </si>
  <si>
    <t>百万円</t>
  </si>
  <si>
    <t>実績額/測定の実施数</t>
    <phoneticPr fontId="5"/>
  </si>
  <si>
    <t>69,660,000/1</t>
  </si>
  <si>
    <t>78,980,000/1</t>
  </si>
  <si>
    <t>／　</t>
    <phoneticPr fontId="5"/>
  </si>
  <si>
    <t>　　/</t>
    <phoneticPr fontId="5"/>
  </si>
  <si>
    <t>／　　　　　　　　　　　　　　</t>
    <phoneticPr fontId="5"/>
  </si>
  <si>
    <t>-</t>
    <phoneticPr fontId="5"/>
  </si>
  <si>
    <t>3 大気・水・土壌環境等の保全</t>
  </si>
  <si>
    <t>陸上で発生した廃棄物の海洋投入処分量（暦年、万㌧）</t>
  </si>
  <si>
    <t>万ｔ</t>
  </si>
  <si>
    <t>76</t>
  </si>
  <si>
    <t>75</t>
  </si>
  <si>
    <t>121</t>
  </si>
  <si>
    <t>126</t>
  </si>
  <si>
    <t>130</t>
  </si>
  <si>
    <t>124</t>
  </si>
  <si>
    <t>140</t>
  </si>
  <si>
    <t>137</t>
  </si>
  <si>
    <t>○</t>
  </si>
  <si>
    <t>82,929,000/1</t>
    <phoneticPr fontId="5"/>
  </si>
  <si>
    <t>海洋環境における汚染物質の状況、海洋汚染等防止法に基づき実施される「廃棄物の海洋投入処分」が行われた海域の汚染状況、バックグラウンド数値の経年的変化を適切に把握することにより、廃棄物の海洋投入処分に係る規制の適切な実施、廃棄物の海洋投入処分に関する在り方の検討等我が国周辺海域における海洋環境保全対策の効果的な実施に資する。</t>
    <phoneticPr fontId="5"/>
  </si>
  <si>
    <t>海洋環境の保全については、国際社会において、国連海洋法条約により沿岸国の責務を求められているものである。また、本事業や海洋基本計画に基づき実施されており、国民や社会のニーズに対応している。</t>
    <rPh sb="0" eb="2">
      <t>カイヨウ</t>
    </rPh>
    <rPh sb="2" eb="4">
      <t>カンキョウ</t>
    </rPh>
    <rPh sb="5" eb="7">
      <t>ホゼン</t>
    </rPh>
    <rPh sb="13" eb="15">
      <t>コクサイ</t>
    </rPh>
    <rPh sb="15" eb="17">
      <t>シャカイ</t>
    </rPh>
    <rPh sb="22" eb="24">
      <t>コクレン</t>
    </rPh>
    <rPh sb="24" eb="27">
      <t>カイヨウホウ</t>
    </rPh>
    <rPh sb="27" eb="29">
      <t>ジョウヤク</t>
    </rPh>
    <rPh sb="32" eb="34">
      <t>エンガン</t>
    </rPh>
    <rPh sb="34" eb="35">
      <t>コク</t>
    </rPh>
    <rPh sb="36" eb="38">
      <t>セキム</t>
    </rPh>
    <rPh sb="39" eb="40">
      <t>モト</t>
    </rPh>
    <rPh sb="55" eb="56">
      <t>ホン</t>
    </rPh>
    <rPh sb="56" eb="58">
      <t>ジギョウ</t>
    </rPh>
    <rPh sb="59" eb="61">
      <t>カイヨウ</t>
    </rPh>
    <rPh sb="61" eb="63">
      <t>キホン</t>
    </rPh>
    <rPh sb="63" eb="65">
      <t>ケイカク</t>
    </rPh>
    <rPh sb="66" eb="67">
      <t>モト</t>
    </rPh>
    <rPh sb="69" eb="71">
      <t>ジッシ</t>
    </rPh>
    <rPh sb="77" eb="79">
      <t>コクミン</t>
    </rPh>
    <rPh sb="80" eb="82">
      <t>シャカイ</t>
    </rPh>
    <rPh sb="87" eb="89">
      <t>タイオウ</t>
    </rPh>
    <phoneticPr fontId="5"/>
  </si>
  <si>
    <t>海洋環境の保全にあたり、海洋環境の汚染状況の監視は必要な事業である。</t>
    <rPh sb="0" eb="2">
      <t>カイヨウ</t>
    </rPh>
    <rPh sb="2" eb="4">
      <t>カンキョウ</t>
    </rPh>
    <rPh sb="5" eb="7">
      <t>ホゼン</t>
    </rPh>
    <rPh sb="12" eb="14">
      <t>カイヨウ</t>
    </rPh>
    <rPh sb="14" eb="16">
      <t>カンキョウ</t>
    </rPh>
    <rPh sb="17" eb="19">
      <t>オセン</t>
    </rPh>
    <rPh sb="19" eb="21">
      <t>ジョウキョウ</t>
    </rPh>
    <rPh sb="22" eb="24">
      <t>カンシ</t>
    </rPh>
    <rPh sb="25" eb="27">
      <t>ヒツヨウ</t>
    </rPh>
    <rPh sb="28" eb="30">
      <t>ジギョウ</t>
    </rPh>
    <phoneticPr fontId="5"/>
  </si>
  <si>
    <t>有</t>
  </si>
  <si>
    <t>無</t>
  </si>
  <si>
    <t>‐</t>
  </si>
  <si>
    <t>費目・使途も事業目的に即した適切なものとなっている。</t>
    <rPh sb="0" eb="2">
      <t>ヒモク</t>
    </rPh>
    <rPh sb="3" eb="5">
      <t>シト</t>
    </rPh>
    <rPh sb="6" eb="8">
      <t>ジギョウ</t>
    </rPh>
    <rPh sb="8" eb="10">
      <t>モクテキ</t>
    </rPh>
    <rPh sb="11" eb="12">
      <t>ソク</t>
    </rPh>
    <rPh sb="14" eb="16">
      <t>テキセツ</t>
    </rPh>
    <phoneticPr fontId="5"/>
  </si>
  <si>
    <t>コスト削減のために事業計画の見直しを行い、より効率的な事業実施を行っている。</t>
    <rPh sb="3" eb="5">
      <t>サクゲン</t>
    </rPh>
    <rPh sb="9" eb="11">
      <t>ジギョウ</t>
    </rPh>
    <rPh sb="11" eb="13">
      <t>ケイカク</t>
    </rPh>
    <rPh sb="14" eb="16">
      <t>ミナオ</t>
    </rPh>
    <rPh sb="18" eb="19">
      <t>オコナ</t>
    </rPh>
    <rPh sb="23" eb="26">
      <t>コウリツテキ</t>
    </rPh>
    <rPh sb="27" eb="29">
      <t>ジギョウ</t>
    </rPh>
    <rPh sb="29" eb="31">
      <t>ジッシ</t>
    </rPh>
    <rPh sb="32" eb="33">
      <t>オコナ</t>
    </rPh>
    <phoneticPr fontId="5"/>
  </si>
  <si>
    <t>日本周辺海域の汚染状況を把握し、調査結果を年1回、国民に情報提供することを目標としている。成果実績については目標を十分に満たすものである。</t>
    <rPh sb="0" eb="2">
      <t>ニホン</t>
    </rPh>
    <rPh sb="2" eb="4">
      <t>シュウヘン</t>
    </rPh>
    <rPh sb="4" eb="6">
      <t>カイイキ</t>
    </rPh>
    <rPh sb="7" eb="9">
      <t>オセン</t>
    </rPh>
    <rPh sb="9" eb="11">
      <t>ジョウキョウ</t>
    </rPh>
    <rPh sb="12" eb="14">
      <t>ハアク</t>
    </rPh>
    <rPh sb="16" eb="18">
      <t>チョウサ</t>
    </rPh>
    <rPh sb="18" eb="20">
      <t>ケッカ</t>
    </rPh>
    <rPh sb="21" eb="22">
      <t>ネン</t>
    </rPh>
    <rPh sb="23" eb="24">
      <t>カイ</t>
    </rPh>
    <rPh sb="25" eb="27">
      <t>コクミン</t>
    </rPh>
    <rPh sb="28" eb="30">
      <t>ジョウホウ</t>
    </rPh>
    <rPh sb="30" eb="32">
      <t>テイキョウ</t>
    </rPh>
    <rPh sb="37" eb="39">
      <t>モクヒョウ</t>
    </rPh>
    <rPh sb="45" eb="47">
      <t>セイカ</t>
    </rPh>
    <rPh sb="47" eb="49">
      <t>ジッセキ</t>
    </rPh>
    <rPh sb="54" eb="56">
      <t>モクヒョウ</t>
    </rPh>
    <rPh sb="57" eb="59">
      <t>ジュウブン</t>
    </rPh>
    <rPh sb="60" eb="61">
      <t>ミ</t>
    </rPh>
    <phoneticPr fontId="5"/>
  </si>
  <si>
    <t>事業実施にあたっては、有識者からなる検討会において調査測点、手法等の検討を行うなどしている。</t>
    <rPh sb="0" eb="2">
      <t>ジギョウ</t>
    </rPh>
    <rPh sb="2" eb="4">
      <t>ジッシ</t>
    </rPh>
    <rPh sb="11" eb="14">
      <t>ユウシキシャ</t>
    </rPh>
    <rPh sb="18" eb="21">
      <t>ケントウカイ</t>
    </rPh>
    <rPh sb="25" eb="27">
      <t>チョウサ</t>
    </rPh>
    <rPh sb="27" eb="29">
      <t>ソクテン</t>
    </rPh>
    <rPh sb="30" eb="32">
      <t>シュホウ</t>
    </rPh>
    <rPh sb="32" eb="33">
      <t>トウ</t>
    </rPh>
    <rPh sb="34" eb="36">
      <t>ケントウ</t>
    </rPh>
    <rPh sb="37" eb="38">
      <t>オコナ</t>
    </rPh>
    <phoneticPr fontId="5"/>
  </si>
  <si>
    <t>A.日本エヌ・ユー・エス株式会社</t>
    <rPh sb="2" eb="4">
      <t>ニホン</t>
    </rPh>
    <rPh sb="12" eb="16">
      <t>カブシキガイシャ</t>
    </rPh>
    <phoneticPr fontId="5"/>
  </si>
  <si>
    <t>雑役務費</t>
    <rPh sb="0" eb="1">
      <t>ザツ</t>
    </rPh>
    <rPh sb="1" eb="3">
      <t>エキム</t>
    </rPh>
    <rPh sb="3" eb="4">
      <t>ヒ</t>
    </rPh>
    <phoneticPr fontId="5"/>
  </si>
  <si>
    <t>海洋環境モニタリング調査総合解析業務</t>
    <rPh sb="0" eb="2">
      <t>カイヨウ</t>
    </rPh>
    <rPh sb="2" eb="4">
      <t>カンキョウ</t>
    </rPh>
    <rPh sb="10" eb="12">
      <t>チョウサ</t>
    </rPh>
    <rPh sb="12" eb="14">
      <t>ソウゴウ</t>
    </rPh>
    <rPh sb="14" eb="16">
      <t>カイセキ</t>
    </rPh>
    <rPh sb="16" eb="18">
      <t>ギョウム</t>
    </rPh>
    <phoneticPr fontId="5"/>
  </si>
  <si>
    <t>その他</t>
    <rPh sb="2" eb="3">
      <t>タ</t>
    </rPh>
    <phoneticPr fontId="5"/>
  </si>
  <si>
    <t>消費税</t>
    <rPh sb="0" eb="3">
      <t>ショウヒゼイ</t>
    </rPh>
    <phoneticPr fontId="5"/>
  </si>
  <si>
    <t>B.株式会社KANSOテクノス</t>
    <rPh sb="2" eb="6">
      <t>カブシキガイシャ</t>
    </rPh>
    <phoneticPr fontId="5"/>
  </si>
  <si>
    <t>雑役務費</t>
    <rPh sb="0" eb="1">
      <t>ザツ</t>
    </rPh>
    <rPh sb="1" eb="4">
      <t>エキムヒ</t>
    </rPh>
    <phoneticPr fontId="5"/>
  </si>
  <si>
    <t>海洋環境モニタリング調査試料採取・分析</t>
    <phoneticPr fontId="5"/>
  </si>
  <si>
    <t>外部委託費</t>
    <phoneticPr fontId="5"/>
  </si>
  <si>
    <t>帝人エコサイエンス株式会社他2者</t>
    <rPh sb="0" eb="2">
      <t>テイジン</t>
    </rPh>
    <rPh sb="9" eb="13">
      <t>カブシキガイシャ</t>
    </rPh>
    <rPh sb="13" eb="14">
      <t>ホカ</t>
    </rPh>
    <rPh sb="15" eb="16">
      <t>シャ</t>
    </rPh>
    <phoneticPr fontId="5"/>
  </si>
  <si>
    <t>C.帝人エコサイエンス株式会社</t>
    <rPh sb="2" eb="4">
      <t>テイジン</t>
    </rPh>
    <rPh sb="11" eb="15">
      <t>カブシキガイシャ</t>
    </rPh>
    <phoneticPr fontId="5"/>
  </si>
  <si>
    <t>採取試料（有機スズ等）の項目分析</t>
    <rPh sb="0" eb="2">
      <t>サイシュ</t>
    </rPh>
    <rPh sb="2" eb="4">
      <t>シリョウ</t>
    </rPh>
    <rPh sb="5" eb="7">
      <t>ユウキ</t>
    </rPh>
    <rPh sb="9" eb="10">
      <t>トウ</t>
    </rPh>
    <rPh sb="12" eb="14">
      <t>コウモク</t>
    </rPh>
    <rPh sb="14" eb="16">
      <t>ブンセキ</t>
    </rPh>
    <phoneticPr fontId="5"/>
  </si>
  <si>
    <t>採取量（底生生物群集）の項目分析</t>
    <rPh sb="0" eb="3">
      <t>サイシュリョウ</t>
    </rPh>
    <rPh sb="4" eb="6">
      <t>テイセイ</t>
    </rPh>
    <rPh sb="6" eb="8">
      <t>セイブツ</t>
    </rPh>
    <rPh sb="8" eb="10">
      <t>グンシュウ</t>
    </rPh>
    <rPh sb="12" eb="14">
      <t>コウモク</t>
    </rPh>
    <rPh sb="14" eb="16">
      <t>ブンセキ</t>
    </rPh>
    <phoneticPr fontId="5"/>
  </si>
  <si>
    <t>日本エヌ・ユー・エス株式会社</t>
    <rPh sb="0" eb="2">
      <t>ニホン</t>
    </rPh>
    <rPh sb="10" eb="14">
      <t>カブシキガイシャ</t>
    </rPh>
    <phoneticPr fontId="5"/>
  </si>
  <si>
    <t>海洋環境モニタリング結果の解析及び検討会の開催</t>
    <rPh sb="0" eb="2">
      <t>カイヨウ</t>
    </rPh>
    <rPh sb="2" eb="4">
      <t>カンキョウ</t>
    </rPh>
    <rPh sb="10" eb="12">
      <t>ケッカ</t>
    </rPh>
    <rPh sb="13" eb="15">
      <t>カイセキ</t>
    </rPh>
    <rPh sb="15" eb="16">
      <t>オヨ</t>
    </rPh>
    <rPh sb="17" eb="20">
      <t>ケントウカイ</t>
    </rPh>
    <rPh sb="21" eb="23">
      <t>カイサイ</t>
    </rPh>
    <phoneticPr fontId="5"/>
  </si>
  <si>
    <t>株式会社KANSOテクノス</t>
    <rPh sb="0" eb="4">
      <t>カブシキガイシャ</t>
    </rPh>
    <phoneticPr fontId="5"/>
  </si>
  <si>
    <t>堆積物、底生生物群集の試料採取及び、堆積物、生体濃度調査の項目分析等</t>
    <rPh sb="0" eb="3">
      <t>タイセキブツ</t>
    </rPh>
    <rPh sb="4" eb="6">
      <t>テイセイ</t>
    </rPh>
    <rPh sb="6" eb="8">
      <t>セイブツ</t>
    </rPh>
    <rPh sb="8" eb="10">
      <t>グンシュウ</t>
    </rPh>
    <rPh sb="11" eb="13">
      <t>シリョウ</t>
    </rPh>
    <rPh sb="13" eb="15">
      <t>サイシュ</t>
    </rPh>
    <rPh sb="15" eb="16">
      <t>オヨ</t>
    </rPh>
    <rPh sb="18" eb="21">
      <t>タイセキブツ</t>
    </rPh>
    <rPh sb="22" eb="24">
      <t>セイタイ</t>
    </rPh>
    <rPh sb="24" eb="26">
      <t>ノウド</t>
    </rPh>
    <rPh sb="26" eb="28">
      <t>チョウサ</t>
    </rPh>
    <rPh sb="29" eb="31">
      <t>コウモク</t>
    </rPh>
    <rPh sb="31" eb="33">
      <t>ブンセキ</t>
    </rPh>
    <rPh sb="33" eb="34">
      <t>トウ</t>
    </rPh>
    <phoneticPr fontId="5"/>
  </si>
  <si>
    <t>E.いであ株式会社</t>
    <phoneticPr fontId="5"/>
  </si>
  <si>
    <t>採取試料（底生生物群集）の項目分析</t>
    <rPh sb="0" eb="2">
      <t>サイシュ</t>
    </rPh>
    <rPh sb="2" eb="4">
      <t>シリョウ</t>
    </rPh>
    <rPh sb="5" eb="7">
      <t>テイセイ</t>
    </rPh>
    <rPh sb="7" eb="9">
      <t>セイブツ</t>
    </rPh>
    <rPh sb="9" eb="11">
      <t>グンシュウ</t>
    </rPh>
    <rPh sb="13" eb="15">
      <t>コウモク</t>
    </rPh>
    <rPh sb="15" eb="17">
      <t>ブンセキ</t>
    </rPh>
    <phoneticPr fontId="5"/>
  </si>
  <si>
    <t>帝人エコサイエンス株式会社</t>
    <phoneticPr fontId="5"/>
  </si>
  <si>
    <t>採取試料（有機スズ等）の項目分析</t>
    <rPh sb="0" eb="2">
      <t>サイシュ</t>
    </rPh>
    <rPh sb="2" eb="4">
      <t>シリョウ</t>
    </rPh>
    <rPh sb="5" eb="7">
      <t>ユウキ</t>
    </rPh>
    <rPh sb="9" eb="10">
      <t>ナド</t>
    </rPh>
    <rPh sb="12" eb="14">
      <t>コウモク</t>
    </rPh>
    <rPh sb="14" eb="16">
      <t>ブンセキ</t>
    </rPh>
    <phoneticPr fontId="5"/>
  </si>
  <si>
    <t>D.株式会社海洋生態研究所</t>
    <phoneticPr fontId="5"/>
  </si>
  <si>
    <t>株式会社海洋生態研究所</t>
    <phoneticPr fontId="5"/>
  </si>
  <si>
    <t>採取試料（底生生物群集）の項目分析</t>
    <rPh sb="5" eb="7">
      <t>テイセイ</t>
    </rPh>
    <rPh sb="7" eb="9">
      <t>セイブツ</t>
    </rPh>
    <rPh sb="9" eb="11">
      <t>グンシュウ</t>
    </rPh>
    <phoneticPr fontId="5"/>
  </si>
  <si>
    <t>いであ株式会社</t>
    <rPh sb="3" eb="7">
      <t>カブシキガイシャ</t>
    </rPh>
    <phoneticPr fontId="5"/>
  </si>
  <si>
    <t>採取試料（重金属類等）の項目分析</t>
    <rPh sb="5" eb="8">
      <t>ジュウキンゾク</t>
    </rPh>
    <rPh sb="8" eb="10">
      <t>ルイトウ</t>
    </rPh>
    <phoneticPr fontId="5"/>
  </si>
  <si>
    <t>日本周辺海域に設定した測線について、1年１測線実施実績がある。</t>
    <rPh sb="0" eb="2">
      <t>ニホン</t>
    </rPh>
    <rPh sb="2" eb="4">
      <t>シュウヘン</t>
    </rPh>
    <rPh sb="4" eb="6">
      <t>カイイキ</t>
    </rPh>
    <rPh sb="7" eb="9">
      <t>セッテイ</t>
    </rPh>
    <rPh sb="11" eb="13">
      <t>ソクセン</t>
    </rPh>
    <rPh sb="19" eb="20">
      <t>ネン</t>
    </rPh>
    <rPh sb="21" eb="23">
      <t>ソクセン</t>
    </rPh>
    <rPh sb="23" eb="25">
      <t>ジッシ</t>
    </rPh>
    <rPh sb="25" eb="27">
      <t>ジッセキ</t>
    </rPh>
    <phoneticPr fontId="5"/>
  </si>
  <si>
    <t>仕様書等の見直しにより、より競争性のある入札を実施する。
一者応札の改善に向けた取組として、公告期間を延長する等、引き続き適正な競争の実施に努める。</t>
    <rPh sb="0" eb="3">
      <t>シヨウショ</t>
    </rPh>
    <rPh sb="3" eb="4">
      <t>トウ</t>
    </rPh>
    <rPh sb="5" eb="7">
      <t>ミナオ</t>
    </rPh>
    <rPh sb="14" eb="17">
      <t>キョウソウセイ</t>
    </rPh>
    <rPh sb="20" eb="22">
      <t>ニュウサツ</t>
    </rPh>
    <rPh sb="23" eb="25">
      <t>ジッシ</t>
    </rPh>
    <rPh sb="29" eb="31">
      <t>イッシャ</t>
    </rPh>
    <rPh sb="31" eb="33">
      <t>オウサツ</t>
    </rPh>
    <rPh sb="34" eb="36">
      <t>カイゼン</t>
    </rPh>
    <rPh sb="37" eb="38">
      <t>ム</t>
    </rPh>
    <rPh sb="40" eb="42">
      <t>トリクミ</t>
    </rPh>
    <rPh sb="46" eb="48">
      <t>コウコク</t>
    </rPh>
    <rPh sb="48" eb="50">
      <t>キカン</t>
    </rPh>
    <rPh sb="51" eb="53">
      <t>エンチョウ</t>
    </rPh>
    <rPh sb="55" eb="56">
      <t>トウ</t>
    </rPh>
    <rPh sb="57" eb="58">
      <t>ヒ</t>
    </rPh>
    <rPh sb="59" eb="60">
      <t>ツヅ</t>
    </rPh>
    <rPh sb="61" eb="63">
      <t>テキセイ</t>
    </rPh>
    <rPh sb="64" eb="66">
      <t>キョウソウ</t>
    </rPh>
    <rPh sb="67" eb="69">
      <t>ジッシ</t>
    </rPh>
    <rPh sb="70" eb="71">
      <t>ツト</t>
    </rPh>
    <phoneticPr fontId="5"/>
  </si>
  <si>
    <t>海洋環境の保全については、国連海洋法条約により沿岸国の責務とされており、地方自治体及び民間にゆだねることはできない。</t>
    <rPh sb="0" eb="2">
      <t>カイヨウ</t>
    </rPh>
    <rPh sb="2" eb="4">
      <t>カンキョウ</t>
    </rPh>
    <rPh sb="5" eb="7">
      <t>ホゼン</t>
    </rPh>
    <rPh sb="13" eb="15">
      <t>コクレン</t>
    </rPh>
    <rPh sb="15" eb="18">
      <t>カイヨウホウ</t>
    </rPh>
    <rPh sb="18" eb="20">
      <t>ジョウヤク</t>
    </rPh>
    <rPh sb="23" eb="25">
      <t>エンガン</t>
    </rPh>
    <rPh sb="25" eb="26">
      <t>コク</t>
    </rPh>
    <rPh sb="27" eb="29">
      <t>セキム</t>
    </rPh>
    <rPh sb="36" eb="38">
      <t>チホウ</t>
    </rPh>
    <rPh sb="38" eb="40">
      <t>ジチ</t>
    </rPh>
    <rPh sb="40" eb="41">
      <t>タイ</t>
    </rPh>
    <rPh sb="41" eb="42">
      <t>オヨ</t>
    </rPh>
    <rPh sb="43" eb="45">
      <t>ミンカン</t>
    </rPh>
    <phoneticPr fontId="5"/>
  </si>
  <si>
    <t>予定価格作成時に、分析単価等の業者見積もりを3者程度取得し、適切であることを確認している。</t>
    <rPh sb="0" eb="2">
      <t>ヨテイ</t>
    </rPh>
    <rPh sb="2" eb="4">
      <t>カカク</t>
    </rPh>
    <rPh sb="4" eb="7">
      <t>サクセイジ</t>
    </rPh>
    <rPh sb="9" eb="11">
      <t>ブンセキ</t>
    </rPh>
    <rPh sb="11" eb="13">
      <t>タンカ</t>
    </rPh>
    <rPh sb="13" eb="14">
      <t>トウ</t>
    </rPh>
    <rPh sb="15" eb="19">
      <t>ギョウシャミツ</t>
    </rPh>
    <rPh sb="23" eb="24">
      <t>シャ</t>
    </rPh>
    <rPh sb="24" eb="26">
      <t>テイド</t>
    </rPh>
    <rPh sb="26" eb="28">
      <t>シュトク</t>
    </rPh>
    <rPh sb="30" eb="32">
      <t>テキセツ</t>
    </rPh>
    <rPh sb="38" eb="40">
      <t>カクニン</t>
    </rPh>
    <phoneticPr fontId="5"/>
  </si>
  <si>
    <t>実施された海洋環境モニタリング調査の結果については、環境省HPにおいて外部に公開されており、十分に活用されている。</t>
    <rPh sb="0" eb="2">
      <t>ジッシ</t>
    </rPh>
    <rPh sb="5" eb="7">
      <t>カイヨウ</t>
    </rPh>
    <rPh sb="7" eb="9">
      <t>カンキョウ</t>
    </rPh>
    <rPh sb="15" eb="17">
      <t>チョウサ</t>
    </rPh>
    <rPh sb="18" eb="20">
      <t>ケッカ</t>
    </rPh>
    <rPh sb="26" eb="29">
      <t>カンキョウショウ</t>
    </rPh>
    <rPh sb="35" eb="37">
      <t>ガイブ</t>
    </rPh>
    <rPh sb="38" eb="40">
      <t>コウカイ</t>
    </rPh>
    <rPh sb="46" eb="48">
      <t>ジュウブン</t>
    </rPh>
    <rPh sb="49" eb="51">
      <t>カツヨウ</t>
    </rPh>
    <phoneticPr fontId="5"/>
  </si>
  <si>
    <t>本事業は専門性が高いため、実態として一者応札が多く認められる。
我が国の周辺海域の汚染状況を把握し、広く国民に情報提供しており、事業の目的に見合った成果が得られている。</t>
    <rPh sb="0" eb="1">
      <t>ホン</t>
    </rPh>
    <rPh sb="1" eb="3">
      <t>ジギョウ</t>
    </rPh>
    <rPh sb="4" eb="7">
      <t>センモンセイ</t>
    </rPh>
    <rPh sb="8" eb="9">
      <t>タカ</t>
    </rPh>
    <rPh sb="13" eb="15">
      <t>ジッタイ</t>
    </rPh>
    <rPh sb="18" eb="20">
      <t>イッシャ</t>
    </rPh>
    <rPh sb="20" eb="22">
      <t>オウサツ</t>
    </rPh>
    <rPh sb="23" eb="24">
      <t>オオ</t>
    </rPh>
    <rPh sb="25" eb="26">
      <t>ミト</t>
    </rPh>
    <rPh sb="32" eb="33">
      <t>ワ</t>
    </rPh>
    <rPh sb="34" eb="35">
      <t>クニ</t>
    </rPh>
    <rPh sb="36" eb="38">
      <t>シュウヘン</t>
    </rPh>
    <rPh sb="38" eb="40">
      <t>カイイキ</t>
    </rPh>
    <rPh sb="41" eb="43">
      <t>オセン</t>
    </rPh>
    <rPh sb="43" eb="45">
      <t>ジョウキョウ</t>
    </rPh>
    <rPh sb="46" eb="48">
      <t>ハアク</t>
    </rPh>
    <rPh sb="50" eb="51">
      <t>ヒロ</t>
    </rPh>
    <rPh sb="52" eb="54">
      <t>コクミン</t>
    </rPh>
    <rPh sb="55" eb="57">
      <t>ジョウホウ</t>
    </rPh>
    <rPh sb="57" eb="59">
      <t>テイキョウ</t>
    </rPh>
    <rPh sb="64" eb="66">
      <t>ジギョウ</t>
    </rPh>
    <rPh sb="67" eb="69">
      <t>モクテキ</t>
    </rPh>
    <rPh sb="70" eb="72">
      <t>ミア</t>
    </rPh>
    <rPh sb="74" eb="76">
      <t>セイカ</t>
    </rPh>
    <rPh sb="77" eb="78">
      <t>エ</t>
    </rPh>
    <phoneticPr fontId="5"/>
  </si>
  <si>
    <t>-</t>
    <phoneticPr fontId="5"/>
  </si>
  <si>
    <t>請負業者は一般競争により選定されている。
本事業は専門性の高さから業務請負条件を付しているところであり、競争性を阻害する条件を付しているものではない。また、早期業務発注により、競争性のある入札の確保に努めている。
一者応札の改善に向けた取組として、公告期間を延長する等、引き続き適正な競争の実施に努める。</t>
    <rPh sb="0" eb="2">
      <t>ウケオイ</t>
    </rPh>
    <rPh sb="2" eb="4">
      <t>ギョウシャ</t>
    </rPh>
    <rPh sb="5" eb="7">
      <t>イッパン</t>
    </rPh>
    <rPh sb="7" eb="9">
      <t>キョウソウ</t>
    </rPh>
    <rPh sb="12" eb="14">
      <t>センテイ</t>
    </rPh>
    <rPh sb="21" eb="22">
      <t>ホン</t>
    </rPh>
    <rPh sb="22" eb="24">
      <t>ジギョウ</t>
    </rPh>
    <rPh sb="25" eb="28">
      <t>センモンセイ</t>
    </rPh>
    <rPh sb="29" eb="30">
      <t>タカ</t>
    </rPh>
    <rPh sb="33" eb="35">
      <t>ギョウム</t>
    </rPh>
    <rPh sb="35" eb="37">
      <t>ウケオイ</t>
    </rPh>
    <rPh sb="37" eb="39">
      <t>ジョウケン</t>
    </rPh>
    <rPh sb="40" eb="41">
      <t>フ</t>
    </rPh>
    <rPh sb="52" eb="54">
      <t>キョウソウ</t>
    </rPh>
    <rPh sb="54" eb="55">
      <t>セイ</t>
    </rPh>
    <rPh sb="56" eb="58">
      <t>ソガイ</t>
    </rPh>
    <rPh sb="60" eb="62">
      <t>ジョウケン</t>
    </rPh>
    <rPh sb="63" eb="64">
      <t>フ</t>
    </rPh>
    <rPh sb="78" eb="80">
      <t>ソウキ</t>
    </rPh>
    <rPh sb="80" eb="82">
      <t>ギョウム</t>
    </rPh>
    <rPh sb="82" eb="84">
      <t>ハッチュウ</t>
    </rPh>
    <rPh sb="88" eb="91">
      <t>キョウソウセイ</t>
    </rPh>
    <rPh sb="94" eb="96">
      <t>ニュウサツ</t>
    </rPh>
    <rPh sb="97" eb="99">
      <t>カクホ</t>
    </rPh>
    <rPh sb="100" eb="101">
      <t>ツト</t>
    </rPh>
    <rPh sb="107" eb="109">
      <t>イッシャ</t>
    </rPh>
    <rPh sb="109" eb="111">
      <t>オウサツ</t>
    </rPh>
    <rPh sb="112" eb="114">
      <t>カイゼン</t>
    </rPh>
    <rPh sb="115" eb="116">
      <t>ム</t>
    </rPh>
    <rPh sb="118" eb="120">
      <t>トリクミ</t>
    </rPh>
    <rPh sb="124" eb="126">
      <t>コウコク</t>
    </rPh>
    <rPh sb="126" eb="128">
      <t>キカン</t>
    </rPh>
    <rPh sb="129" eb="131">
      <t>エンチョウ</t>
    </rPh>
    <rPh sb="133" eb="134">
      <t>トウ</t>
    </rPh>
    <rPh sb="135" eb="136">
      <t>ヒ</t>
    </rPh>
    <rPh sb="137" eb="138">
      <t>ツヅ</t>
    </rPh>
    <rPh sb="139" eb="141">
      <t>テキセイ</t>
    </rPh>
    <rPh sb="142" eb="144">
      <t>キョウソウ</t>
    </rPh>
    <rPh sb="145" eb="147">
      <t>ジッシ</t>
    </rPh>
    <rPh sb="148" eb="14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</si>
</sst>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22860</xdr:colOff>
      <xdr:row>748</xdr:row>
      <xdr:rowOff>99060</xdr:rowOff>
    </xdr:from>
    <xdr:to>
      <xdr:col>48</xdr:col>
      <xdr:colOff>111432</xdr:colOff>
      <xdr:row>764</xdr:row>
      <xdr:rowOff>448309</xdr:rowOff>
    </xdr:to>
    <xdr:grpSp>
      <xdr:nvGrpSpPr>
        <xdr:cNvPr id="23" name="グループ化 22">
          <a:extLst>
            <a:ext uri="{FF2B5EF4-FFF2-40B4-BE49-F238E27FC236}">
              <a16:creationId xmlns:a16="http://schemas.microsoft.com/office/drawing/2014/main" id="{2431E64A-C378-401C-B71C-C5500B888873}"/>
            </a:ext>
          </a:extLst>
        </xdr:cNvPr>
        <xdr:cNvGrpSpPr/>
      </xdr:nvGrpSpPr>
      <xdr:grpSpPr>
        <a:xfrm>
          <a:off x="1411923" y="40699373"/>
          <a:ext cx="8224509" cy="5937249"/>
          <a:chOff x="1739295" y="38251190"/>
          <a:chExt cx="7178082" cy="8950767"/>
        </a:xfrm>
      </xdr:grpSpPr>
      <xdr:sp macro="" textlink="">
        <xdr:nvSpPr>
          <xdr:cNvPr id="24" name="正方形/長方形 23">
            <a:extLst>
              <a:ext uri="{FF2B5EF4-FFF2-40B4-BE49-F238E27FC236}">
                <a16:creationId xmlns:a16="http://schemas.microsoft.com/office/drawing/2014/main" id="{76B90803-5C4A-49D7-9031-C51614A4C50C}"/>
              </a:ext>
            </a:extLst>
          </xdr:cNvPr>
          <xdr:cNvSpPr/>
        </xdr:nvSpPr>
        <xdr:spPr>
          <a:xfrm>
            <a:off x="3206750" y="38251190"/>
            <a:ext cx="1736814" cy="11396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86.9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5" name="正方形/長方形 24">
            <a:extLst>
              <a:ext uri="{FF2B5EF4-FFF2-40B4-BE49-F238E27FC236}">
                <a16:creationId xmlns:a16="http://schemas.microsoft.com/office/drawing/2014/main" id="{144288D5-E970-45CC-A6C7-BD3EDA31F5D3}"/>
              </a:ext>
            </a:extLst>
          </xdr:cNvPr>
          <xdr:cNvSpPr/>
        </xdr:nvSpPr>
        <xdr:spPr>
          <a:xfrm>
            <a:off x="1823357" y="40492167"/>
            <a:ext cx="2187726" cy="15202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A</a:t>
            </a:r>
            <a:r>
              <a:rPr lang="ja-JP" altLang="en-US" sz="1100">
                <a:solidFill>
                  <a:sysClr val="windowText" lastClr="000000"/>
                </a:solidFill>
                <a:latin typeface="+mn-ea"/>
                <a:ea typeface="+mn-ea"/>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日本エヌ・ユー・エス</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株式会社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mn-ea"/>
              </a:rPr>
              <a:t>9.2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mn-ea"/>
              </a:rPr>
              <a:t>百万円</a:t>
            </a:r>
            <a:endParaRPr lang="en-US" altLang="ja-JP" sz="1100">
              <a:solidFill>
                <a:sysClr val="windowText" lastClr="000000"/>
              </a:solidFill>
              <a:latin typeface="+mn-ea"/>
              <a:ea typeface="+mn-ea"/>
            </a:endParaRPr>
          </a:p>
        </xdr:txBody>
      </xdr:sp>
      <xdr:sp macro="" textlink="">
        <xdr:nvSpPr>
          <xdr:cNvPr id="26" name="正方形/長方形 25">
            <a:extLst>
              <a:ext uri="{FF2B5EF4-FFF2-40B4-BE49-F238E27FC236}">
                <a16:creationId xmlns:a16="http://schemas.microsoft.com/office/drawing/2014/main" id="{E5ED230B-82DD-4255-8C05-A69CEE26D02D}"/>
              </a:ext>
            </a:extLst>
          </xdr:cNvPr>
          <xdr:cNvSpPr/>
        </xdr:nvSpPr>
        <xdr:spPr>
          <a:xfrm>
            <a:off x="1739295" y="39994719"/>
            <a:ext cx="2237529" cy="4675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27" name="正方形/長方形 26">
            <a:extLst>
              <a:ext uri="{FF2B5EF4-FFF2-40B4-BE49-F238E27FC236}">
                <a16:creationId xmlns:a16="http://schemas.microsoft.com/office/drawing/2014/main" id="{30221B77-A766-40BE-93EB-310A0FF504D1}"/>
              </a:ext>
            </a:extLst>
          </xdr:cNvPr>
          <xdr:cNvSpPr/>
        </xdr:nvSpPr>
        <xdr:spPr>
          <a:xfrm>
            <a:off x="4396921" y="39917612"/>
            <a:ext cx="2179260" cy="6510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一般競争契約（最低価格）</a:t>
            </a:r>
            <a:r>
              <a:rPr lang="en-US" altLang="ja-JP">
                <a:solidFill>
                  <a:sysClr val="windowText" lastClr="000000"/>
                </a:solidFill>
              </a:rPr>
              <a:t>】</a:t>
            </a:r>
            <a:endParaRPr lang="ja-JP" altLang="en-US">
              <a:solidFill>
                <a:sysClr val="windowText" lastClr="000000"/>
              </a:solidFill>
            </a:endParaRPr>
          </a:p>
        </xdr:txBody>
      </xdr:sp>
      <xdr:sp macro="" textlink="">
        <xdr:nvSpPr>
          <xdr:cNvPr id="28" name="正方形/長方形 27">
            <a:extLst>
              <a:ext uri="{FF2B5EF4-FFF2-40B4-BE49-F238E27FC236}">
                <a16:creationId xmlns:a16="http://schemas.microsoft.com/office/drawing/2014/main" id="{E4694B88-9B70-4854-ADAA-BA8C3BBCB277}"/>
              </a:ext>
            </a:extLst>
          </xdr:cNvPr>
          <xdr:cNvSpPr/>
        </xdr:nvSpPr>
        <xdr:spPr>
          <a:xfrm>
            <a:off x="4426856" y="40492167"/>
            <a:ext cx="2304143" cy="14977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B</a:t>
            </a: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latin typeface="+mn-ea"/>
                <a:ea typeface="+mn-ea"/>
              </a:rPr>
              <a:t>KANSO</a:t>
            </a:r>
            <a:r>
              <a:rPr lang="ja-JP" altLang="en-US" sz="1100">
                <a:solidFill>
                  <a:sysClr val="windowText" lastClr="000000"/>
                </a:solidFill>
                <a:latin typeface="+mn-ea"/>
                <a:ea typeface="+mn-ea"/>
              </a:rPr>
              <a:t>テクノス</a:t>
            </a:r>
            <a:endParaRPr lang="en-US" altLang="ja-JP" sz="1100">
              <a:solidFill>
                <a:sysClr val="windowText" lastClr="000000"/>
              </a:solidFill>
              <a:latin typeface="+mn-ea"/>
              <a:ea typeface="+mn-ea"/>
            </a:endParaRPr>
          </a:p>
          <a:p>
            <a:pPr marL="0" marR="0" indent="0" algn="ctr" defTabSz="914400" eaLnBrk="1" fontAlgn="auto" latinLnBrk="0" hangingPunct="1">
              <a:lnSpc>
                <a:spcPts val="1200"/>
              </a:lnSpc>
              <a:spcBef>
                <a:spcPts val="0"/>
              </a:spcBef>
              <a:spcAft>
                <a:spcPts val="0"/>
              </a:spcAft>
              <a:buClrTx/>
              <a:buSzTx/>
              <a:buFontTx/>
              <a:buNone/>
              <a:tabLst/>
              <a:defRPr/>
            </a:pPr>
            <a:endParaRPr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rPr>
              <a:t>73.7</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29" name="正方形/長方形 28">
            <a:extLst>
              <a:ext uri="{FF2B5EF4-FFF2-40B4-BE49-F238E27FC236}">
                <a16:creationId xmlns:a16="http://schemas.microsoft.com/office/drawing/2014/main" id="{5577C313-727D-4DAA-A20A-E67DD2A6D622}"/>
              </a:ext>
            </a:extLst>
          </xdr:cNvPr>
          <xdr:cNvSpPr/>
        </xdr:nvSpPr>
        <xdr:spPr>
          <a:xfrm>
            <a:off x="2637232" y="44329047"/>
            <a:ext cx="1746713" cy="2095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30" name="正方形/長方形 29">
            <a:extLst>
              <a:ext uri="{FF2B5EF4-FFF2-40B4-BE49-F238E27FC236}">
                <a16:creationId xmlns:a16="http://schemas.microsoft.com/office/drawing/2014/main" id="{B1EA6B1C-1E20-47B2-BED5-B03B06EB7EB8}"/>
              </a:ext>
            </a:extLst>
          </xdr:cNvPr>
          <xdr:cNvSpPr/>
        </xdr:nvSpPr>
        <xdr:spPr>
          <a:xfrm>
            <a:off x="4886464" y="44261012"/>
            <a:ext cx="1746711" cy="2095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sp macro="" textlink="">
        <xdr:nvSpPr>
          <xdr:cNvPr id="31" name="正方形/長方形 30">
            <a:extLst>
              <a:ext uri="{FF2B5EF4-FFF2-40B4-BE49-F238E27FC236}">
                <a16:creationId xmlns:a16="http://schemas.microsoft.com/office/drawing/2014/main" id="{84751D80-1B5A-4DF3-AA12-1AC73D37A21C}"/>
              </a:ext>
            </a:extLst>
          </xdr:cNvPr>
          <xdr:cNvSpPr/>
        </xdr:nvSpPr>
        <xdr:spPr>
          <a:xfrm>
            <a:off x="2623625" y="44710047"/>
            <a:ext cx="1816117" cy="12384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C</a:t>
            </a:r>
            <a:r>
              <a:rPr lang="ja-JP" altLang="en-US" sz="1100">
                <a:solidFill>
                  <a:sysClr val="windowText" lastClr="000000"/>
                </a:solidFill>
                <a:latin typeface="+mn-ea"/>
                <a:ea typeface="+mn-ea"/>
              </a:rPr>
              <a:t>．帝人エコサイエンス</a:t>
            </a:r>
            <a:endParaRPr lang="en-US" altLang="ja-JP" sz="1100">
              <a:solidFill>
                <a:sysClr val="windowText" lastClr="000000"/>
              </a:solidFill>
              <a:latin typeface="+mn-ea"/>
              <a:ea typeface="+mn-ea"/>
            </a:endParaRPr>
          </a:p>
          <a:p>
            <a:pPr algn="ctr">
              <a:lnSpc>
                <a:spcPts val="1300"/>
              </a:lnSpc>
            </a:pPr>
            <a:r>
              <a:rPr lang="ja-JP" altLang="en-US" sz="1100">
                <a:solidFill>
                  <a:sysClr val="windowText" lastClr="000000"/>
                </a:solidFill>
                <a:latin typeface="+mn-ea"/>
                <a:ea typeface="+mn-ea"/>
              </a:rPr>
              <a:t>株式会社</a:t>
            </a:r>
            <a:endParaRPr lang="en-US" altLang="ja-JP" sz="1100">
              <a:solidFill>
                <a:sysClr val="windowText" lastClr="000000"/>
              </a:solidFill>
              <a:latin typeface="+mn-ea"/>
              <a:ea typeface="+mn-ea"/>
            </a:endParaRPr>
          </a:p>
          <a:p>
            <a:pPr algn="ctr"/>
            <a:endParaRPr lang="en-US" altLang="ja-JP" sz="1100">
              <a:solidFill>
                <a:sysClr val="windowText" lastClr="000000"/>
              </a:solidFill>
              <a:latin typeface="+mn-ea"/>
              <a:ea typeface="+mn-ea"/>
            </a:endParaRPr>
          </a:p>
          <a:p>
            <a:pPr algn="ctr">
              <a:lnSpc>
                <a:spcPts val="1100"/>
              </a:lnSpc>
            </a:pPr>
            <a:r>
              <a:rPr lang="en-US" altLang="ja-JP" sz="1100">
                <a:solidFill>
                  <a:sysClr val="windowText" lastClr="000000"/>
                </a:solidFill>
                <a:latin typeface="+mn-ea"/>
                <a:ea typeface="+mn-ea"/>
              </a:rPr>
              <a:t>6.0</a:t>
            </a:r>
            <a:r>
              <a:rPr lang="ja-JP" altLang="en-US" sz="1100">
                <a:solidFill>
                  <a:sysClr val="windowText" lastClr="000000"/>
                </a:solidFill>
                <a:latin typeface="+mn-ea"/>
                <a:ea typeface="+mn-ea"/>
              </a:rPr>
              <a:t>百万円</a:t>
            </a:r>
            <a:endParaRPr lang="en-US" altLang="ja-JP" sz="1100">
              <a:solidFill>
                <a:sysClr val="windowText" lastClr="000000"/>
              </a:solidFill>
              <a:latin typeface="+mn-ea"/>
              <a:ea typeface="+mn-ea"/>
            </a:endParaRPr>
          </a:p>
        </xdr:txBody>
      </xdr:sp>
      <xdr:sp macro="" textlink="">
        <xdr:nvSpPr>
          <xdr:cNvPr id="32" name="正方形/長方形 31">
            <a:extLst>
              <a:ext uri="{FF2B5EF4-FFF2-40B4-BE49-F238E27FC236}">
                <a16:creationId xmlns:a16="http://schemas.microsoft.com/office/drawing/2014/main" id="{9D1E3DFA-2CE4-4641-820F-4A0616B32030}"/>
              </a:ext>
            </a:extLst>
          </xdr:cNvPr>
          <xdr:cNvSpPr/>
        </xdr:nvSpPr>
        <xdr:spPr>
          <a:xfrm>
            <a:off x="4794246" y="44710046"/>
            <a:ext cx="1861154" cy="12458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D</a:t>
            </a:r>
            <a:r>
              <a:rPr lang="ja-JP" altLang="en-US" sz="1100">
                <a:solidFill>
                  <a:sysClr val="windowText" lastClr="000000"/>
                </a:solidFill>
                <a:latin typeface="+mn-ea"/>
                <a:ea typeface="+mn-ea"/>
              </a:rPr>
              <a:t>．</a:t>
            </a:r>
            <a:r>
              <a:rPr lang="ja-JP" altLang="ja-JP" sz="1100">
                <a:solidFill>
                  <a:sysClr val="windowText" lastClr="000000"/>
                </a:solidFill>
                <a:effectLst/>
                <a:latin typeface="+mn-lt"/>
                <a:ea typeface="+mn-ea"/>
                <a:cs typeface="+mn-cs"/>
              </a:rPr>
              <a:t>株式会社海洋生態研究所</a:t>
            </a:r>
            <a:endParaRPr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lang="en-US" altLang="ja-JP" sz="1100">
                <a:solidFill>
                  <a:sysClr val="windowText" lastClr="000000"/>
                </a:solidFill>
                <a:effectLst/>
                <a:latin typeface="+mn-lt"/>
                <a:ea typeface="+mn-ea"/>
                <a:cs typeface="+mn-cs"/>
              </a:rPr>
              <a:t>4.2</a:t>
            </a:r>
            <a:r>
              <a:rPr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3" name="大かっこ 32">
            <a:extLst>
              <a:ext uri="{FF2B5EF4-FFF2-40B4-BE49-F238E27FC236}">
                <a16:creationId xmlns:a16="http://schemas.microsoft.com/office/drawing/2014/main" id="{7C0B78C7-EB08-4ABF-93FC-3E28D705C30D}"/>
              </a:ext>
            </a:extLst>
          </xdr:cNvPr>
          <xdr:cNvSpPr/>
        </xdr:nvSpPr>
        <xdr:spPr>
          <a:xfrm>
            <a:off x="2623625" y="46250677"/>
            <a:ext cx="1836964" cy="9512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0" i="0" u="none" strike="noStrike" baseline="0">
                <a:solidFill>
                  <a:schemeClr val="tx1"/>
                </a:solidFill>
                <a:latin typeface="+mn-lt"/>
                <a:ea typeface="+mn-ea"/>
                <a:cs typeface="+mn-cs"/>
              </a:rPr>
              <a:t>・</a:t>
            </a:r>
            <a:r>
              <a:rPr lang="ja-JP" altLang="ja-JP" sz="1100" b="0" i="0" baseline="0">
                <a:solidFill>
                  <a:schemeClr val="tx1"/>
                </a:solidFill>
                <a:effectLst/>
                <a:latin typeface="+mn-lt"/>
                <a:ea typeface="+mn-ea"/>
                <a:cs typeface="+mn-cs"/>
              </a:rPr>
              <a:t>採取した試料の有機スズ等の項目の分析</a:t>
            </a:r>
            <a:endParaRPr lang="ja-JP" altLang="ja-JP">
              <a:effectLst/>
            </a:endParaRPr>
          </a:p>
        </xdr:txBody>
      </xdr:sp>
      <xdr:sp macro="" textlink="">
        <xdr:nvSpPr>
          <xdr:cNvPr id="34" name="大かっこ 33">
            <a:extLst>
              <a:ext uri="{FF2B5EF4-FFF2-40B4-BE49-F238E27FC236}">
                <a16:creationId xmlns:a16="http://schemas.microsoft.com/office/drawing/2014/main" id="{4BA11366-BBA4-4B59-9D95-94495084E15B}"/>
              </a:ext>
            </a:extLst>
          </xdr:cNvPr>
          <xdr:cNvSpPr/>
        </xdr:nvSpPr>
        <xdr:spPr>
          <a:xfrm>
            <a:off x="4813295" y="46220740"/>
            <a:ext cx="1874761" cy="7194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a:solidFill>
                  <a:schemeClr val="tx1"/>
                </a:solidFill>
                <a:latin typeface="+mn-lt"/>
                <a:ea typeface="+mn-ea"/>
                <a:cs typeface="+mn-cs"/>
              </a:rPr>
              <a:t>・採取した試料の</a:t>
            </a:r>
            <a:r>
              <a:rPr lang="ja-JP" altLang="ja-JP" sz="1100" b="0" i="0" baseline="0">
                <a:solidFill>
                  <a:schemeClr val="tx1"/>
                </a:solidFill>
                <a:effectLst/>
                <a:latin typeface="+mn-lt"/>
                <a:ea typeface="+mn-ea"/>
                <a:cs typeface="+mn-cs"/>
              </a:rPr>
              <a:t>底生生物群集</a:t>
            </a:r>
            <a:r>
              <a:rPr lang="ja-JP" altLang="en-US" sz="1100" b="0" i="0" u="none" strike="noStrike" baseline="0">
                <a:solidFill>
                  <a:schemeClr val="tx1"/>
                </a:solidFill>
                <a:latin typeface="+mn-lt"/>
                <a:ea typeface="+mn-ea"/>
                <a:cs typeface="+mn-cs"/>
              </a:rPr>
              <a:t>の項目の分析</a:t>
            </a:r>
            <a:endParaRPr kumimoji="1" lang="en-US" altLang="ja-JP" sz="1100">
              <a:solidFill>
                <a:schemeClr val="tx1"/>
              </a:solidFill>
            </a:endParaRPr>
          </a:p>
        </xdr:txBody>
      </xdr:sp>
      <xdr:cxnSp macro="">
        <xdr:nvCxnSpPr>
          <xdr:cNvPr id="35" name="直線コネクタ 34">
            <a:extLst>
              <a:ext uri="{FF2B5EF4-FFF2-40B4-BE49-F238E27FC236}">
                <a16:creationId xmlns:a16="http://schemas.microsoft.com/office/drawing/2014/main" id="{05CAE8B2-C787-40B5-9250-EDDFD4F9CF37}"/>
              </a:ext>
            </a:extLst>
          </xdr:cNvPr>
          <xdr:cNvCxnSpPr/>
        </xdr:nvCxnSpPr>
        <xdr:spPr>
          <a:xfrm flipV="1">
            <a:off x="2828774" y="39634583"/>
            <a:ext cx="2627690" cy="1360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D05525C4-9B8D-46D3-8D89-EDF7148B0D7C}"/>
              </a:ext>
            </a:extLst>
          </xdr:cNvPr>
          <xdr:cNvCxnSpPr>
            <a:stCxn id="24" idx="2"/>
          </xdr:cNvCxnSpPr>
        </xdr:nvCxnSpPr>
        <xdr:spPr>
          <a:xfrm flipH="1">
            <a:off x="4076095" y="39390856"/>
            <a:ext cx="3265" cy="26549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B3145199-9D0F-4ADC-A07C-4CDC8DD71FE5}"/>
              </a:ext>
            </a:extLst>
          </xdr:cNvPr>
          <xdr:cNvCxnSpPr/>
        </xdr:nvCxnSpPr>
        <xdr:spPr>
          <a:xfrm flipH="1">
            <a:off x="2815166" y="39647577"/>
            <a:ext cx="5574" cy="3498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a:extLst>
              <a:ext uri="{FF2B5EF4-FFF2-40B4-BE49-F238E27FC236}">
                <a16:creationId xmlns:a16="http://schemas.microsoft.com/office/drawing/2014/main" id="{601B0B3F-3E9E-430D-8106-3D874C9AC723}"/>
              </a:ext>
            </a:extLst>
          </xdr:cNvPr>
          <xdr:cNvCxnSpPr/>
        </xdr:nvCxnSpPr>
        <xdr:spPr>
          <a:xfrm>
            <a:off x="5451021" y="39622790"/>
            <a:ext cx="10886" cy="37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大かっこ 38">
            <a:extLst>
              <a:ext uri="{FF2B5EF4-FFF2-40B4-BE49-F238E27FC236}">
                <a16:creationId xmlns:a16="http://schemas.microsoft.com/office/drawing/2014/main" id="{D22D3261-64F1-4FA9-BBB7-8047072024B1}"/>
              </a:ext>
            </a:extLst>
          </xdr:cNvPr>
          <xdr:cNvSpPr/>
        </xdr:nvSpPr>
        <xdr:spPr>
          <a:xfrm>
            <a:off x="1816148" y="42175836"/>
            <a:ext cx="2174118" cy="123371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総合解析業務</a:t>
            </a:r>
            <a:endParaRPr lang="en-US" altLang="ja-JP" sz="1100">
              <a:solidFill>
                <a:schemeClr val="tx1"/>
              </a:solidFill>
              <a:effectLst/>
              <a:latin typeface="+mn-lt"/>
              <a:ea typeface="+mn-ea"/>
              <a:cs typeface="+mn-cs"/>
            </a:endParaRPr>
          </a:p>
          <a:p>
            <a:pPr algn="l">
              <a:lnSpc>
                <a:spcPts val="11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nSpc>
                <a:spcPts val="1300"/>
              </a:lnSpc>
            </a:pPr>
            <a:r>
              <a:rPr lang="ja-JP" altLang="en-US" sz="1100" b="0" i="0" baseline="0">
                <a:solidFill>
                  <a:schemeClr val="tx1"/>
                </a:solidFill>
                <a:effectLst/>
                <a:latin typeface="+mn-lt"/>
                <a:ea typeface="+mn-ea"/>
                <a:cs typeface="+mn-cs"/>
              </a:rPr>
              <a:t>海洋環境モニタリング結果の解析及び検討会の開催</a:t>
            </a:r>
            <a:endParaRPr lang="en-US" altLang="ja-JP" sz="1100" b="0" i="0" baseline="0">
              <a:solidFill>
                <a:schemeClr val="tx1"/>
              </a:solidFill>
              <a:effectLst/>
              <a:latin typeface="+mn-lt"/>
              <a:ea typeface="+mn-ea"/>
              <a:cs typeface="+mn-cs"/>
            </a:endParaRPr>
          </a:p>
          <a:p>
            <a:pPr>
              <a:lnSpc>
                <a:spcPts val="1300"/>
              </a:lnSpc>
            </a:pPr>
            <a:endParaRPr lang="ja-JP" altLang="ja-JP">
              <a:effectLst/>
            </a:endParaRPr>
          </a:p>
        </xdr:txBody>
      </xdr:sp>
      <xdr:sp macro="" textlink="">
        <xdr:nvSpPr>
          <xdr:cNvPr id="40" name="大かっこ 39">
            <a:extLst>
              <a:ext uri="{FF2B5EF4-FFF2-40B4-BE49-F238E27FC236}">
                <a16:creationId xmlns:a16="http://schemas.microsoft.com/office/drawing/2014/main" id="{227DB71F-1F6D-4E89-8ECA-B09ECA436D23}"/>
              </a:ext>
            </a:extLst>
          </xdr:cNvPr>
          <xdr:cNvSpPr/>
        </xdr:nvSpPr>
        <xdr:spPr>
          <a:xfrm>
            <a:off x="4435697" y="42147321"/>
            <a:ext cx="2850522" cy="137410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海洋環境モニタリング調査</a:t>
            </a:r>
            <a:r>
              <a:rPr lang="ja-JP" altLang="en-US" sz="1100">
                <a:solidFill>
                  <a:schemeClr val="tx1"/>
                </a:solidFill>
                <a:effectLst/>
                <a:latin typeface="+mn-lt"/>
                <a:ea typeface="+mn-ea"/>
                <a:cs typeface="+mn-cs"/>
              </a:rPr>
              <a:t>試料採取・分析</a:t>
            </a:r>
            <a:r>
              <a:rPr lang="ja-JP" altLang="ja-JP" sz="1100">
                <a:solidFill>
                  <a:schemeClr val="tx1"/>
                </a:solidFill>
                <a:effectLst/>
                <a:latin typeface="+mn-lt"/>
                <a:ea typeface="+mn-ea"/>
                <a:cs typeface="+mn-cs"/>
              </a:rPr>
              <a:t>業務</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en-US" altLang="ja-JP" sz="1100" b="0" i="0" u="none" strike="noStrike" baseline="0">
              <a:solidFill>
                <a:schemeClr val="tx1"/>
              </a:solidFill>
              <a:latin typeface="+mn-lt"/>
              <a:ea typeface="+mn-ea"/>
              <a:cs typeface="+mn-cs"/>
            </a:endParaRPr>
          </a:p>
          <a:p>
            <a:pPr algn="l">
              <a:lnSpc>
                <a:spcPts val="1200"/>
              </a:lnSpc>
            </a:pPr>
            <a:r>
              <a:rPr lang="ja-JP" altLang="en-US" sz="1100" b="0" i="0" u="none" strike="noStrike" baseline="0">
                <a:solidFill>
                  <a:schemeClr val="tx1"/>
                </a:solidFill>
                <a:latin typeface="+mn-lt"/>
                <a:ea typeface="+mn-ea"/>
                <a:cs typeface="+mn-cs"/>
              </a:rPr>
              <a:t>・堆積物、底生生物群集、試料採取</a:t>
            </a:r>
            <a:endParaRPr lang="en-US" altLang="ja-JP" sz="1100" b="0" i="0" u="none" strike="noStrike" baseline="0">
              <a:solidFill>
                <a:schemeClr val="tx1"/>
              </a:solidFill>
              <a:latin typeface="+mn-lt"/>
              <a:ea typeface="+mn-ea"/>
              <a:cs typeface="+mn-cs"/>
            </a:endParaRPr>
          </a:p>
          <a:p>
            <a:pPr algn="l">
              <a:lnSpc>
                <a:spcPts val="1200"/>
              </a:lnSpc>
            </a:pPr>
            <a:r>
              <a:rPr lang="ja-JP" altLang="en-US" sz="1100" b="0" i="0" u="none" strike="noStrike" baseline="0">
                <a:solidFill>
                  <a:schemeClr val="tx1"/>
                </a:solidFill>
                <a:latin typeface="+mn-lt"/>
                <a:ea typeface="+mn-ea"/>
                <a:cs typeface="+mn-cs"/>
              </a:rPr>
              <a:t>・堆積物、生体濃度調査、底生生物群集試料の分析</a:t>
            </a:r>
            <a:r>
              <a:rPr kumimoji="1" lang="ja-JP" altLang="en-US" sz="1100" b="0" i="0" u="none" strike="noStrike" baseline="0">
                <a:solidFill>
                  <a:schemeClr val="tx1"/>
                </a:solidFill>
                <a:latin typeface="+mn-lt"/>
                <a:ea typeface="+mn-ea"/>
                <a:cs typeface="+mn-cs"/>
              </a:rPr>
              <a:t>等</a:t>
            </a:r>
            <a:endParaRPr lang="en-US" altLang="ja-JP" sz="1100" b="0" i="0" u="none" strike="noStrike" baseline="0">
              <a:solidFill>
                <a:schemeClr val="tx1"/>
              </a:solidFill>
              <a:latin typeface="+mn-lt"/>
              <a:ea typeface="+mn-ea"/>
              <a:cs typeface="+mn-cs"/>
            </a:endParaRPr>
          </a:p>
        </xdr:txBody>
      </xdr:sp>
      <xdr:cxnSp macro="">
        <xdr:nvCxnSpPr>
          <xdr:cNvPr id="41" name="直線コネクタ 40">
            <a:extLst>
              <a:ext uri="{FF2B5EF4-FFF2-40B4-BE49-F238E27FC236}">
                <a16:creationId xmlns:a16="http://schemas.microsoft.com/office/drawing/2014/main" id="{DDFE65EA-390D-4109-BB74-1F62DB25FFA6}"/>
              </a:ext>
            </a:extLst>
          </xdr:cNvPr>
          <xdr:cNvCxnSpPr/>
        </xdr:nvCxnSpPr>
        <xdr:spPr>
          <a:xfrm flipV="1">
            <a:off x="3449659" y="43717957"/>
            <a:ext cx="5009602" cy="2032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a:extLst>
              <a:ext uri="{FF2B5EF4-FFF2-40B4-BE49-F238E27FC236}">
                <a16:creationId xmlns:a16="http://schemas.microsoft.com/office/drawing/2014/main" id="{BB977A72-3850-449B-9984-7F620A68BBFC}"/>
              </a:ext>
            </a:extLst>
          </xdr:cNvPr>
          <xdr:cNvCxnSpPr/>
        </xdr:nvCxnSpPr>
        <xdr:spPr>
          <a:xfrm flipH="1">
            <a:off x="3443691" y="43708783"/>
            <a:ext cx="3128" cy="4831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大かっこ 42">
            <a:extLst>
              <a:ext uri="{FF2B5EF4-FFF2-40B4-BE49-F238E27FC236}">
                <a16:creationId xmlns:a16="http://schemas.microsoft.com/office/drawing/2014/main" id="{1B05185A-2FC8-427D-8A84-85B3E08BC3A8}"/>
              </a:ext>
            </a:extLst>
          </xdr:cNvPr>
          <xdr:cNvSpPr/>
        </xdr:nvSpPr>
        <xdr:spPr>
          <a:xfrm>
            <a:off x="6088604" y="38282030"/>
            <a:ext cx="2828773" cy="9681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j-ea"/>
                <a:ea typeface="+mj-ea"/>
                <a:cs typeface="+mn-cs"/>
              </a:rPr>
              <a:t>4</a:t>
            </a:r>
            <a:r>
              <a:rPr kumimoji="1" lang="ja-JP" altLang="en-US" sz="1100">
                <a:solidFill>
                  <a:sysClr val="windowText" lastClr="000000"/>
                </a:solidFill>
                <a:effectLst/>
                <a:latin typeface="+mj-ea"/>
                <a:ea typeface="+mj-ea"/>
                <a:cs typeface="+mn-cs"/>
              </a:rPr>
              <a:t>百</a:t>
            </a:r>
            <a:r>
              <a:rPr kumimoji="1" lang="ja-JP" altLang="en-US" sz="1100">
                <a:solidFill>
                  <a:sysClr val="windowText" lastClr="000000"/>
                </a:solidFill>
                <a:effectLst/>
                <a:latin typeface="+mn-lt"/>
                <a:ea typeface="+mn-ea"/>
                <a:cs typeface="+mn-cs"/>
              </a:rPr>
              <a:t>万円</a:t>
            </a:r>
            <a:endParaRPr kumimoji="1" lang="en-US" altLang="ja-JP" sz="1100">
              <a:solidFill>
                <a:schemeClr val="tx1"/>
              </a:solidFill>
            </a:endParaRPr>
          </a:p>
        </xdr:txBody>
      </xdr:sp>
    </xdr:grpSp>
    <xdr:clientData/>
  </xdr:twoCellAnchor>
  <xdr:twoCellAnchor>
    <xdr:from>
      <xdr:col>39</xdr:col>
      <xdr:colOff>142571</xdr:colOff>
      <xdr:row>759</xdr:row>
      <xdr:rowOff>133350</xdr:rowOff>
    </xdr:from>
    <xdr:to>
      <xdr:col>49</xdr:col>
      <xdr:colOff>159586</xdr:colOff>
      <xdr:row>759</xdr:row>
      <xdr:rowOff>274283</xdr:rowOff>
    </xdr:to>
    <xdr:sp macro="" textlink="">
      <xdr:nvSpPr>
        <xdr:cNvPr id="44" name="正方形/長方形 43">
          <a:extLst>
            <a:ext uri="{FF2B5EF4-FFF2-40B4-BE49-F238E27FC236}">
              <a16:creationId xmlns:a16="http://schemas.microsoft.com/office/drawing/2014/main" id="{B1EA6B1C-1E20-47B2-BED5-B03B06EB7EB8}"/>
            </a:ext>
          </a:extLst>
        </xdr:cNvPr>
        <xdr:cNvSpPr/>
      </xdr:nvSpPr>
      <xdr:spPr>
        <a:xfrm>
          <a:off x="7324421" y="238042450"/>
          <a:ext cx="1858515" cy="14093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ysClr val="windowText" lastClr="000000"/>
              </a:solidFill>
            </a:rPr>
            <a:t>【</a:t>
          </a:r>
          <a:r>
            <a:rPr lang="ja-JP" altLang="en-US">
              <a:solidFill>
                <a:sysClr val="windowText" lastClr="000000"/>
              </a:solidFill>
            </a:rPr>
            <a:t>随意契約（その他）</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39</xdr:col>
      <xdr:colOff>44450</xdr:colOff>
      <xdr:row>760</xdr:row>
      <xdr:rowOff>79746</xdr:rowOff>
    </xdr:from>
    <xdr:to>
      <xdr:col>49</xdr:col>
      <xdr:colOff>177800</xdr:colOff>
      <xdr:row>762</xdr:row>
      <xdr:rowOff>212756</xdr:rowOff>
    </xdr:to>
    <xdr:sp macro="" textlink="">
      <xdr:nvSpPr>
        <xdr:cNvPr id="45" name="正方形/長方形 44">
          <a:extLst>
            <a:ext uri="{FF2B5EF4-FFF2-40B4-BE49-F238E27FC236}">
              <a16:creationId xmlns:a16="http://schemas.microsoft.com/office/drawing/2014/main" id="{9D1E3DFA-2CE4-4641-820F-4A0616B32030}"/>
            </a:ext>
          </a:extLst>
        </xdr:cNvPr>
        <xdr:cNvSpPr/>
      </xdr:nvSpPr>
      <xdr:spPr>
        <a:xfrm>
          <a:off x="7226300" y="238344446"/>
          <a:ext cx="1974850" cy="8378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100">
              <a:solidFill>
                <a:sysClr val="windowText" lastClr="000000"/>
              </a:solidFill>
              <a:latin typeface="+mn-ea"/>
              <a:ea typeface="+mn-ea"/>
            </a:rPr>
            <a:t>E</a:t>
          </a:r>
          <a:r>
            <a:rPr lang="ja-JP" altLang="en-US" sz="1100">
              <a:solidFill>
                <a:sysClr val="windowText" lastClr="000000"/>
              </a:solidFill>
              <a:latin typeface="+mn-ea"/>
              <a:ea typeface="+mn-ea"/>
            </a:rPr>
            <a:t>．</a:t>
          </a:r>
          <a:r>
            <a:rPr lang="ja-JP" altLang="ja-JP" sz="1100">
              <a:solidFill>
                <a:sysClr val="windowText" lastClr="000000"/>
              </a:solidFill>
              <a:effectLst/>
              <a:latin typeface="+mn-lt"/>
              <a:ea typeface="+mn-ea"/>
              <a:cs typeface="+mn-cs"/>
            </a:rPr>
            <a:t>いであ株式会社</a:t>
          </a:r>
          <a:endParaRPr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64719</xdr:colOff>
      <xdr:row>763</xdr:row>
      <xdr:rowOff>35307</xdr:rowOff>
    </xdr:from>
    <xdr:to>
      <xdr:col>49</xdr:col>
      <xdr:colOff>217980</xdr:colOff>
      <xdr:row>764</xdr:row>
      <xdr:rowOff>163536</xdr:rowOff>
    </xdr:to>
    <xdr:sp macro="" textlink="">
      <xdr:nvSpPr>
        <xdr:cNvPr id="46" name="大かっこ 45">
          <a:extLst>
            <a:ext uri="{FF2B5EF4-FFF2-40B4-BE49-F238E27FC236}">
              <a16:creationId xmlns:a16="http://schemas.microsoft.com/office/drawing/2014/main" id="{4BA11366-BBA4-4B59-9D95-94495084E15B}"/>
            </a:ext>
          </a:extLst>
        </xdr:cNvPr>
        <xdr:cNvSpPr/>
      </xdr:nvSpPr>
      <xdr:spPr>
        <a:xfrm>
          <a:off x="7246569" y="239360457"/>
          <a:ext cx="1994761" cy="4838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en-US" sz="1100" b="0" i="0" u="none" strike="noStrike" baseline="0">
              <a:solidFill>
                <a:schemeClr val="tx1"/>
              </a:solidFill>
              <a:latin typeface="+mn-lt"/>
              <a:ea typeface="+mn-ea"/>
              <a:cs typeface="+mn-cs"/>
            </a:rPr>
            <a:t>・採取した試料の</a:t>
          </a:r>
          <a:r>
            <a:rPr lang="ja-JP" altLang="ja-JP" sz="1100" b="0" i="0" baseline="0">
              <a:solidFill>
                <a:schemeClr val="tx1"/>
              </a:solidFill>
              <a:effectLst/>
              <a:latin typeface="+mn-lt"/>
              <a:ea typeface="+mn-ea"/>
              <a:cs typeface="+mn-cs"/>
            </a:rPr>
            <a:t>重金属類等</a:t>
          </a:r>
          <a:r>
            <a:rPr lang="ja-JP" altLang="en-US" sz="1100" b="0" i="0" u="none" strike="noStrike" baseline="0">
              <a:solidFill>
                <a:schemeClr val="tx1"/>
              </a:solidFill>
              <a:latin typeface="+mn-lt"/>
              <a:ea typeface="+mn-ea"/>
              <a:cs typeface="+mn-cs"/>
            </a:rPr>
            <a:t>の項目の分析</a:t>
          </a:r>
          <a:endParaRPr kumimoji="1" lang="en-US" altLang="ja-JP" sz="1100">
            <a:solidFill>
              <a:schemeClr val="tx1"/>
            </a:solidFill>
          </a:endParaRPr>
        </a:p>
      </xdr:txBody>
    </xdr:sp>
    <xdr:clientData/>
  </xdr:twoCellAnchor>
  <xdr:twoCellAnchor>
    <xdr:from>
      <xdr:col>31</xdr:col>
      <xdr:colOff>0</xdr:colOff>
      <xdr:row>758</xdr:row>
      <xdr:rowOff>114300</xdr:rowOff>
    </xdr:from>
    <xdr:to>
      <xdr:col>31</xdr:col>
      <xdr:colOff>3328</xdr:colOff>
      <xdr:row>759</xdr:row>
      <xdr:rowOff>83635</xdr:rowOff>
    </xdr:to>
    <xdr:cxnSp macro="">
      <xdr:nvCxnSpPr>
        <xdr:cNvPr id="68" name="直線矢印コネクタ 67">
          <a:extLst>
            <a:ext uri="{FF2B5EF4-FFF2-40B4-BE49-F238E27FC236}">
              <a16:creationId xmlns:a16="http://schemas.microsoft.com/office/drawing/2014/main" id="{BB977A72-3850-449B-9984-7F620A68BBFC}"/>
            </a:ext>
          </a:extLst>
        </xdr:cNvPr>
        <xdr:cNvCxnSpPr/>
      </xdr:nvCxnSpPr>
      <xdr:spPr>
        <a:xfrm flipH="1">
          <a:off x="5708650" y="237667800"/>
          <a:ext cx="3328" cy="3249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177801</xdr:colOff>
      <xdr:row>758</xdr:row>
      <xdr:rowOff>209550</xdr:rowOff>
    </xdr:from>
    <xdr:to>
      <xdr:col>45</xdr:col>
      <xdr:colOff>180975</xdr:colOff>
      <xdr:row>759</xdr:row>
      <xdr:rowOff>115385</xdr:rowOff>
    </xdr:to>
    <xdr:cxnSp macro="">
      <xdr:nvCxnSpPr>
        <xdr:cNvPr id="69" name="直線矢印コネクタ 68">
          <a:extLst>
            <a:ext uri="{FF2B5EF4-FFF2-40B4-BE49-F238E27FC236}">
              <a16:creationId xmlns:a16="http://schemas.microsoft.com/office/drawing/2014/main" id="{BB977A72-3850-449B-9984-7F620A68BBFC}"/>
            </a:ext>
          </a:extLst>
        </xdr:cNvPr>
        <xdr:cNvCxnSpPr/>
      </xdr:nvCxnSpPr>
      <xdr:spPr>
        <a:xfrm flipH="1">
          <a:off x="9178926" y="45786675"/>
          <a:ext cx="3174" cy="258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757</xdr:row>
      <xdr:rowOff>342900</xdr:rowOff>
    </xdr:from>
    <xdr:to>
      <xdr:col>31</xdr:col>
      <xdr:colOff>6350</xdr:colOff>
      <xdr:row>758</xdr:row>
      <xdr:rowOff>139700</xdr:rowOff>
    </xdr:to>
    <xdr:cxnSp macro="">
      <xdr:nvCxnSpPr>
        <xdr:cNvPr id="5" name="直線コネクタ 4"/>
        <xdr:cNvCxnSpPr/>
      </xdr:nvCxnSpPr>
      <xdr:spPr>
        <a:xfrm flipH="1">
          <a:off x="5708650" y="237540800"/>
          <a:ext cx="6350" cy="15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20" zoomScaleNormal="75" zoomScaleSheetLayoutView="12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399</v>
      </c>
      <c r="AJ2" s="940" t="s">
        <v>703</v>
      </c>
      <c r="AK2" s="940"/>
      <c r="AL2" s="940"/>
      <c r="AM2" s="940"/>
      <c r="AN2" s="98" t="s">
        <v>399</v>
      </c>
      <c r="AO2" s="940">
        <v>20</v>
      </c>
      <c r="AP2" s="940"/>
      <c r="AQ2" s="940"/>
      <c r="AR2" s="99" t="s">
        <v>702</v>
      </c>
      <c r="AS2" s="946">
        <v>138</v>
      </c>
      <c r="AT2" s="946"/>
      <c r="AU2" s="946"/>
      <c r="AV2" s="98" t="str">
        <f>IF(AW2="","","-")</f>
        <v/>
      </c>
      <c r="AW2" s="906"/>
      <c r="AX2" s="906"/>
    </row>
    <row r="3" spans="1:50" ht="21" customHeight="1" thickBot="1" x14ac:dyDescent="0.2">
      <c r="A3" s="862" t="s">
        <v>695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709</v>
      </c>
      <c r="H5" s="835"/>
      <c r="I5" s="835"/>
      <c r="J5" s="835"/>
      <c r="K5" s="835"/>
      <c r="L5" s="835"/>
      <c r="M5" s="836" t="s">
        <v>66</v>
      </c>
      <c r="N5" s="837"/>
      <c r="O5" s="837"/>
      <c r="P5" s="837"/>
      <c r="Q5" s="837"/>
      <c r="R5" s="838"/>
      <c r="S5" s="839" t="s">
        <v>710</v>
      </c>
      <c r="T5" s="835"/>
      <c r="U5" s="835"/>
      <c r="V5" s="835"/>
      <c r="W5" s="835"/>
      <c r="X5" s="840"/>
      <c r="Y5" s="696" t="s">
        <v>3</v>
      </c>
      <c r="Z5" s="542"/>
      <c r="AA5" s="542"/>
      <c r="AB5" s="542"/>
      <c r="AC5" s="542"/>
      <c r="AD5" s="543"/>
      <c r="AE5" s="697" t="s">
        <v>711</v>
      </c>
      <c r="AF5" s="697"/>
      <c r="AG5" s="697"/>
      <c r="AH5" s="697"/>
      <c r="AI5" s="697"/>
      <c r="AJ5" s="697"/>
      <c r="AK5" s="697"/>
      <c r="AL5" s="697"/>
      <c r="AM5" s="697"/>
      <c r="AN5" s="697"/>
      <c r="AO5" s="697"/>
      <c r="AP5" s="698"/>
      <c r="AQ5" s="699" t="s">
        <v>708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712</v>
      </c>
      <c r="H7" s="498"/>
      <c r="I7" s="498"/>
      <c r="J7" s="498"/>
      <c r="K7" s="498"/>
      <c r="L7" s="498"/>
      <c r="M7" s="498"/>
      <c r="N7" s="498"/>
      <c r="O7" s="498"/>
      <c r="P7" s="498"/>
      <c r="Q7" s="498"/>
      <c r="R7" s="498"/>
      <c r="S7" s="498"/>
      <c r="T7" s="498"/>
      <c r="U7" s="498"/>
      <c r="V7" s="498"/>
      <c r="W7" s="498"/>
      <c r="X7" s="499"/>
      <c r="Y7" s="918" t="s">
        <v>382</v>
      </c>
      <c r="Z7" s="439"/>
      <c r="AA7" s="439"/>
      <c r="AB7" s="439"/>
      <c r="AC7" s="439"/>
      <c r="AD7" s="919"/>
      <c r="AE7" s="907" t="s">
        <v>713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海洋政策、科学技術・イノベーション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383</v>
      </c>
      <c r="Q12" s="441"/>
      <c r="R12" s="441"/>
      <c r="S12" s="441"/>
      <c r="T12" s="441"/>
      <c r="U12" s="441"/>
      <c r="V12" s="442"/>
      <c r="W12" s="446" t="s">
        <v>405</v>
      </c>
      <c r="X12" s="441"/>
      <c r="Y12" s="441"/>
      <c r="Z12" s="441"/>
      <c r="AA12" s="441"/>
      <c r="AB12" s="441"/>
      <c r="AC12" s="442"/>
      <c r="AD12" s="446" t="s">
        <v>692</v>
      </c>
      <c r="AE12" s="441"/>
      <c r="AF12" s="441"/>
      <c r="AG12" s="441"/>
      <c r="AH12" s="441"/>
      <c r="AI12" s="441"/>
      <c r="AJ12" s="442"/>
      <c r="AK12" s="446" t="s">
        <v>696</v>
      </c>
      <c r="AL12" s="441"/>
      <c r="AM12" s="441"/>
      <c r="AN12" s="441"/>
      <c r="AO12" s="441"/>
      <c r="AP12" s="441"/>
      <c r="AQ12" s="442"/>
      <c r="AR12" s="446" t="s">
        <v>697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79</v>
      </c>
      <c r="Q13" s="656"/>
      <c r="R13" s="656"/>
      <c r="S13" s="656"/>
      <c r="T13" s="656"/>
      <c r="U13" s="656"/>
      <c r="V13" s="657"/>
      <c r="W13" s="655">
        <v>81</v>
      </c>
      <c r="X13" s="656"/>
      <c r="Y13" s="656"/>
      <c r="Z13" s="656"/>
      <c r="AA13" s="656"/>
      <c r="AB13" s="656"/>
      <c r="AC13" s="657"/>
      <c r="AD13" s="655">
        <v>80</v>
      </c>
      <c r="AE13" s="656"/>
      <c r="AF13" s="656"/>
      <c r="AG13" s="656"/>
      <c r="AH13" s="656"/>
      <c r="AI13" s="656"/>
      <c r="AJ13" s="657"/>
      <c r="AK13" s="655">
        <v>80</v>
      </c>
      <c r="AL13" s="656"/>
      <c r="AM13" s="656"/>
      <c r="AN13" s="656"/>
      <c r="AO13" s="656"/>
      <c r="AP13" s="656"/>
      <c r="AQ13" s="657"/>
      <c r="AR13" s="915">
        <v>80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c r="Q14" s="656"/>
      <c r="R14" s="656"/>
      <c r="S14" s="656"/>
      <c r="T14" s="656"/>
      <c r="U14" s="656"/>
      <c r="V14" s="657"/>
      <c r="W14" s="655" t="s">
        <v>712</v>
      </c>
      <c r="X14" s="656"/>
      <c r="Y14" s="656"/>
      <c r="Z14" s="656"/>
      <c r="AA14" s="656"/>
      <c r="AB14" s="656"/>
      <c r="AC14" s="657"/>
      <c r="AD14" s="655" t="s">
        <v>712</v>
      </c>
      <c r="AE14" s="656"/>
      <c r="AF14" s="656"/>
      <c r="AG14" s="656"/>
      <c r="AH14" s="656"/>
      <c r="AI14" s="656"/>
      <c r="AJ14" s="657"/>
      <c r="AK14" s="655" t="s">
        <v>712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712</v>
      </c>
      <c r="Q15" s="656"/>
      <c r="R15" s="656"/>
      <c r="S15" s="656"/>
      <c r="T15" s="656"/>
      <c r="U15" s="656"/>
      <c r="V15" s="657"/>
      <c r="W15" s="655" t="s">
        <v>712</v>
      </c>
      <c r="X15" s="656"/>
      <c r="Y15" s="656"/>
      <c r="Z15" s="656"/>
      <c r="AA15" s="656"/>
      <c r="AB15" s="656"/>
      <c r="AC15" s="657"/>
      <c r="AD15" s="655" t="s">
        <v>712</v>
      </c>
      <c r="AE15" s="656"/>
      <c r="AF15" s="656"/>
      <c r="AG15" s="656"/>
      <c r="AH15" s="656"/>
      <c r="AI15" s="656"/>
      <c r="AJ15" s="657"/>
      <c r="AK15" s="655" t="s">
        <v>712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712</v>
      </c>
      <c r="Q16" s="656"/>
      <c r="R16" s="656"/>
      <c r="S16" s="656"/>
      <c r="T16" s="656"/>
      <c r="U16" s="656"/>
      <c r="V16" s="657"/>
      <c r="W16" s="655" t="s">
        <v>712</v>
      </c>
      <c r="X16" s="656"/>
      <c r="Y16" s="656"/>
      <c r="Z16" s="656"/>
      <c r="AA16" s="656"/>
      <c r="AB16" s="656"/>
      <c r="AC16" s="657"/>
      <c r="AD16" s="655" t="s">
        <v>712</v>
      </c>
      <c r="AE16" s="656"/>
      <c r="AF16" s="656"/>
      <c r="AG16" s="656"/>
      <c r="AH16" s="656"/>
      <c r="AI16" s="656"/>
      <c r="AJ16" s="657"/>
      <c r="AK16" s="655" t="s">
        <v>712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712</v>
      </c>
      <c r="Q17" s="656"/>
      <c r="R17" s="656"/>
      <c r="S17" s="656"/>
      <c r="T17" s="656"/>
      <c r="U17" s="656"/>
      <c r="V17" s="657"/>
      <c r="W17" s="655" t="s">
        <v>712</v>
      </c>
      <c r="X17" s="656"/>
      <c r="Y17" s="656"/>
      <c r="Z17" s="656"/>
      <c r="AA17" s="656"/>
      <c r="AB17" s="656"/>
      <c r="AC17" s="657"/>
      <c r="AD17" s="655" t="s">
        <v>712</v>
      </c>
      <c r="AE17" s="656"/>
      <c r="AF17" s="656"/>
      <c r="AG17" s="656"/>
      <c r="AH17" s="656"/>
      <c r="AI17" s="656"/>
      <c r="AJ17" s="657"/>
      <c r="AK17" s="655" t="s">
        <v>712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79</v>
      </c>
      <c r="Q18" s="874"/>
      <c r="R18" s="874"/>
      <c r="S18" s="874"/>
      <c r="T18" s="874"/>
      <c r="U18" s="874"/>
      <c r="V18" s="875"/>
      <c r="W18" s="873">
        <f>SUM(W13:AC17)</f>
        <v>81</v>
      </c>
      <c r="X18" s="874"/>
      <c r="Y18" s="874"/>
      <c r="Z18" s="874"/>
      <c r="AA18" s="874"/>
      <c r="AB18" s="874"/>
      <c r="AC18" s="875"/>
      <c r="AD18" s="873">
        <f>SUM(AD13:AJ17)</f>
        <v>80</v>
      </c>
      <c r="AE18" s="874"/>
      <c r="AF18" s="874"/>
      <c r="AG18" s="874"/>
      <c r="AH18" s="874"/>
      <c r="AI18" s="874"/>
      <c r="AJ18" s="875"/>
      <c r="AK18" s="873">
        <f>SUM(AK13:AQ17)</f>
        <v>80</v>
      </c>
      <c r="AL18" s="874"/>
      <c r="AM18" s="874"/>
      <c r="AN18" s="874"/>
      <c r="AO18" s="874"/>
      <c r="AP18" s="874"/>
      <c r="AQ18" s="875"/>
      <c r="AR18" s="873">
        <f>SUM(AR13:AX17)</f>
        <v>80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73</v>
      </c>
      <c r="Q19" s="656"/>
      <c r="R19" s="656"/>
      <c r="S19" s="656"/>
      <c r="T19" s="656"/>
      <c r="U19" s="656"/>
      <c r="V19" s="657"/>
      <c r="W19" s="655">
        <v>83</v>
      </c>
      <c r="X19" s="656"/>
      <c r="Y19" s="656"/>
      <c r="Z19" s="656"/>
      <c r="AA19" s="656"/>
      <c r="AB19" s="656"/>
      <c r="AC19" s="657"/>
      <c r="AD19" s="655">
        <v>87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0.92405063291139244</v>
      </c>
      <c r="Q20" s="316"/>
      <c r="R20" s="316"/>
      <c r="S20" s="316"/>
      <c r="T20" s="316"/>
      <c r="U20" s="316"/>
      <c r="V20" s="316"/>
      <c r="W20" s="316">
        <f t="shared" ref="W20" si="0">IF(W18=0, "-", SUM(W19)/W18)</f>
        <v>1.0246913580246915</v>
      </c>
      <c r="X20" s="316"/>
      <c r="Y20" s="316"/>
      <c r="Z20" s="316"/>
      <c r="AA20" s="316"/>
      <c r="AB20" s="316"/>
      <c r="AC20" s="316"/>
      <c r="AD20" s="316">
        <f t="shared" ref="AD20" si="1">IF(AD18=0, "-", SUM(AD19)/AD18)</f>
        <v>1.0874999999999999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351</v>
      </c>
      <c r="H21" s="315"/>
      <c r="I21" s="315"/>
      <c r="J21" s="315"/>
      <c r="K21" s="315"/>
      <c r="L21" s="315"/>
      <c r="M21" s="315"/>
      <c r="N21" s="315"/>
      <c r="O21" s="315"/>
      <c r="P21" s="316">
        <f>IF(P19=0, "-", SUM(P19)/SUM(P13,P14))</f>
        <v>0.92405063291139244</v>
      </c>
      <c r="Q21" s="316"/>
      <c r="R21" s="316"/>
      <c r="S21" s="316"/>
      <c r="T21" s="316"/>
      <c r="U21" s="316"/>
      <c r="V21" s="316"/>
      <c r="W21" s="316">
        <f t="shared" ref="W21" si="2">IF(W19=0, "-", SUM(W19)/SUM(W13,W14))</f>
        <v>1.0246913580246915</v>
      </c>
      <c r="X21" s="316"/>
      <c r="Y21" s="316"/>
      <c r="Z21" s="316"/>
      <c r="AA21" s="316"/>
      <c r="AB21" s="316"/>
      <c r="AC21" s="316"/>
      <c r="AD21" s="316">
        <f t="shared" ref="AD21" si="3">IF(AD19=0, "-", SUM(AD19)/SUM(AD13,AD14))</f>
        <v>1.0874999999999999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700</v>
      </c>
      <c r="B22" s="969"/>
      <c r="C22" s="969"/>
      <c r="D22" s="969"/>
      <c r="E22" s="969"/>
      <c r="F22" s="970"/>
      <c r="G22" s="964" t="s">
        <v>330</v>
      </c>
      <c r="H22" s="222"/>
      <c r="I22" s="222"/>
      <c r="J22" s="222"/>
      <c r="K22" s="222"/>
      <c r="L22" s="222"/>
      <c r="M22" s="222"/>
      <c r="N22" s="222"/>
      <c r="O22" s="223"/>
      <c r="P22" s="929" t="s">
        <v>698</v>
      </c>
      <c r="Q22" s="222"/>
      <c r="R22" s="222"/>
      <c r="S22" s="222"/>
      <c r="T22" s="222"/>
      <c r="U22" s="222"/>
      <c r="V22" s="223"/>
      <c r="W22" s="929" t="s">
        <v>699</v>
      </c>
      <c r="X22" s="222"/>
      <c r="Y22" s="222"/>
      <c r="Z22" s="222"/>
      <c r="AA22" s="222"/>
      <c r="AB22" s="222"/>
      <c r="AC22" s="223"/>
      <c r="AD22" s="929" t="s">
        <v>329</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716</v>
      </c>
      <c r="H23" s="966"/>
      <c r="I23" s="966"/>
      <c r="J23" s="966"/>
      <c r="K23" s="966"/>
      <c r="L23" s="966"/>
      <c r="M23" s="966"/>
      <c r="N23" s="966"/>
      <c r="O23" s="967"/>
      <c r="P23" s="915">
        <v>80</v>
      </c>
      <c r="Q23" s="916"/>
      <c r="R23" s="916"/>
      <c r="S23" s="916"/>
      <c r="T23" s="916"/>
      <c r="U23" s="916"/>
      <c r="V23" s="930"/>
      <c r="W23" s="915">
        <v>80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334</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331</v>
      </c>
      <c r="H29" s="938"/>
      <c r="I29" s="938"/>
      <c r="J29" s="938"/>
      <c r="K29" s="938"/>
      <c r="L29" s="938"/>
      <c r="M29" s="938"/>
      <c r="N29" s="938"/>
      <c r="O29" s="939"/>
      <c r="P29" s="655">
        <v>80</v>
      </c>
      <c r="Q29" s="656"/>
      <c r="R29" s="656"/>
      <c r="S29" s="656"/>
      <c r="T29" s="656"/>
      <c r="U29" s="656"/>
      <c r="V29" s="657"/>
      <c r="W29" s="947">
        <f>AR13</f>
        <v>80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383</v>
      </c>
      <c r="AF30" s="854"/>
      <c r="AG30" s="854"/>
      <c r="AH30" s="855"/>
      <c r="AI30" s="910" t="s">
        <v>405</v>
      </c>
      <c r="AJ30" s="910"/>
      <c r="AK30" s="910"/>
      <c r="AL30" s="853"/>
      <c r="AM30" s="910" t="s">
        <v>502</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00" t="s">
        <v>712</v>
      </c>
      <c r="AR31" s="200"/>
      <c r="AS31" s="136" t="s">
        <v>233</v>
      </c>
      <c r="AT31" s="137"/>
      <c r="AU31" s="200" t="s">
        <v>712</v>
      </c>
      <c r="AV31" s="200"/>
      <c r="AW31" s="392" t="s">
        <v>179</v>
      </c>
      <c r="AX31" s="393"/>
    </row>
    <row r="32" spans="1:50" ht="23.25" customHeight="1" x14ac:dyDescent="0.15">
      <c r="A32" s="397"/>
      <c r="B32" s="395"/>
      <c r="C32" s="395"/>
      <c r="D32" s="395"/>
      <c r="E32" s="395"/>
      <c r="F32" s="396"/>
      <c r="G32" s="563" t="s">
        <v>717</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719</v>
      </c>
      <c r="AC32" s="460"/>
      <c r="AD32" s="460"/>
      <c r="AE32" s="218">
        <v>1</v>
      </c>
      <c r="AF32" s="219"/>
      <c r="AG32" s="219"/>
      <c r="AH32" s="219"/>
      <c r="AI32" s="218">
        <v>1</v>
      </c>
      <c r="AJ32" s="219"/>
      <c r="AK32" s="219"/>
      <c r="AL32" s="219"/>
      <c r="AM32" s="218">
        <v>1</v>
      </c>
      <c r="AN32" s="219"/>
      <c r="AO32" s="219"/>
      <c r="AP32" s="219"/>
      <c r="AQ32" s="336" t="s">
        <v>712</v>
      </c>
      <c r="AR32" s="208"/>
      <c r="AS32" s="208"/>
      <c r="AT32" s="337"/>
      <c r="AU32" s="219" t="s">
        <v>712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v>1</v>
      </c>
      <c r="AF33" s="219"/>
      <c r="AG33" s="219"/>
      <c r="AH33" s="219"/>
      <c r="AI33" s="218">
        <v>1</v>
      </c>
      <c r="AJ33" s="219"/>
      <c r="AK33" s="219"/>
      <c r="AL33" s="219"/>
      <c r="AM33" s="218">
        <v>1</v>
      </c>
      <c r="AN33" s="219"/>
      <c r="AO33" s="219"/>
      <c r="AP33" s="219"/>
      <c r="AQ33" s="336" t="s">
        <v>712</v>
      </c>
      <c r="AR33" s="208"/>
      <c r="AS33" s="208"/>
      <c r="AT33" s="337"/>
      <c r="AU33" s="219" t="s">
        <v>712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712</v>
      </c>
      <c r="AR34" s="208"/>
      <c r="AS34" s="208"/>
      <c r="AT34" s="337"/>
      <c r="AU34" s="219" t="s">
        <v>712</v>
      </c>
      <c r="AV34" s="219"/>
      <c r="AW34" s="219"/>
      <c r="AX34" s="221"/>
    </row>
    <row r="35" spans="1:51" ht="23.25" customHeight="1" x14ac:dyDescent="0.15">
      <c r="A35" s="228" t="s">
        <v>374</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383</v>
      </c>
      <c r="AF37" s="247"/>
      <c r="AG37" s="247"/>
      <c r="AH37" s="247"/>
      <c r="AI37" s="247" t="s">
        <v>405</v>
      </c>
      <c r="AJ37" s="247"/>
      <c r="AK37" s="247"/>
      <c r="AL37" s="247"/>
      <c r="AM37" s="247" t="s">
        <v>502</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383</v>
      </c>
      <c r="AF44" s="247"/>
      <c r="AG44" s="247"/>
      <c r="AH44" s="247"/>
      <c r="AI44" s="247" t="s">
        <v>405</v>
      </c>
      <c r="AJ44" s="247"/>
      <c r="AK44" s="247"/>
      <c r="AL44" s="247"/>
      <c r="AM44" s="247" t="s">
        <v>502</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383</v>
      </c>
      <c r="AF51" s="247"/>
      <c r="AG51" s="247"/>
      <c r="AH51" s="247"/>
      <c r="AI51" s="247" t="s">
        <v>405</v>
      </c>
      <c r="AJ51" s="247"/>
      <c r="AK51" s="247"/>
      <c r="AL51" s="247"/>
      <c r="AM51" s="247" t="s">
        <v>502</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383</v>
      </c>
      <c r="AF58" s="247"/>
      <c r="AG58" s="247"/>
      <c r="AH58" s="247"/>
      <c r="AI58" s="247" t="s">
        <v>405</v>
      </c>
      <c r="AJ58" s="247"/>
      <c r="AK58" s="247"/>
      <c r="AL58" s="247"/>
      <c r="AM58" s="247" t="s">
        <v>502</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383</v>
      </c>
      <c r="AF65" s="247"/>
      <c r="AG65" s="247"/>
      <c r="AH65" s="247"/>
      <c r="AI65" s="247" t="s">
        <v>405</v>
      </c>
      <c r="AJ65" s="247"/>
      <c r="AK65" s="247"/>
      <c r="AL65" s="247"/>
      <c r="AM65" s="247" t="s">
        <v>502</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383</v>
      </c>
      <c r="AF73" s="247"/>
      <c r="AG73" s="247"/>
      <c r="AH73" s="247"/>
      <c r="AI73" s="247" t="s">
        <v>405</v>
      </c>
      <c r="AJ73" s="247"/>
      <c r="AK73" s="247"/>
      <c r="AL73" s="247"/>
      <c r="AM73" s="247" t="s">
        <v>502</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721</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3"/>
      <c r="AY79">
        <f>COUNTIF($AR$79,"☑")</f>
        <v>0</v>
      </c>
    </row>
    <row r="80" spans="1:51" ht="18.75" hidden="1" customHeight="1" x14ac:dyDescent="0.15">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383</v>
      </c>
      <c r="AF85" s="247"/>
      <c r="AG85" s="247"/>
      <c r="AH85" s="247"/>
      <c r="AI85" s="247" t="s">
        <v>405</v>
      </c>
      <c r="AJ85" s="247"/>
      <c r="AK85" s="247"/>
      <c r="AL85" s="247"/>
      <c r="AM85" s="247" t="s">
        <v>502</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383</v>
      </c>
      <c r="AF90" s="247"/>
      <c r="AG90" s="247"/>
      <c r="AH90" s="247"/>
      <c r="AI90" s="247" t="s">
        <v>405</v>
      </c>
      <c r="AJ90" s="247"/>
      <c r="AK90" s="247"/>
      <c r="AL90" s="247"/>
      <c r="AM90" s="247" t="s">
        <v>502</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383</v>
      </c>
      <c r="AF95" s="247"/>
      <c r="AG95" s="247"/>
      <c r="AH95" s="247"/>
      <c r="AI95" s="247" t="s">
        <v>405</v>
      </c>
      <c r="AJ95" s="247"/>
      <c r="AK95" s="247"/>
      <c r="AL95" s="247"/>
      <c r="AM95" s="247" t="s">
        <v>502</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383</v>
      </c>
      <c r="AF100" s="539"/>
      <c r="AG100" s="539"/>
      <c r="AH100" s="540"/>
      <c r="AI100" s="538" t="s">
        <v>405</v>
      </c>
      <c r="AJ100" s="539"/>
      <c r="AK100" s="539"/>
      <c r="AL100" s="540"/>
      <c r="AM100" s="538" t="s">
        <v>502</v>
      </c>
      <c r="AN100" s="539"/>
      <c r="AO100" s="539"/>
      <c r="AP100" s="540"/>
      <c r="AQ100" s="317" t="s">
        <v>410</v>
      </c>
      <c r="AR100" s="318"/>
      <c r="AS100" s="318"/>
      <c r="AT100" s="319"/>
      <c r="AU100" s="317" t="s">
        <v>534</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v>
      </c>
      <c r="AF101" s="282"/>
      <c r="AG101" s="282"/>
      <c r="AH101" s="282"/>
      <c r="AI101" s="282">
        <v>1</v>
      </c>
      <c r="AJ101" s="282"/>
      <c r="AK101" s="282"/>
      <c r="AL101" s="282"/>
      <c r="AM101" s="282">
        <v>1</v>
      </c>
      <c r="AN101" s="282"/>
      <c r="AO101" s="282"/>
      <c r="AP101" s="282"/>
      <c r="AQ101" s="282">
        <v>1</v>
      </c>
      <c r="AR101" s="282"/>
      <c r="AS101" s="282"/>
      <c r="AT101" s="282"/>
      <c r="AU101" s="218" t="s">
        <v>788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383</v>
      </c>
      <c r="AF115" s="247"/>
      <c r="AG115" s="247"/>
      <c r="AH115" s="247"/>
      <c r="AI115" s="247" t="s">
        <v>405</v>
      </c>
      <c r="AJ115" s="247"/>
      <c r="AK115" s="247"/>
      <c r="AL115" s="247"/>
      <c r="AM115" s="247" t="s">
        <v>502</v>
      </c>
      <c r="AN115" s="247"/>
      <c r="AO115" s="247"/>
      <c r="AP115" s="247"/>
      <c r="AQ115" s="589" t="s">
        <v>535</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70</v>
      </c>
      <c r="AF116" s="282"/>
      <c r="AG116" s="282"/>
      <c r="AH116" s="282"/>
      <c r="AI116" s="282">
        <v>79</v>
      </c>
      <c r="AJ116" s="282"/>
      <c r="AK116" s="282"/>
      <c r="AL116" s="282"/>
      <c r="AM116" s="282">
        <v>82</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745</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383</v>
      </c>
      <c r="AF118" s="247"/>
      <c r="AG118" s="247"/>
      <c r="AH118" s="247"/>
      <c r="AI118" s="247" t="s">
        <v>405</v>
      </c>
      <c r="AJ118" s="247"/>
      <c r="AK118" s="247"/>
      <c r="AL118" s="247"/>
      <c r="AM118" s="247" t="s">
        <v>502</v>
      </c>
      <c r="AN118" s="247"/>
      <c r="AO118" s="247"/>
      <c r="AP118" s="247"/>
      <c r="AQ118" s="589" t="s">
        <v>535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729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383</v>
      </c>
      <c r="AF121" s="247"/>
      <c r="AG121" s="247"/>
      <c r="AH121" s="247"/>
      <c r="AI121" s="247" t="s">
        <v>405</v>
      </c>
      <c r="AJ121" s="247"/>
      <c r="AK121" s="247"/>
      <c r="AL121" s="247"/>
      <c r="AM121" s="247" t="s">
        <v>502</v>
      </c>
      <c r="AN121" s="247"/>
      <c r="AO121" s="247"/>
      <c r="AP121" s="247"/>
      <c r="AQ121" s="589" t="s">
        <v>535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731</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383</v>
      </c>
      <c r="AF124" s="247"/>
      <c r="AG124" s="247"/>
      <c r="AH124" s="247"/>
      <c r="AI124" s="247" t="s">
        <v>405</v>
      </c>
      <c r="AJ124" s="247"/>
      <c r="AK124" s="247"/>
      <c r="AL124" s="247"/>
      <c r="AM124" s="247" t="s">
        <v>502</v>
      </c>
      <c r="AN124" s="247"/>
      <c r="AO124" s="247"/>
      <c r="AP124" s="247"/>
      <c r="AQ124" s="589" t="s">
        <v>535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731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730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383</v>
      </c>
      <c r="AF127" s="247"/>
      <c r="AG127" s="247"/>
      <c r="AH127" s="247"/>
      <c r="AI127" s="247" t="s">
        <v>405</v>
      </c>
      <c r="AJ127" s="247"/>
      <c r="AK127" s="247"/>
      <c r="AL127" s="247"/>
      <c r="AM127" s="247" t="s">
        <v>502</v>
      </c>
      <c r="AN127" s="247"/>
      <c r="AO127" s="247"/>
      <c r="AP127" s="247"/>
      <c r="AQ127" s="589" t="s">
        <v>535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731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730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398</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200" t="s">
        <v>712</v>
      </c>
      <c r="AR133" s="200"/>
      <c r="AS133" s="136" t="s">
        <v>233</v>
      </c>
      <c r="AT133" s="137"/>
      <c r="AU133" s="201" t="s">
        <v>712</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0</v>
      </c>
      <c r="AF134" s="208"/>
      <c r="AG134" s="208"/>
      <c r="AH134" s="208"/>
      <c r="AI134" s="207">
        <v>0</v>
      </c>
      <c r="AJ134" s="208"/>
      <c r="AK134" s="208"/>
      <c r="AL134" s="208"/>
      <c r="AM134" s="207">
        <v>0</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0</v>
      </c>
      <c r="AF135" s="208"/>
      <c r="AG135" s="208"/>
      <c r="AH135" s="208"/>
      <c r="AI135" s="207">
        <v>0</v>
      </c>
      <c r="AJ135" s="208"/>
      <c r="AK135" s="208"/>
      <c r="AL135" s="208"/>
      <c r="AM135" s="207">
        <v>0</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746</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664</v>
      </c>
      <c r="D430" s="927"/>
      <c r="E430" s="175" t="s">
        <v>392</v>
      </c>
      <c r="F430" s="893"/>
      <c r="G430" s="894" t="s">
        <v>252</v>
      </c>
      <c r="H430" s="126"/>
      <c r="I430" s="126"/>
      <c r="J430" s="895" t="s">
        <v>712</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536</v>
      </c>
      <c r="AJ431" s="334"/>
      <c r="AK431" s="334"/>
      <c r="AL431" s="158"/>
      <c r="AM431" s="334" t="s">
        <v>537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233</v>
      </c>
      <c r="AH432" s="137"/>
      <c r="AI432" s="335"/>
      <c r="AJ432" s="335"/>
      <c r="AK432" s="335"/>
      <c r="AL432" s="157"/>
      <c r="AM432" s="335"/>
      <c r="AN432" s="335"/>
      <c r="AO432" s="335"/>
      <c r="AP432" s="157"/>
      <c r="AQ432" s="250" t="s">
        <v>712</v>
      </c>
      <c r="AR432" s="201"/>
      <c r="AS432" s="136" t="s">
        <v>233</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712</v>
      </c>
      <c r="AF435" s="208"/>
      <c r="AG435" s="208"/>
      <c r="AH435" s="337"/>
      <c r="AI435" s="336" t="s">
        <v>712</v>
      </c>
      <c r="AJ435" s="208"/>
      <c r="AK435" s="208"/>
      <c r="AL435" s="208"/>
      <c r="AM435" s="336"/>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536</v>
      </c>
      <c r="AJ436" s="334"/>
      <c r="AK436" s="334"/>
      <c r="AL436" s="158"/>
      <c r="AM436" s="334" t="s">
        <v>537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536</v>
      </c>
      <c r="AJ441" s="334"/>
      <c r="AK441" s="334"/>
      <c r="AL441" s="158"/>
      <c r="AM441" s="334" t="s">
        <v>537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536</v>
      </c>
      <c r="AJ446" s="334"/>
      <c r="AK446" s="334"/>
      <c r="AL446" s="158"/>
      <c r="AM446" s="334" t="s">
        <v>537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536</v>
      </c>
      <c r="AJ451" s="334"/>
      <c r="AK451" s="334"/>
      <c r="AL451" s="158"/>
      <c r="AM451" s="334" t="s">
        <v>537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536</v>
      </c>
      <c r="AJ456" s="334"/>
      <c r="AK456" s="334"/>
      <c r="AL456" s="158"/>
      <c r="AM456" s="334" t="s">
        <v>537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233</v>
      </c>
      <c r="AH457" s="137"/>
      <c r="AI457" s="335"/>
      <c r="AJ457" s="335"/>
      <c r="AK457" s="335"/>
      <c r="AL457" s="157"/>
      <c r="AM457" s="335"/>
      <c r="AN457" s="335"/>
      <c r="AO457" s="335"/>
      <c r="AP457" s="157"/>
      <c r="AQ457" s="250" t="s">
        <v>712</v>
      </c>
      <c r="AR457" s="201"/>
      <c r="AS457" s="136" t="s">
        <v>233</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c r="AN458" s="208"/>
      <c r="AO458" s="208"/>
      <c r="AP458" s="337"/>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c r="AN459" s="208"/>
      <c r="AO459" s="208"/>
      <c r="AP459" s="337"/>
      <c r="AQ459" s="336" t="s">
        <v>712</v>
      </c>
      <c r="AR459" s="208"/>
      <c r="AS459" s="208"/>
      <c r="AT459" s="337"/>
      <c r="AU459" s="208" t="s">
        <v>712</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712</v>
      </c>
      <c r="AF460" s="208"/>
      <c r="AG460" s="208"/>
      <c r="AH460" s="337"/>
      <c r="AI460" s="336" t="s">
        <v>712</v>
      </c>
      <c r="AJ460" s="208"/>
      <c r="AK460" s="208"/>
      <c r="AL460" s="208"/>
      <c r="AM460" s="336"/>
      <c r="AN460" s="208"/>
      <c r="AO460" s="208"/>
      <c r="AP460" s="337"/>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536</v>
      </c>
      <c r="AJ461" s="334"/>
      <c r="AK461" s="334"/>
      <c r="AL461" s="158"/>
      <c r="AM461" s="334" t="s">
        <v>537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536</v>
      </c>
      <c r="AJ466" s="334"/>
      <c r="AK466" s="334"/>
      <c r="AL466" s="158"/>
      <c r="AM466" s="334" t="s">
        <v>537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536</v>
      </c>
      <c r="AJ471" s="334"/>
      <c r="AK471" s="334"/>
      <c r="AL471" s="158"/>
      <c r="AM471" s="334" t="s">
        <v>537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536</v>
      </c>
      <c r="AJ476" s="334"/>
      <c r="AK476" s="334"/>
      <c r="AL476" s="158"/>
      <c r="AM476" s="334" t="s">
        <v>537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395</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536</v>
      </c>
      <c r="AJ485" s="334"/>
      <c r="AK485" s="334"/>
      <c r="AL485" s="158"/>
      <c r="AM485" s="334" t="s">
        <v>537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536</v>
      </c>
      <c r="AJ490" s="334"/>
      <c r="AK490" s="334"/>
      <c r="AL490" s="158"/>
      <c r="AM490" s="334" t="s">
        <v>537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536</v>
      </c>
      <c r="AJ495" s="334"/>
      <c r="AK495" s="334"/>
      <c r="AL495" s="158"/>
      <c r="AM495" s="334" t="s">
        <v>537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536</v>
      </c>
      <c r="AJ500" s="334"/>
      <c r="AK500" s="334"/>
      <c r="AL500" s="158"/>
      <c r="AM500" s="334" t="s">
        <v>537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536</v>
      </c>
      <c r="AJ505" s="334"/>
      <c r="AK505" s="334"/>
      <c r="AL505" s="158"/>
      <c r="AM505" s="334" t="s">
        <v>537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536</v>
      </c>
      <c r="AJ510" s="334"/>
      <c r="AK510" s="334"/>
      <c r="AL510" s="158"/>
      <c r="AM510" s="334" t="s">
        <v>537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536</v>
      </c>
      <c r="AJ515" s="334"/>
      <c r="AK515" s="334"/>
      <c r="AL515" s="158"/>
      <c r="AM515" s="334" t="s">
        <v>537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536</v>
      </c>
      <c r="AJ520" s="334"/>
      <c r="AK520" s="334"/>
      <c r="AL520" s="158"/>
      <c r="AM520" s="334" t="s">
        <v>537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536</v>
      </c>
      <c r="AJ525" s="334"/>
      <c r="AK525" s="334"/>
      <c r="AL525" s="158"/>
      <c r="AM525" s="334" t="s">
        <v>537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536</v>
      </c>
      <c r="AJ530" s="334"/>
      <c r="AK530" s="334"/>
      <c r="AL530" s="158"/>
      <c r="AM530" s="334" t="s">
        <v>537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536</v>
      </c>
      <c r="AJ539" s="334"/>
      <c r="AK539" s="334"/>
      <c r="AL539" s="158"/>
      <c r="AM539" s="334" t="s">
        <v>537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536</v>
      </c>
      <c r="AJ544" s="334"/>
      <c r="AK544" s="334"/>
      <c r="AL544" s="158"/>
      <c r="AM544" s="334" t="s">
        <v>537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536</v>
      </c>
      <c r="AJ549" s="334"/>
      <c r="AK549" s="334"/>
      <c r="AL549" s="158"/>
      <c r="AM549" s="334" t="s">
        <v>537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536</v>
      </c>
      <c r="AJ554" s="334"/>
      <c r="AK554" s="334"/>
      <c r="AL554" s="158"/>
      <c r="AM554" s="334" t="s">
        <v>537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536</v>
      </c>
      <c r="AJ559" s="334"/>
      <c r="AK559" s="334"/>
      <c r="AL559" s="158"/>
      <c r="AM559" s="334" t="s">
        <v>537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536</v>
      </c>
      <c r="AJ564" s="334"/>
      <c r="AK564" s="334"/>
      <c r="AL564" s="158"/>
      <c r="AM564" s="334" t="s">
        <v>537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536</v>
      </c>
      <c r="AJ569" s="334"/>
      <c r="AK569" s="334"/>
      <c r="AL569" s="158"/>
      <c r="AM569" s="334" t="s">
        <v>537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536</v>
      </c>
      <c r="AJ574" s="334"/>
      <c r="AK574" s="334"/>
      <c r="AL574" s="158"/>
      <c r="AM574" s="334" t="s">
        <v>537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536</v>
      </c>
      <c r="AJ579" s="334"/>
      <c r="AK579" s="334"/>
      <c r="AL579" s="158"/>
      <c r="AM579" s="334" t="s">
        <v>537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536</v>
      </c>
      <c r="AJ584" s="334"/>
      <c r="AK584" s="334"/>
      <c r="AL584" s="158"/>
      <c r="AM584" s="334" t="s">
        <v>537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536</v>
      </c>
      <c r="AJ593" s="334"/>
      <c r="AK593" s="334"/>
      <c r="AL593" s="158"/>
      <c r="AM593" s="334" t="s">
        <v>537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536</v>
      </c>
      <c r="AJ598" s="334"/>
      <c r="AK598" s="334"/>
      <c r="AL598" s="158"/>
      <c r="AM598" s="334" t="s">
        <v>537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536</v>
      </c>
      <c r="AJ603" s="334"/>
      <c r="AK603" s="334"/>
      <c r="AL603" s="158"/>
      <c r="AM603" s="334" t="s">
        <v>537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536</v>
      </c>
      <c r="AJ608" s="334"/>
      <c r="AK608" s="334"/>
      <c r="AL608" s="158"/>
      <c r="AM608" s="334" t="s">
        <v>537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536</v>
      </c>
      <c r="AJ613" s="334"/>
      <c r="AK613" s="334"/>
      <c r="AL613" s="158"/>
      <c r="AM613" s="334" t="s">
        <v>537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536</v>
      </c>
      <c r="AJ618" s="334"/>
      <c r="AK618" s="334"/>
      <c r="AL618" s="158"/>
      <c r="AM618" s="334" t="s">
        <v>537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536</v>
      </c>
      <c r="AJ623" s="334"/>
      <c r="AK623" s="334"/>
      <c r="AL623" s="158"/>
      <c r="AM623" s="334" t="s">
        <v>537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536</v>
      </c>
      <c r="AJ628" s="334"/>
      <c r="AK628" s="334"/>
      <c r="AL628" s="158"/>
      <c r="AM628" s="334" t="s">
        <v>537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536</v>
      </c>
      <c r="AJ633" s="334"/>
      <c r="AK633" s="334"/>
      <c r="AL633" s="158"/>
      <c r="AM633" s="334" t="s">
        <v>537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536</v>
      </c>
      <c r="AJ638" s="334"/>
      <c r="AK638" s="334"/>
      <c r="AL638" s="158"/>
      <c r="AM638" s="334" t="s">
        <v>537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536</v>
      </c>
      <c r="AJ647" s="334"/>
      <c r="AK647" s="334"/>
      <c r="AL647" s="158"/>
      <c r="AM647" s="334" t="s">
        <v>537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536</v>
      </c>
      <c r="AJ652" s="334"/>
      <c r="AK652" s="334"/>
      <c r="AL652" s="158"/>
      <c r="AM652" s="334" t="s">
        <v>537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536</v>
      </c>
      <c r="AJ657" s="334"/>
      <c r="AK657" s="334"/>
      <c r="AL657" s="158"/>
      <c r="AM657" s="334" t="s">
        <v>537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536</v>
      </c>
      <c r="AJ662" s="334"/>
      <c r="AK662" s="334"/>
      <c r="AL662" s="158"/>
      <c r="AM662" s="334" t="s">
        <v>537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536</v>
      </c>
      <c r="AJ667" s="334"/>
      <c r="AK667" s="334"/>
      <c r="AL667" s="158"/>
      <c r="AM667" s="334" t="s">
        <v>537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536</v>
      </c>
      <c r="AJ672" s="334"/>
      <c r="AK672" s="334"/>
      <c r="AL672" s="158"/>
      <c r="AM672" s="334" t="s">
        <v>537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536</v>
      </c>
      <c r="AJ677" s="334"/>
      <c r="AK677" s="334"/>
      <c r="AL677" s="158"/>
      <c r="AM677" s="334" t="s">
        <v>537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536</v>
      </c>
      <c r="AJ682" s="334"/>
      <c r="AK682" s="334"/>
      <c r="AL682" s="158"/>
      <c r="AM682" s="334" t="s">
        <v>537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536</v>
      </c>
      <c r="AJ687" s="334"/>
      <c r="AK687" s="334"/>
      <c r="AL687" s="158"/>
      <c r="AM687" s="334" t="s">
        <v>537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536</v>
      </c>
      <c r="AJ692" s="334"/>
      <c r="AK692" s="334"/>
      <c r="AL692" s="158"/>
      <c r="AM692" s="334" t="s">
        <v>537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6.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784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789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9"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785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344</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42.4" customHeight="1" x14ac:dyDescent="0.15">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782</v>
      </c>
      <c r="AH717" s="105"/>
      <c r="AI717" s="105"/>
      <c r="AJ717" s="105"/>
      <c r="AK717" s="105"/>
      <c r="AL717" s="105"/>
      <c r="AM717" s="105"/>
      <c r="AN717" s="105"/>
      <c r="AO717" s="105"/>
      <c r="AP717" s="105"/>
      <c r="AQ717" s="105"/>
      <c r="AR717" s="105"/>
      <c r="AS717" s="105"/>
      <c r="AT717" s="105"/>
      <c r="AU717" s="105"/>
      <c r="AV717" s="105"/>
      <c r="AW717" s="105"/>
      <c r="AX717" s="106"/>
    </row>
    <row r="718" spans="1:50" ht="44.6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786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665</v>
      </c>
      <c r="B737" s="211"/>
      <c r="C737" s="211"/>
      <c r="D737" s="212"/>
      <c r="E737" s="950" t="s">
        <v>712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390</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389</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388</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387</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386</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385</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384</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383</v>
      </c>
      <c r="B745" s="361"/>
      <c r="C745" s="361"/>
      <c r="D745" s="361"/>
      <c r="E745" s="987" t="s">
        <v>743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538</v>
      </c>
      <c r="B746" s="361"/>
      <c r="C746" s="361"/>
      <c r="D746" s="361"/>
      <c r="E746" s="956" t="s">
        <v>704</v>
      </c>
      <c r="F746" s="954"/>
      <c r="G746" s="954"/>
      <c r="H746" s="100" t="str">
        <f>IF(E746="","","-")</f>
        <v>-</v>
      </c>
      <c r="I746" s="954"/>
      <c r="J746" s="954"/>
      <c r="K746" s="100" t="str">
        <f>IF(I746="","","-")</f>
        <v/>
      </c>
      <c r="L746" s="955">
        <v>131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502</v>
      </c>
      <c r="B747" s="361"/>
      <c r="C747" s="361"/>
      <c r="D747" s="361"/>
      <c r="E747" s="956" t="s">
        <v>704</v>
      </c>
      <c r="F747" s="954"/>
      <c r="G747" s="954"/>
      <c r="H747" s="100" t="str">
        <f>IF(E747="","","-")</f>
        <v>-</v>
      </c>
      <c r="I747" s="954"/>
      <c r="J747" s="954"/>
      <c r="K747" s="100" t="str">
        <f>IF(I747="","","-")</f>
        <v/>
      </c>
      <c r="L747" s="955">
        <v>134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377</v>
      </c>
      <c r="B748" s="613"/>
      <c r="C748" s="613"/>
      <c r="D748" s="613"/>
      <c r="E748" s="613"/>
      <c r="F748" s="614"/>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379</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757</v>
      </c>
      <c r="H789" s="669"/>
      <c r="I789" s="669"/>
      <c r="J789" s="669"/>
      <c r="K789" s="670"/>
      <c r="L789" s="662" t="s">
        <v>758</v>
      </c>
      <c r="M789" s="663"/>
      <c r="N789" s="663"/>
      <c r="O789" s="663"/>
      <c r="P789" s="663"/>
      <c r="Q789" s="663"/>
      <c r="R789" s="663"/>
      <c r="S789" s="663"/>
      <c r="T789" s="663"/>
      <c r="U789" s="663"/>
      <c r="V789" s="663"/>
      <c r="W789" s="663"/>
      <c r="X789" s="664"/>
      <c r="Y789" s="382">
        <v>8.4</v>
      </c>
      <c r="Z789" s="383"/>
      <c r="AA789" s="383"/>
      <c r="AB789" s="800"/>
      <c r="AC789" s="668" t="s">
        <v>762</v>
      </c>
      <c r="AD789" s="669"/>
      <c r="AE789" s="669"/>
      <c r="AF789" s="669"/>
      <c r="AG789" s="670"/>
      <c r="AH789" s="662" t="s">
        <v>763</v>
      </c>
      <c r="AI789" s="663"/>
      <c r="AJ789" s="663"/>
      <c r="AK789" s="663"/>
      <c r="AL789" s="663"/>
      <c r="AM789" s="663"/>
      <c r="AN789" s="663"/>
      <c r="AO789" s="663"/>
      <c r="AP789" s="663"/>
      <c r="AQ789" s="663"/>
      <c r="AR789" s="663"/>
      <c r="AS789" s="663"/>
      <c r="AT789" s="664"/>
      <c r="AU789" s="382">
        <v>54.3</v>
      </c>
      <c r="AV789" s="383"/>
      <c r="AW789" s="383"/>
      <c r="AX789" s="384"/>
    </row>
    <row r="790" spans="1:51" ht="24.75" customHeight="1" x14ac:dyDescent="0.15">
      <c r="A790" s="629"/>
      <c r="B790" s="630"/>
      <c r="C790" s="630"/>
      <c r="D790" s="630"/>
      <c r="E790" s="630"/>
      <c r="F790" s="631"/>
      <c r="G790" s="604" t="s">
        <v>759</v>
      </c>
      <c r="H790" s="605"/>
      <c r="I790" s="605"/>
      <c r="J790" s="605"/>
      <c r="K790" s="606"/>
      <c r="L790" s="596" t="s">
        <v>760</v>
      </c>
      <c r="M790" s="597"/>
      <c r="N790" s="597"/>
      <c r="O790" s="597"/>
      <c r="P790" s="597"/>
      <c r="Q790" s="597"/>
      <c r="R790" s="597"/>
      <c r="S790" s="597"/>
      <c r="T790" s="597"/>
      <c r="U790" s="597"/>
      <c r="V790" s="597"/>
      <c r="W790" s="597"/>
      <c r="X790" s="598"/>
      <c r="Y790" s="599">
        <v>0.8</v>
      </c>
      <c r="Z790" s="600"/>
      <c r="AA790" s="600"/>
      <c r="AB790" s="610"/>
      <c r="AC790" s="604" t="s">
        <v>764</v>
      </c>
      <c r="AD790" s="605"/>
      <c r="AE790" s="605"/>
      <c r="AF790" s="605"/>
      <c r="AG790" s="606"/>
      <c r="AH790" s="596" t="s">
        <v>765</v>
      </c>
      <c r="AI790" s="597"/>
      <c r="AJ790" s="597"/>
      <c r="AK790" s="597"/>
      <c r="AL790" s="597"/>
      <c r="AM790" s="597"/>
      <c r="AN790" s="597"/>
      <c r="AO790" s="597"/>
      <c r="AP790" s="597"/>
      <c r="AQ790" s="597"/>
      <c r="AR790" s="597"/>
      <c r="AS790" s="597"/>
      <c r="AT790" s="598"/>
      <c r="AU790" s="599">
        <v>14</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759</v>
      </c>
      <c r="AD791" s="605"/>
      <c r="AE791" s="605"/>
      <c r="AF791" s="605"/>
      <c r="AG791" s="606"/>
      <c r="AH791" s="596" t="s">
        <v>760</v>
      </c>
      <c r="AI791" s="597"/>
      <c r="AJ791" s="597"/>
      <c r="AK791" s="597"/>
      <c r="AL791" s="597"/>
      <c r="AM791" s="597"/>
      <c r="AN791" s="597"/>
      <c r="AO791" s="597"/>
      <c r="AP791" s="597"/>
      <c r="AQ791" s="597"/>
      <c r="AR791" s="597"/>
      <c r="AS791" s="597"/>
      <c r="AT791" s="598"/>
      <c r="AU791" s="599">
        <v>5.4</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9.2000000000000011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73.7</v>
      </c>
      <c r="AV799" s="827"/>
      <c r="AW799" s="827"/>
      <c r="AX799" s="829"/>
    </row>
    <row r="800" spans="1:51" ht="24.75" customHeight="1" x14ac:dyDescent="0.15">
      <c r="A800" s="629"/>
      <c r="B800" s="630"/>
      <c r="C800" s="630"/>
      <c r="D800" s="630"/>
      <c r="E800" s="630"/>
      <c r="F800" s="631"/>
      <c r="G800" s="593" t="s">
        <v>766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757</v>
      </c>
      <c r="H802" s="669"/>
      <c r="I802" s="669"/>
      <c r="J802" s="669"/>
      <c r="K802" s="670"/>
      <c r="L802" s="662" t="s">
        <v>767</v>
      </c>
      <c r="M802" s="663"/>
      <c r="N802" s="663"/>
      <c r="O802" s="663"/>
      <c r="P802" s="663"/>
      <c r="Q802" s="663"/>
      <c r="R802" s="663"/>
      <c r="S802" s="663"/>
      <c r="T802" s="663"/>
      <c r="U802" s="663"/>
      <c r="V802" s="663"/>
      <c r="W802" s="663"/>
      <c r="X802" s="664"/>
      <c r="Y802" s="382">
        <v>6</v>
      </c>
      <c r="Z802" s="383"/>
      <c r="AA802" s="383"/>
      <c r="AB802" s="800"/>
      <c r="AC802" s="668" t="s">
        <v>762</v>
      </c>
      <c r="AD802" s="669"/>
      <c r="AE802" s="669"/>
      <c r="AF802" s="669"/>
      <c r="AG802" s="670"/>
      <c r="AH802" s="662" t="s">
        <v>774</v>
      </c>
      <c r="AI802" s="663"/>
      <c r="AJ802" s="663"/>
      <c r="AK802" s="663"/>
      <c r="AL802" s="663"/>
      <c r="AM802" s="663"/>
      <c r="AN802" s="663"/>
      <c r="AO802" s="663"/>
      <c r="AP802" s="663"/>
      <c r="AQ802" s="663"/>
      <c r="AR802" s="663"/>
      <c r="AS802" s="663"/>
      <c r="AT802" s="664"/>
      <c r="AU802" s="382">
        <v>4.2</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4.2</v>
      </c>
      <c r="AV812" s="827"/>
      <c r="AW812" s="827"/>
      <c r="AX812" s="829"/>
      <c r="AY812">
        <f t="shared" si="115"/>
        <v>2</v>
      </c>
    </row>
    <row r="813" spans="1:51" ht="24.75" customHeight="1" x14ac:dyDescent="0.15">
      <c r="A813" s="629"/>
      <c r="B813" s="630"/>
      <c r="C813" s="630"/>
      <c r="D813" s="630"/>
      <c r="E813" s="630"/>
      <c r="F813" s="631"/>
      <c r="G813" s="593" t="s">
        <v>773</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1</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1</v>
      </c>
    </row>
    <row r="815" spans="1:51" ht="24.75" customHeight="1" x14ac:dyDescent="0.15">
      <c r="A815" s="629"/>
      <c r="B815" s="630"/>
      <c r="C815" s="630"/>
      <c r="D815" s="630"/>
      <c r="E815" s="630"/>
      <c r="F815" s="631"/>
      <c r="G815" s="668" t="s">
        <v>757</v>
      </c>
      <c r="H815" s="669"/>
      <c r="I815" s="669"/>
      <c r="J815" s="669"/>
      <c r="K815" s="670"/>
      <c r="L815" s="662" t="s">
        <v>768</v>
      </c>
      <c r="M815" s="663"/>
      <c r="N815" s="663"/>
      <c r="O815" s="663"/>
      <c r="P815" s="663"/>
      <c r="Q815" s="663"/>
      <c r="R815" s="663"/>
      <c r="S815" s="663"/>
      <c r="T815" s="663"/>
      <c r="U815" s="663"/>
      <c r="V815" s="663"/>
      <c r="W815" s="663"/>
      <c r="X815" s="664"/>
      <c r="Y815" s="382">
        <v>3.8</v>
      </c>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1</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3.8</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361</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769</v>
      </c>
      <c r="D845" s="343"/>
      <c r="E845" s="343"/>
      <c r="F845" s="343"/>
      <c r="G845" s="343"/>
      <c r="H845" s="343"/>
      <c r="I845" s="343"/>
      <c r="J845" s="344">
        <v>8011101057185</v>
      </c>
      <c r="K845" s="345"/>
      <c r="L845" s="345"/>
      <c r="M845" s="345"/>
      <c r="N845" s="345"/>
      <c r="O845" s="345"/>
      <c r="P845" s="359" t="s">
        <v>770</v>
      </c>
      <c r="Q845" s="346"/>
      <c r="R845" s="346"/>
      <c r="S845" s="346"/>
      <c r="T845" s="346"/>
      <c r="U845" s="346"/>
      <c r="V845" s="346"/>
      <c r="W845" s="346"/>
      <c r="X845" s="346"/>
      <c r="Y845" s="347">
        <v>9.1999999999999993</v>
      </c>
      <c r="Z845" s="348"/>
      <c r="AA845" s="348"/>
      <c r="AB845" s="349"/>
      <c r="AC845" s="350" t="s">
        <v>366</v>
      </c>
      <c r="AD845" s="351"/>
      <c r="AE845" s="351"/>
      <c r="AF845" s="351"/>
      <c r="AG845" s="351"/>
      <c r="AH845" s="366">
        <v>1</v>
      </c>
      <c r="AI845" s="367"/>
      <c r="AJ845" s="367"/>
      <c r="AK845" s="367"/>
      <c r="AL845" s="354">
        <v>90.2</v>
      </c>
      <c r="AM845" s="355"/>
      <c r="AN845" s="355"/>
      <c r="AO845" s="356"/>
      <c r="AP845" s="357"/>
      <c r="AQ845" s="357"/>
      <c r="AR845" s="357"/>
      <c r="AS845" s="357"/>
      <c r="AT845" s="357"/>
      <c r="AU845" s="357"/>
      <c r="AV845" s="357"/>
      <c r="AW845" s="357"/>
      <c r="AX845" s="357"/>
    </row>
    <row r="846" spans="1:51" ht="51.4" hidden="1" customHeight="1" x14ac:dyDescent="0.15">
      <c r="A846" s="370">
        <v>2</v>
      </c>
      <c r="B846" s="370">
        <v>1</v>
      </c>
      <c r="C846" s="358"/>
      <c r="D846" s="343"/>
      <c r="E846" s="343"/>
      <c r="F846" s="343"/>
      <c r="G846" s="343"/>
      <c r="H846" s="343"/>
      <c r="I846" s="343"/>
      <c r="J846" s="344"/>
      <c r="K846" s="345"/>
      <c r="L846" s="345"/>
      <c r="M846" s="345"/>
      <c r="N846" s="345"/>
      <c r="O846" s="345"/>
      <c r="P846" s="359"/>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361</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8.15" customHeight="1" x14ac:dyDescent="0.15">
      <c r="A878" s="370">
        <v>1</v>
      </c>
      <c r="B878" s="370">
        <v>1</v>
      </c>
      <c r="C878" s="358" t="s">
        <v>771</v>
      </c>
      <c r="D878" s="343"/>
      <c r="E878" s="343"/>
      <c r="F878" s="343"/>
      <c r="G878" s="343"/>
      <c r="H878" s="343"/>
      <c r="I878" s="343"/>
      <c r="J878" s="344">
        <v>9120001077653</v>
      </c>
      <c r="K878" s="345"/>
      <c r="L878" s="345"/>
      <c r="M878" s="345"/>
      <c r="N878" s="345"/>
      <c r="O878" s="345"/>
      <c r="P878" s="359" t="s">
        <v>772</v>
      </c>
      <c r="Q878" s="346"/>
      <c r="R878" s="346"/>
      <c r="S878" s="346"/>
      <c r="T878" s="346"/>
      <c r="U878" s="346"/>
      <c r="V878" s="346"/>
      <c r="W878" s="346"/>
      <c r="X878" s="346"/>
      <c r="Y878" s="347">
        <v>73.7</v>
      </c>
      <c r="Z878" s="348"/>
      <c r="AA878" s="348"/>
      <c r="AB878" s="349"/>
      <c r="AC878" s="350" t="s">
        <v>366</v>
      </c>
      <c r="AD878" s="351"/>
      <c r="AE878" s="351"/>
      <c r="AF878" s="351"/>
      <c r="AG878" s="351"/>
      <c r="AH878" s="366">
        <v>1</v>
      </c>
      <c r="AI878" s="367"/>
      <c r="AJ878" s="367"/>
      <c r="AK878" s="367"/>
      <c r="AL878" s="354">
        <v>95.5</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361</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775</v>
      </c>
      <c r="D911" s="343"/>
      <c r="E911" s="343"/>
      <c r="F911" s="343"/>
      <c r="G911" s="343"/>
      <c r="H911" s="343"/>
      <c r="I911" s="343"/>
      <c r="J911" s="344">
        <v>1010401044536</v>
      </c>
      <c r="K911" s="345"/>
      <c r="L911" s="345"/>
      <c r="M911" s="345"/>
      <c r="N911" s="345"/>
      <c r="O911" s="345"/>
      <c r="P911" s="359" t="s">
        <v>776</v>
      </c>
      <c r="Q911" s="346"/>
      <c r="R911" s="346"/>
      <c r="S911" s="346"/>
      <c r="T911" s="346"/>
      <c r="U911" s="346"/>
      <c r="V911" s="346"/>
      <c r="W911" s="346"/>
      <c r="X911" s="346"/>
      <c r="Y911" s="347">
        <v>6</v>
      </c>
      <c r="Z911" s="348"/>
      <c r="AA911" s="348"/>
      <c r="AB911" s="349"/>
      <c r="AC911" s="350" t="s">
        <v>373</v>
      </c>
      <c r="AD911" s="351"/>
      <c r="AE911" s="351"/>
      <c r="AF911" s="351"/>
      <c r="AG911" s="351"/>
      <c r="AH911" s="352" t="s">
        <v>399</v>
      </c>
      <c r="AI911" s="353"/>
      <c r="AJ911" s="353"/>
      <c r="AK911" s="353"/>
      <c r="AL911" s="354" t="s">
        <v>399</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361</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778</v>
      </c>
      <c r="D944" s="343"/>
      <c r="E944" s="343"/>
      <c r="F944" s="343"/>
      <c r="G944" s="343"/>
      <c r="H944" s="343"/>
      <c r="I944" s="343"/>
      <c r="J944" s="344">
        <v>2120901023283</v>
      </c>
      <c r="K944" s="345"/>
      <c r="L944" s="345"/>
      <c r="M944" s="345"/>
      <c r="N944" s="345"/>
      <c r="O944" s="345"/>
      <c r="P944" s="359" t="s">
        <v>779</v>
      </c>
      <c r="Q944" s="346"/>
      <c r="R944" s="346"/>
      <c r="S944" s="346"/>
      <c r="T944" s="346"/>
      <c r="U944" s="346"/>
      <c r="V944" s="346"/>
      <c r="W944" s="346"/>
      <c r="X944" s="346"/>
      <c r="Y944" s="347">
        <v>4.2</v>
      </c>
      <c r="Z944" s="348"/>
      <c r="AA944" s="348"/>
      <c r="AB944" s="349"/>
      <c r="AC944" s="350" t="s">
        <v>373</v>
      </c>
      <c r="AD944" s="351"/>
      <c r="AE944" s="351"/>
      <c r="AF944" s="351"/>
      <c r="AG944" s="351"/>
      <c r="AH944" s="352" t="s">
        <v>399</v>
      </c>
      <c r="AI944" s="353"/>
      <c r="AJ944" s="353"/>
      <c r="AK944" s="353"/>
      <c r="AL944" s="354" t="s">
        <v>399</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361</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780</v>
      </c>
      <c r="D977" s="343"/>
      <c r="E977" s="343"/>
      <c r="F977" s="343"/>
      <c r="G977" s="343"/>
      <c r="H977" s="343"/>
      <c r="I977" s="343"/>
      <c r="J977" s="344">
        <v>7010901005494</v>
      </c>
      <c r="K977" s="345"/>
      <c r="L977" s="345"/>
      <c r="M977" s="345"/>
      <c r="N977" s="345"/>
      <c r="O977" s="345"/>
      <c r="P977" s="359" t="s">
        <v>781</v>
      </c>
      <c r="Q977" s="346"/>
      <c r="R977" s="346"/>
      <c r="S977" s="346"/>
      <c r="T977" s="346"/>
      <c r="U977" s="346"/>
      <c r="V977" s="346"/>
      <c r="W977" s="346"/>
      <c r="X977" s="346"/>
      <c r="Y977" s="347">
        <v>3.8</v>
      </c>
      <c r="Z977" s="348"/>
      <c r="AA977" s="348"/>
      <c r="AB977" s="349"/>
      <c r="AC977" s="350" t="s">
        <v>373</v>
      </c>
      <c r="AD977" s="351"/>
      <c r="AE977" s="351"/>
      <c r="AF977" s="351"/>
      <c r="AG977" s="351"/>
      <c r="AH977" s="352" t="s">
        <v>399</v>
      </c>
      <c r="AI977" s="353"/>
      <c r="AJ977" s="353"/>
      <c r="AK977" s="353"/>
      <c r="AL977" s="354" t="s">
        <v>399</v>
      </c>
      <c r="AM977" s="355"/>
      <c r="AN977" s="355"/>
      <c r="AO977" s="356"/>
      <c r="AP977" s="357"/>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361</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361</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361</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25" priority="14031">
      <formula>IF(RIGHT(TEXT(P14,"0.#"),1)=".",FALSE,TRUE)</formula>
    </cfRule>
    <cfRule type="expression" dxfId="2824" priority="14032">
      <formula>IF(RIGHT(TEXT(P14,"0.#"),1)=".",TRUE,FALSE)</formula>
    </cfRule>
  </conditionalFormatting>
  <conditionalFormatting sqref="AE32">
    <cfRule type="expression" dxfId="2823" priority="14021">
      <formula>IF(RIGHT(TEXT(AE32,"0.#"),1)=".",FALSE,TRUE)</formula>
    </cfRule>
    <cfRule type="expression" dxfId="2822" priority="14022">
      <formula>IF(RIGHT(TEXT(AE32,"0.#"),1)=".",TRUE,FALSE)</formula>
    </cfRule>
  </conditionalFormatting>
  <conditionalFormatting sqref="P18:AX18">
    <cfRule type="expression" dxfId="2821" priority="13907">
      <formula>IF(RIGHT(TEXT(P18,"0.#"),1)=".",FALSE,TRUE)</formula>
    </cfRule>
    <cfRule type="expression" dxfId="2820" priority="13908">
      <formula>IF(RIGHT(TEXT(P18,"0.#"),1)=".",TRUE,FALSE)</formula>
    </cfRule>
  </conditionalFormatting>
  <conditionalFormatting sqref="Y790">
    <cfRule type="expression" dxfId="2819" priority="13903">
      <formula>IF(RIGHT(TEXT(Y790,"0.#"),1)=".",FALSE,TRUE)</formula>
    </cfRule>
    <cfRule type="expression" dxfId="2818" priority="13904">
      <formula>IF(RIGHT(TEXT(Y790,"0.#"),1)=".",TRUE,FALSE)</formula>
    </cfRule>
  </conditionalFormatting>
  <conditionalFormatting sqref="Y799">
    <cfRule type="expression" dxfId="2817" priority="13899">
      <formula>IF(RIGHT(TEXT(Y799,"0.#"),1)=".",FALSE,TRUE)</formula>
    </cfRule>
    <cfRule type="expression" dxfId="2816" priority="13900">
      <formula>IF(RIGHT(TEXT(Y799,"0.#"),1)=".",TRUE,FALSE)</formula>
    </cfRule>
  </conditionalFormatting>
  <conditionalFormatting sqref="Y830:Y837 Y828 Y817:Y824 Y815 Y804:Y811 Y802">
    <cfRule type="expression" dxfId="2815" priority="13681">
      <formula>IF(RIGHT(TEXT(Y802,"0.#"),1)=".",FALSE,TRUE)</formula>
    </cfRule>
    <cfRule type="expression" dxfId="2814" priority="13682">
      <formula>IF(RIGHT(TEXT(Y802,"0.#"),1)=".",TRUE,FALSE)</formula>
    </cfRule>
  </conditionalFormatting>
  <conditionalFormatting sqref="P15:AC17 P13:AX13 AR15:AX15">
    <cfRule type="expression" dxfId="2813" priority="13729">
      <formula>IF(RIGHT(TEXT(P13,"0.#"),1)=".",FALSE,TRUE)</formula>
    </cfRule>
    <cfRule type="expression" dxfId="2812" priority="13730">
      <formula>IF(RIGHT(TEXT(P13,"0.#"),1)=".",TRUE,FALSE)</formula>
    </cfRule>
  </conditionalFormatting>
  <conditionalFormatting sqref="P19:AJ19">
    <cfRule type="expression" dxfId="2811" priority="13727">
      <formula>IF(RIGHT(TEXT(P19,"0.#"),1)=".",FALSE,TRUE)</formula>
    </cfRule>
    <cfRule type="expression" dxfId="2810" priority="13728">
      <formula>IF(RIGHT(TEXT(P19,"0.#"),1)=".",TRUE,FALSE)</formula>
    </cfRule>
  </conditionalFormatting>
  <conditionalFormatting sqref="AE101 AQ101">
    <cfRule type="expression" dxfId="2809" priority="13719">
      <formula>IF(RIGHT(TEXT(AE101,"0.#"),1)=".",FALSE,TRUE)</formula>
    </cfRule>
    <cfRule type="expression" dxfId="2808" priority="13720">
      <formula>IF(RIGHT(TEXT(AE101,"0.#"),1)=".",TRUE,FALSE)</formula>
    </cfRule>
  </conditionalFormatting>
  <conditionalFormatting sqref="Y791:Y798 Y789">
    <cfRule type="expression" dxfId="2807" priority="13705">
      <formula>IF(RIGHT(TEXT(Y789,"0.#"),1)=".",FALSE,TRUE)</formula>
    </cfRule>
    <cfRule type="expression" dxfId="2806" priority="13706">
      <formula>IF(RIGHT(TEXT(Y789,"0.#"),1)=".",TRUE,FALSE)</formula>
    </cfRule>
  </conditionalFormatting>
  <conditionalFormatting sqref="AU790">
    <cfRule type="expression" dxfId="2805" priority="13703">
      <formula>IF(RIGHT(TEXT(AU790,"0.#"),1)=".",FALSE,TRUE)</formula>
    </cfRule>
    <cfRule type="expression" dxfId="2804" priority="13704">
      <formula>IF(RIGHT(TEXT(AU790,"0.#"),1)=".",TRUE,FALSE)</formula>
    </cfRule>
  </conditionalFormatting>
  <conditionalFormatting sqref="AU799">
    <cfRule type="expression" dxfId="2803" priority="13701">
      <formula>IF(RIGHT(TEXT(AU799,"0.#"),1)=".",FALSE,TRUE)</formula>
    </cfRule>
    <cfRule type="expression" dxfId="2802" priority="13702">
      <formula>IF(RIGHT(TEXT(AU799,"0.#"),1)=".",TRUE,FALSE)</formula>
    </cfRule>
  </conditionalFormatting>
  <conditionalFormatting sqref="AU791:AU798 AU789">
    <cfRule type="expression" dxfId="2801" priority="13699">
      <formula>IF(RIGHT(TEXT(AU789,"0.#"),1)=".",FALSE,TRUE)</formula>
    </cfRule>
    <cfRule type="expression" dxfId="2800" priority="13700">
      <formula>IF(RIGHT(TEXT(AU789,"0.#"),1)=".",TRUE,FALSE)</formula>
    </cfRule>
  </conditionalFormatting>
  <conditionalFormatting sqref="Y829 Y816 Y803">
    <cfRule type="expression" dxfId="2799" priority="13685">
      <formula>IF(RIGHT(TEXT(Y803,"0.#"),1)=".",FALSE,TRUE)</formula>
    </cfRule>
    <cfRule type="expression" dxfId="2798" priority="13686">
      <formula>IF(RIGHT(TEXT(Y803,"0.#"),1)=".",TRUE,FALSE)</formula>
    </cfRule>
  </conditionalFormatting>
  <conditionalFormatting sqref="Y838 Y825 Y812">
    <cfRule type="expression" dxfId="2797" priority="13683">
      <formula>IF(RIGHT(TEXT(Y812,"0.#"),1)=".",FALSE,TRUE)</formula>
    </cfRule>
    <cfRule type="expression" dxfId="2796" priority="13684">
      <formula>IF(RIGHT(TEXT(Y812,"0.#"),1)=".",TRUE,FALSE)</formula>
    </cfRule>
  </conditionalFormatting>
  <conditionalFormatting sqref="AU829 AU816 AU803">
    <cfRule type="expression" dxfId="2795" priority="13679">
      <formula>IF(RIGHT(TEXT(AU803,"0.#"),1)=".",FALSE,TRUE)</formula>
    </cfRule>
    <cfRule type="expression" dxfId="2794" priority="13680">
      <formula>IF(RIGHT(TEXT(AU803,"0.#"),1)=".",TRUE,FALSE)</formula>
    </cfRule>
  </conditionalFormatting>
  <conditionalFormatting sqref="AU838 AU825 AU812">
    <cfRule type="expression" dxfId="2793" priority="13677">
      <formula>IF(RIGHT(TEXT(AU812,"0.#"),1)=".",FALSE,TRUE)</formula>
    </cfRule>
    <cfRule type="expression" dxfId="2792" priority="13678">
      <formula>IF(RIGHT(TEXT(AU812,"0.#"),1)=".",TRUE,FALSE)</formula>
    </cfRule>
  </conditionalFormatting>
  <conditionalFormatting sqref="AU830:AU837 AU828 AU817:AU824 AU815 AU804:AU811 AU802">
    <cfRule type="expression" dxfId="2791" priority="13675">
      <formula>IF(RIGHT(TEXT(AU802,"0.#"),1)=".",FALSE,TRUE)</formula>
    </cfRule>
    <cfRule type="expression" dxfId="2790" priority="13676">
      <formula>IF(RIGHT(TEXT(AU802,"0.#"),1)=".",TRUE,FALSE)</formula>
    </cfRule>
  </conditionalFormatting>
  <conditionalFormatting sqref="AM87">
    <cfRule type="expression" dxfId="2789" priority="13329">
      <formula>IF(RIGHT(TEXT(AM87,"0.#"),1)=".",FALSE,TRUE)</formula>
    </cfRule>
    <cfRule type="expression" dxfId="2788" priority="13330">
      <formula>IF(RIGHT(TEXT(AM87,"0.#"),1)=".",TRUE,FALSE)</formula>
    </cfRule>
  </conditionalFormatting>
  <conditionalFormatting sqref="AE55">
    <cfRule type="expression" dxfId="2787" priority="13397">
      <formula>IF(RIGHT(TEXT(AE55,"0.#"),1)=".",FALSE,TRUE)</formula>
    </cfRule>
    <cfRule type="expression" dxfId="2786" priority="13398">
      <formula>IF(RIGHT(TEXT(AE55,"0.#"),1)=".",TRUE,FALSE)</formula>
    </cfRule>
  </conditionalFormatting>
  <conditionalFormatting sqref="AI55">
    <cfRule type="expression" dxfId="2785" priority="13395">
      <formula>IF(RIGHT(TEXT(AI55,"0.#"),1)=".",FALSE,TRUE)</formula>
    </cfRule>
    <cfRule type="expression" dxfId="2784" priority="13396">
      <formula>IF(RIGHT(TEXT(AI55,"0.#"),1)=".",TRUE,FALSE)</formula>
    </cfRule>
  </conditionalFormatting>
  <conditionalFormatting sqref="AM34">
    <cfRule type="expression" dxfId="2783" priority="13475">
      <formula>IF(RIGHT(TEXT(AM34,"0.#"),1)=".",FALSE,TRUE)</formula>
    </cfRule>
    <cfRule type="expression" dxfId="2782" priority="13476">
      <formula>IF(RIGHT(TEXT(AM34,"0.#"),1)=".",TRUE,FALSE)</formula>
    </cfRule>
  </conditionalFormatting>
  <conditionalFormatting sqref="AE33">
    <cfRule type="expression" dxfId="2781" priority="13489">
      <formula>IF(RIGHT(TEXT(AE33,"0.#"),1)=".",FALSE,TRUE)</formula>
    </cfRule>
    <cfRule type="expression" dxfId="2780" priority="13490">
      <formula>IF(RIGHT(TEXT(AE33,"0.#"),1)=".",TRUE,FALSE)</formula>
    </cfRule>
  </conditionalFormatting>
  <conditionalFormatting sqref="AE34">
    <cfRule type="expression" dxfId="2779" priority="13487">
      <formula>IF(RIGHT(TEXT(AE34,"0.#"),1)=".",FALSE,TRUE)</formula>
    </cfRule>
    <cfRule type="expression" dxfId="2778" priority="13488">
      <formula>IF(RIGHT(TEXT(AE34,"0.#"),1)=".",TRUE,FALSE)</formula>
    </cfRule>
  </conditionalFormatting>
  <conditionalFormatting sqref="AI34">
    <cfRule type="expression" dxfId="2777" priority="13485">
      <formula>IF(RIGHT(TEXT(AI34,"0.#"),1)=".",FALSE,TRUE)</formula>
    </cfRule>
    <cfRule type="expression" dxfId="2776" priority="13486">
      <formula>IF(RIGHT(TEXT(AI34,"0.#"),1)=".",TRUE,FALSE)</formula>
    </cfRule>
  </conditionalFormatting>
  <conditionalFormatting sqref="AI33">
    <cfRule type="expression" dxfId="2775" priority="13483">
      <formula>IF(RIGHT(TEXT(AI33,"0.#"),1)=".",FALSE,TRUE)</formula>
    </cfRule>
    <cfRule type="expression" dxfId="2774" priority="13484">
      <formula>IF(RIGHT(TEXT(AI33,"0.#"),1)=".",TRUE,FALSE)</formula>
    </cfRule>
  </conditionalFormatting>
  <conditionalFormatting sqref="AI32">
    <cfRule type="expression" dxfId="2773" priority="13481">
      <formula>IF(RIGHT(TEXT(AI32,"0.#"),1)=".",FALSE,TRUE)</formula>
    </cfRule>
    <cfRule type="expression" dxfId="2772" priority="13482">
      <formula>IF(RIGHT(TEXT(AI32,"0.#"),1)=".",TRUE,FALSE)</formula>
    </cfRule>
  </conditionalFormatting>
  <conditionalFormatting sqref="AM32">
    <cfRule type="expression" dxfId="2771" priority="13479">
      <formula>IF(RIGHT(TEXT(AM32,"0.#"),1)=".",FALSE,TRUE)</formula>
    </cfRule>
    <cfRule type="expression" dxfId="2770" priority="13480">
      <formula>IF(RIGHT(TEXT(AM32,"0.#"),1)=".",TRUE,FALSE)</formula>
    </cfRule>
  </conditionalFormatting>
  <conditionalFormatting sqref="AM33">
    <cfRule type="expression" dxfId="2769" priority="13477">
      <formula>IF(RIGHT(TEXT(AM33,"0.#"),1)=".",FALSE,TRUE)</formula>
    </cfRule>
    <cfRule type="expression" dxfId="2768" priority="13478">
      <formula>IF(RIGHT(TEXT(AM33,"0.#"),1)=".",TRUE,FALSE)</formula>
    </cfRule>
  </conditionalFormatting>
  <conditionalFormatting sqref="AQ32:AQ34">
    <cfRule type="expression" dxfId="2767" priority="13469">
      <formula>IF(RIGHT(TEXT(AQ32,"0.#"),1)=".",FALSE,TRUE)</formula>
    </cfRule>
    <cfRule type="expression" dxfId="2766" priority="13470">
      <formula>IF(RIGHT(TEXT(AQ32,"0.#"),1)=".",TRUE,FALSE)</formula>
    </cfRule>
  </conditionalFormatting>
  <conditionalFormatting sqref="AU32:AU34">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74">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74">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10:AO1139">
    <cfRule type="expression" dxfId="2421" priority="2887">
      <formula>IF(AND(AL1110&gt;=0, RIGHT(TEXT(AL1110,"0.#"),1)&lt;&gt;"."),TRUE,FALSE)</formula>
    </cfRule>
    <cfRule type="expression" dxfId="2420" priority="2888">
      <formula>IF(AND(AL1110&gt;=0, RIGHT(TEXT(AL1110,"0.#"),1)="."),TRUE,FALSE)</formula>
    </cfRule>
    <cfRule type="expression" dxfId="2419" priority="2889">
      <formula>IF(AND(AL1110&lt;0, RIGHT(TEXT(AL1110,"0.#"),1)&lt;&gt;"."),TRUE,FALSE)</formula>
    </cfRule>
    <cfRule type="expression" dxfId="2418" priority="2890">
      <formula>IF(AND(AL1110&lt;0, RIGHT(TEXT(AL1110,"0.#"),1)="."),TRUE,FALSE)</formula>
    </cfRule>
  </conditionalFormatting>
  <conditionalFormatting sqref="Y1110:Y1139">
    <cfRule type="expression" dxfId="2417" priority="2885">
      <formula>IF(RIGHT(TEXT(Y1110,"0.#"),1)=".",FALSE,TRUE)</formula>
    </cfRule>
    <cfRule type="expression" dxfId="2416" priority="2886">
      <formula>IF(RIGHT(TEXT(Y1110,"0.#"),1)=".",TRUE,FALSE)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45:AO846">
    <cfRule type="expression" dxfId="2407" priority="2839">
      <formula>IF(AND(AL845&gt;=0, RIGHT(TEXT(AL845,"0.#"),1)&lt;&gt;"."),TRUE,FALSE)</formula>
    </cfRule>
    <cfRule type="expression" dxfId="2406" priority="2840">
      <formula>IF(AND(AL845&gt;=0, RIGHT(TEXT(AL845,"0.#"),1)="."),TRUE,FALSE)</formula>
    </cfRule>
    <cfRule type="expression" dxfId="2405" priority="2841">
      <formula>IF(AND(AL845&lt;0, RIGHT(TEXT(AL845,"0.#"),1)&lt;&gt;"."),TRUE,FALSE)</formula>
    </cfRule>
    <cfRule type="expression" dxfId="2404" priority="2842">
      <formula>IF(AND(AL845&lt;0, RIGHT(TEXT(AL845,"0.#"),1)="."),TRUE,FALSE)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9">
    <cfRule type="expression" dxfId="2083" priority="2091">
      <formula>IF(RIGHT(TEXT(Y879,"0.#"),1)=".",FALSE,TRUE)</formula>
    </cfRule>
    <cfRule type="expression" dxfId="2082" priority="2092">
      <formula>IF(RIGHT(TEXT(Y879,"0.#"),1)=".",TRUE,FALSE)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2">
    <cfRule type="expression" dxfId="2079" priority="2079">
      <formula>IF(RIGHT(TEXT(Y912,"0.#"),1)=".",FALSE,TRUE)</formula>
    </cfRule>
    <cfRule type="expression" dxfId="2078" priority="2080">
      <formula>IF(RIGHT(TEXT(Y912,"0.#"),1)=".",TRUE,FALSE)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5">
    <cfRule type="expression" dxfId="2075" priority="2067">
      <formula>IF(RIGHT(TEXT(Y945,"0.#"),1)=".",FALSE,TRUE)</formula>
    </cfRule>
    <cfRule type="expression" dxfId="2074" priority="2068">
      <formula>IF(RIGHT(TEXT(Y945,"0.#"),1)=".",TRUE,FALSE)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8">
    <cfRule type="expression" dxfId="2071" priority="2055">
      <formula>IF(RIGHT(TEXT(Y978,"0.#"),1)=".",FALSE,TRUE)</formula>
    </cfRule>
    <cfRule type="expression" dxfId="2070" priority="2056">
      <formula>IF(RIGHT(TEXT(Y978,"0.#"),1)=".",TRUE,FALSE)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9:AO879">
    <cfRule type="expression" dxfId="1983" priority="2093">
      <formula>IF(AND(AL879&gt;=0, RIGHT(TEXT(AL879,"0.#"),1)&lt;&gt;"."),TRUE,FALSE)</formula>
    </cfRule>
    <cfRule type="expression" dxfId="1982" priority="2094">
      <formula>IF(AND(AL879&gt;=0, RIGHT(TEXT(AL879,"0.#"),1)="."),TRUE,FALSE)</formula>
    </cfRule>
    <cfRule type="expression" dxfId="1981" priority="2095">
      <formula>IF(AND(AL879&lt;0, RIGHT(TEXT(AL879,"0.#"),1)&lt;&gt;"."),TRUE,FALSE)</formula>
    </cfRule>
    <cfRule type="expression" dxfId="1980" priority="2096">
      <formula>IF(AND(AL879&lt;0, RIGHT(TEXT(AL879,"0.#"),1)="."),TRUE,FALSE)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2:AO912">
    <cfRule type="expression" dxfId="1975" priority="2081">
      <formula>IF(AND(AL912&gt;=0, RIGHT(TEXT(AL912,"0.#"),1)&lt;&gt;"."),TRUE,FALSE)</formula>
    </cfRule>
    <cfRule type="expression" dxfId="1974" priority="2082">
      <formula>IF(AND(AL912&gt;=0, RIGHT(TEXT(AL912,"0.#"),1)="."),TRUE,FALSE)</formula>
    </cfRule>
    <cfRule type="expression" dxfId="1973" priority="2083">
      <formula>IF(AND(AL912&lt;0, RIGHT(TEXT(AL912,"0.#"),1)&lt;&gt;"."),TRUE,FALSE)</formula>
    </cfRule>
    <cfRule type="expression" dxfId="1972" priority="2084">
      <formula>IF(AND(AL912&lt;0, RIGHT(TEXT(AL912,"0.#"),1)="."),TRUE,FALSE)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5:AO945">
    <cfRule type="expression" dxfId="1967" priority="2069">
      <formula>IF(AND(AL945&gt;=0, RIGHT(TEXT(AL945,"0.#"),1)&lt;&gt;"."),TRUE,FALSE)</formula>
    </cfRule>
    <cfRule type="expression" dxfId="1966" priority="2070">
      <formula>IF(AND(AL945&gt;=0, RIGHT(TEXT(AL945,"0.#"),1)="."),TRUE,FALSE)</formula>
    </cfRule>
    <cfRule type="expression" dxfId="1965" priority="2071">
      <formula>IF(AND(AL945&lt;0, RIGHT(TEXT(AL945,"0.#"),1)&lt;&gt;"."),TRUE,FALSE)</formula>
    </cfRule>
    <cfRule type="expression" dxfId="1964" priority="2072">
      <formula>IF(AND(AL945&lt;0, RIGHT(TEXT(AL945,"0.#"),1)="."),TRUE,FALSE)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8:AO978">
    <cfRule type="expression" dxfId="1959" priority="2057">
      <formula>IF(AND(AL978&gt;=0, RIGHT(TEXT(AL978,"0.#"),1)&lt;&gt;"."),TRUE,FALSE)</formula>
    </cfRule>
    <cfRule type="expression" dxfId="1958" priority="2058">
      <formula>IF(AND(AL978&gt;=0, RIGHT(TEXT(AL978,"0.#"),1)="."),TRUE,FALSE)</formula>
    </cfRule>
    <cfRule type="expression" dxfId="1957" priority="2059">
      <formula>IF(AND(AL978&lt;0, RIGHT(TEXT(AL978,"0.#"),1)&lt;&gt;"."),TRUE,FALSE)</formula>
    </cfRule>
    <cfRule type="expression" dxfId="1956" priority="2060">
      <formula>IF(AND(AL978&lt;0, RIGHT(TEXT(AL978,"0.#"),1)="."),TRUE,FALSE)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78:AO878">
    <cfRule type="expression" dxfId="727" priority="25">
      <formula>IF(AND(AL878&gt;=0, RIGHT(TEXT(AL878,"0.#"),1)&lt;&gt;"."),TRUE,FALSE)</formula>
    </cfRule>
    <cfRule type="expression" dxfId="726" priority="26">
      <formula>IF(AND(AL878&gt;=0, RIGHT(TEXT(AL878,"0.#"),1)="."),TRUE,FALSE)</formula>
    </cfRule>
    <cfRule type="expression" dxfId="725" priority="27">
      <formula>IF(AND(AL878&lt;0, RIGHT(TEXT(AL878,"0.#"),1)&lt;&gt;"."),TRUE,FALSE)</formula>
    </cfRule>
    <cfRule type="expression" dxfId="724" priority="28">
      <formula>IF(AND(AL878&lt;0, RIGHT(TEXT(AL878,"0.#"),1)="."),TRUE,FALSE)</formula>
    </cfRule>
  </conditionalFormatting>
  <conditionalFormatting sqref="Y878">
    <cfRule type="expression" dxfId="723" priority="23">
      <formula>IF(RIGHT(TEXT(Y878,"0.#"),1)=".",FALSE,TRUE)</formula>
    </cfRule>
    <cfRule type="expression" dxfId="722" priority="24">
      <formula>IF(RIGHT(TEXT(Y878,"0.#"),1)=".",TRUE,FALSE)</formula>
    </cfRule>
  </conditionalFormatting>
  <conditionalFormatting sqref="AL911:AO911">
    <cfRule type="expression" dxfId="721" priority="19">
      <formula>IF(AND(AL911&gt;=0, RIGHT(TEXT(AL911,"0.#"),1)&lt;&gt;"."),TRUE,FALSE)</formula>
    </cfRule>
    <cfRule type="expression" dxfId="720" priority="20">
      <formula>IF(AND(AL911&gt;=0, RIGHT(TEXT(AL911,"0.#"),1)="."),TRUE,FALSE)</formula>
    </cfRule>
    <cfRule type="expression" dxfId="719" priority="21">
      <formula>IF(AND(AL911&lt;0, RIGHT(TEXT(AL911,"0.#"),1)&lt;&gt;"."),TRUE,FALSE)</formula>
    </cfRule>
    <cfRule type="expression" dxfId="718" priority="22">
      <formula>IF(AND(AL911&lt;0, RIGHT(TEXT(AL911,"0.#"),1)="."),TRUE,FALSE)</formula>
    </cfRule>
  </conditionalFormatting>
  <conditionalFormatting sqref="Y911">
    <cfRule type="expression" dxfId="717" priority="17">
      <formula>IF(RIGHT(TEXT(Y911,"0.#"),1)=".",FALSE,TRUE)</formula>
    </cfRule>
    <cfRule type="expression" dxfId="716" priority="18">
      <formula>IF(RIGHT(TEXT(Y911,"0.#"),1)=".",TRUE,FALSE)</formula>
    </cfRule>
  </conditionalFormatting>
  <conditionalFormatting sqref="AL944:AO944">
    <cfRule type="expression" dxfId="715" priority="13">
      <formula>IF(AND(AL944&gt;=0, RIGHT(TEXT(AL944,"0.#"),1)&lt;&gt;"."),TRUE,FALSE)</formula>
    </cfRule>
    <cfRule type="expression" dxfId="714" priority="14">
      <formula>IF(AND(AL944&gt;=0, RIGHT(TEXT(AL944,"0.#"),1)="."),TRUE,FALSE)</formula>
    </cfRule>
    <cfRule type="expression" dxfId="713" priority="15">
      <formula>IF(AND(AL944&lt;0, RIGHT(TEXT(AL944,"0.#"),1)&lt;&gt;"."),TRUE,FALSE)</formula>
    </cfRule>
    <cfRule type="expression" dxfId="712" priority="16">
      <formula>IF(AND(AL944&lt;0, RIGHT(TEXT(AL944,"0.#"),1)="."),TRUE,FALSE)</formula>
    </cfRule>
  </conditionalFormatting>
  <conditionalFormatting sqref="Y944">
    <cfRule type="expression" dxfId="711" priority="11">
      <formula>IF(RIGHT(TEXT(Y944,"0.#"),1)=".",FALSE,TRUE)</formula>
    </cfRule>
    <cfRule type="expression" dxfId="710" priority="12">
      <formula>IF(RIGHT(TEXT(Y944,"0.#"),1)=".",TRUE,FALSE)</formula>
    </cfRule>
  </conditionalFormatting>
  <conditionalFormatting sqref="AL977:AO977">
    <cfRule type="expression" dxfId="709" priority="7">
      <formula>IF(AND(AL977&gt;=0, RIGHT(TEXT(AL977,"0.#"),1)&lt;&gt;"."),TRUE,FALSE)</formula>
    </cfRule>
    <cfRule type="expression" dxfId="708" priority="8">
      <formula>IF(AND(AL977&gt;=0, RIGHT(TEXT(AL977,"0.#"),1)="."),TRUE,FALSE)</formula>
    </cfRule>
    <cfRule type="expression" dxfId="707" priority="9">
      <formula>IF(AND(AL977&lt;0, RIGHT(TEXT(AL977,"0.#"),1)&lt;&gt;"."),TRUE,FALSE)</formula>
    </cfRule>
    <cfRule type="expression" dxfId="706" priority="10">
      <formula>IF(AND(AL977&lt;0, RIGHT(TEXT(AL977,"0.#"),1)="."),TRUE,FALSE)</formula>
    </cfRule>
  </conditionalFormatting>
  <conditionalFormatting sqref="Y977">
    <cfRule type="expression" dxfId="705" priority="5">
      <formula>IF(RIGHT(TEXT(Y977,"0.#"),1)=".",FALSE,TRUE)</formula>
    </cfRule>
    <cfRule type="expression" dxfId="704" priority="6">
      <formula>IF(RIGHT(TEXT(Y977,"0.#"),1)=".",TRUE,FALSE)</formula>
    </cfRule>
  </conditionalFormatting>
  <conditionalFormatting sqref="AD14:AQ14">
    <cfRule type="expression" dxfId="703" priority="3">
      <formula>IF(RIGHT(TEXT(AD14,"0.#"),1)=".",FALSE,TRUE)</formula>
    </cfRule>
    <cfRule type="expression" dxfId="702" priority="4">
      <formula>IF(RIGHT(TEXT(AD14,"0.#"),1)=".",TRUE,FALSE)</formula>
    </cfRule>
  </conditionalFormatting>
  <conditionalFormatting sqref="AD15:AQ17">
    <cfRule type="expression" dxfId="701" priority="1">
      <formula>IF(RIGHT(TEXT(AD15,"0.#"),1)=".",FALSE,TRUE)</formula>
    </cfRule>
    <cfRule type="expression" dxfId="700" priority="2">
      <formula>IF(RIGHT(TEXT(AD15,"0.#"),1)=".",TRUE,FALSE)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7" max="49" man="1"/>
    <brk id="786" max="49" man="1"/>
    <brk id="8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D1" zoomScaleNormal="100"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366</v>
      </c>
      <c r="AI2" s="51" t="s">
        <v>399</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t="s">
        <v>744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369</v>
      </c>
      <c r="AI5" s="51" t="s">
        <v>408</v>
      </c>
      <c r="AK5" s="51" t="str">
        <f t="shared" si="7"/>
        <v>D</v>
      </c>
      <c r="AP5" s="53" t="s">
        <v>369</v>
      </c>
    </row>
    <row r="6" spans="1:42" ht="13.5" customHeight="1" x14ac:dyDescent="0.15">
      <c r="A6" s="14" t="s">
        <v>89</v>
      </c>
      <c r="B6" s="15" t="s">
        <v>744</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海洋政策、科学技術・イノベーション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海洋政策、科学技術・イノベーション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海洋政策、科学技術・イノベーション</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311</v>
      </c>
      <c r="B20" s="15"/>
      <c r="C20" s="13" t="str">
        <f t="shared" si="9"/>
        <v/>
      </c>
      <c r="D20" s="13" t="str">
        <f t="shared" si="8"/>
        <v>海洋政策、科学技術・イノベーション</v>
      </c>
      <c r="F20" s="18" t="s">
        <v>310</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312</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海洋政策、科学技術・イノベーション</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383</v>
      </c>
      <c r="AF2" s="1026"/>
      <c r="AG2" s="1026"/>
      <c r="AH2" s="1026"/>
      <c r="AI2" s="1026" t="s">
        <v>405</v>
      </c>
      <c r="AJ2" s="1026"/>
      <c r="AK2" s="1026"/>
      <c r="AL2" s="556"/>
      <c r="AM2" s="1026" t="s">
        <v>502</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383</v>
      </c>
      <c r="AF9" s="1026"/>
      <c r="AG9" s="1026"/>
      <c r="AH9" s="1026"/>
      <c r="AI9" s="1026" t="s">
        <v>405</v>
      </c>
      <c r="AJ9" s="1026"/>
      <c r="AK9" s="1026"/>
      <c r="AL9" s="556"/>
      <c r="AM9" s="1026" t="s">
        <v>502</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383</v>
      </c>
      <c r="AF16" s="1026"/>
      <c r="AG16" s="1026"/>
      <c r="AH16" s="1026"/>
      <c r="AI16" s="1026" t="s">
        <v>405</v>
      </c>
      <c r="AJ16" s="1026"/>
      <c r="AK16" s="1026"/>
      <c r="AL16" s="556"/>
      <c r="AM16" s="1026" t="s">
        <v>502</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383</v>
      </c>
      <c r="AF23" s="1026"/>
      <c r="AG23" s="1026"/>
      <c r="AH23" s="1026"/>
      <c r="AI23" s="1026" t="s">
        <v>405</v>
      </c>
      <c r="AJ23" s="1026"/>
      <c r="AK23" s="1026"/>
      <c r="AL23" s="556"/>
      <c r="AM23" s="1026" t="s">
        <v>502</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383</v>
      </c>
      <c r="AF30" s="1026"/>
      <c r="AG30" s="1026"/>
      <c r="AH30" s="1026"/>
      <c r="AI30" s="1026" t="s">
        <v>405</v>
      </c>
      <c r="AJ30" s="1026"/>
      <c r="AK30" s="1026"/>
      <c r="AL30" s="556"/>
      <c r="AM30" s="1026" t="s">
        <v>502</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383</v>
      </c>
      <c r="AF37" s="1026"/>
      <c r="AG37" s="1026"/>
      <c r="AH37" s="1026"/>
      <c r="AI37" s="1026" t="s">
        <v>405</v>
      </c>
      <c r="AJ37" s="1026"/>
      <c r="AK37" s="1026"/>
      <c r="AL37" s="556"/>
      <c r="AM37" s="1026" t="s">
        <v>502</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383</v>
      </c>
      <c r="AF44" s="1026"/>
      <c r="AG44" s="1026"/>
      <c r="AH44" s="1026"/>
      <c r="AI44" s="1026" t="s">
        <v>405</v>
      </c>
      <c r="AJ44" s="1026"/>
      <c r="AK44" s="1026"/>
      <c r="AL44" s="556"/>
      <c r="AM44" s="1026" t="s">
        <v>502</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383</v>
      </c>
      <c r="AF51" s="1026"/>
      <c r="AG51" s="1026"/>
      <c r="AH51" s="1026"/>
      <c r="AI51" s="1026" t="s">
        <v>405</v>
      </c>
      <c r="AJ51" s="1026"/>
      <c r="AK51" s="1026"/>
      <c r="AL51" s="556"/>
      <c r="AM51" s="1026" t="s">
        <v>502</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383</v>
      </c>
      <c r="AF58" s="1026"/>
      <c r="AG58" s="1026"/>
      <c r="AH58" s="1026"/>
      <c r="AI58" s="1026" t="s">
        <v>405</v>
      </c>
      <c r="AJ58" s="1026"/>
      <c r="AK58" s="1026"/>
      <c r="AL58" s="556"/>
      <c r="AM58" s="1026" t="s">
        <v>502</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383</v>
      </c>
      <c r="AF65" s="1026"/>
      <c r="AG65" s="1026"/>
      <c r="AH65" s="1026"/>
      <c r="AI65" s="1026" t="s">
        <v>405</v>
      </c>
      <c r="AJ65" s="1026"/>
      <c r="AK65" s="1026"/>
      <c r="AL65" s="556"/>
      <c r="AM65" s="1026" t="s">
        <v>502</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9"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360</v>
      </c>
      <c r="H2" s="594"/>
      <c r="I2" s="594"/>
      <c r="J2" s="594"/>
      <c r="K2" s="594"/>
      <c r="L2" s="594"/>
      <c r="M2" s="594"/>
      <c r="N2" s="594"/>
      <c r="O2" s="594"/>
      <c r="P2" s="594"/>
      <c r="Q2" s="594"/>
      <c r="R2" s="594"/>
      <c r="S2" s="594"/>
      <c r="T2" s="594"/>
      <c r="U2" s="594"/>
      <c r="V2" s="594"/>
      <c r="W2" s="594"/>
      <c r="X2" s="594"/>
      <c r="Y2" s="594"/>
      <c r="Z2" s="594"/>
      <c r="AA2" s="594"/>
      <c r="AB2" s="595"/>
      <c r="AC2" s="593" t="s">
        <v>362</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2021-05-28T08:32:34Z</cp:lastPrinted>
  <dcterms:created xsi:type="dcterms:W3CDTF">2012-03-13T00:50:25Z</dcterms:created>
  <dcterms:modified xsi:type="dcterms:W3CDTF">2021-06-29T09:13:18Z</dcterms:modified>
</cp:coreProperties>
</file>