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134" i="3"/>
  <c r="AY459" i="3"/>
  <c r="AY604" i="3"/>
  <c r="AY213" i="3"/>
  <c r="AY235" i="3"/>
  <c r="AY271" i="3"/>
  <c r="AY615"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<sst xmlns="http://schemas.openxmlformats.org/spreadsheetml/2006/main" count="3225" uniqueCount="846">
  <si>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</si>
  <si>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</si>
  <si>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</si>
  <si>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</si>
  <si>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</si>
  <si>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</si>
  <si>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</si>
  <si>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</si>
  <si>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</si>
  <si>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</si>
  <si>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</si>
  <si>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</si>
  <si>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</si>
  <si>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</si>
  <si>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</si>
  <si>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</si>
  <si>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</si>
  <si>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</si>
  <si>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</si>
  <si>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</si>
  <si>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</si>
  <si>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</si>
  <si>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</si>
  <si>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</si>
  <si>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</si>
  <si>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</si>
  <si>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</si>
  <si>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</si>
  <si>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</si>
  <si>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</si>
  <si>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</si>
  <si>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</si>
  <si>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</si>
  <si>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</si>
  <si>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</si>
  <si>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</si>
  <si>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</si>
  <si>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</si>
  <si>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</si>
  <si>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</si>
  <si>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</si>
  <si>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</si>
  <si>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</si>
  <si>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</si>
  <si>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</si>
  <si>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</si>
  <si>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</si>
  <si>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</si>
  <si>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</si>
  <si>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</si>
  <si>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</si>
  <si>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</si>
  <si>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</si>
  <si>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</si>
  <si>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</si>
  <si>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</si>
  <si>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</si>
  <si>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</si>
  <si>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</si>
  <si>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</si>
  <si>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</si>
  <si>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</si>
  <si>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</si>
  <si>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</si>
  <si>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</si>
  <si>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</si>
  <si>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</si>
  <si>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</si>
  <si>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</si>
  <si>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</si>
  <si>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</si>
  <si>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</si>
  <si>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</si>
  <si>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</si>
  <si>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</si>
  <si>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</si>
  <si>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</si>
  <si>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</si>
  <si>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</si>
  <si>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</si>
  <si>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</si>
  <si>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</si>
  <si>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</si>
  <si>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</si>
  <si>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</si>
  <si>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</si>
  <si>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</si>
  <si>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</si>
  <si>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</si>
  <si>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</si>
  <si>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</si>
  <si>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</si>
  <si>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</si>
  <si>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</si>
  <si>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</si>
  <si>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</si>
  <si>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</si>
  <si>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</si>
  <si>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</si>
  <si>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</si>
  <si>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</si>
  <si>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</si>
  <si>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</si>
  <si>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</si>
  <si>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</si>
  <si>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</si>
  <si>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</si>
  <si>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</si>
  <si>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</si>
  <si>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</si>
  <si>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</si>
  <si>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</si>
  <si>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</si>
  <si>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</si>
  <si>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</si>
  <si>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</si>
  <si>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</si>
  <si>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</si>
  <si>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</si>
  <si>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</si>
  <si>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</si>
  <si>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</si>
  <si>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</si>
  <si>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</si>
  <si>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</si>
  <si>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</si>
  <si>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</si>
  <si>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</si>
  <si>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</si>
  <si>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</si>
  <si>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</si>
  <si>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</si>
  <si>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</si>
  <si>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</si>
  <si>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</si>
  <si>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</si>
  <si>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</si>
  <si>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</si>
  <si>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</si>
  <si>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</si>
  <si>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</si>
  <si>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</si>
  <si>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</si>
  <si>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</si>
  <si>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</si>
  <si>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</si>
  <si>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</si>
  <si>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</si>
  <si>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</si>
  <si>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</si>
  <si>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</si>
  <si>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</si>
  <si>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</si>
  <si>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</si>
  <si>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</si>
  <si>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</si>
  <si>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</si>
  <si>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</si>
  <si>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</si>
  <si>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</si>
  <si>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</si>
  <si>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</si>
  <si>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</si>
  <si>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</si>
  <si>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</si>
  <si>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</si>
  <si>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</si>
  <si>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</si>
  <si>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</si>
  <si>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</si>
  <si>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</si>
  <si>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</si>
  <si>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</si>
  <si>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</si>
  <si>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</si>
  <si>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</si>
  <si>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</si>
  <si>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</si>
  <si>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</si>
  <si>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</si>
  <si>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</si>
  <si>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</si>
  <si>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</si>
  <si>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</si>
  <si>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</si>
  <si>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</si>
  <si>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</si>
  <si>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</si>
  <si>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</si>
  <si>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</si>
  <si>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</si>
  <si>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</si>
  <si>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</si>
  <si>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</si>
  <si>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</si>
  <si>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</si>
  <si>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</si>
  <si>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</si>
  <si>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</si>
  <si>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</si>
  <si>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</si>
  <si>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</si>
  <si>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</si>
  <si>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</si>
  <si>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</si>
  <si>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</si>
  <si>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</si>
  <si>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</si>
  <si>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</si>
  <si>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</si>
  <si>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</si>
  <si>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</si>
  <si>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</si>
  <si>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</si>
  <si>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</si>
  <si>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</si>
  <si>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</si>
  <si>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</si>
  <si>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</si>
  <si>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</si>
  <si>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</si>
  <si>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</si>
  <si>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</si>
  <si>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</si>
  <si>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</si>
  <si>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</si>
  <si>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</si>
  <si>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</si>
  <si>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</si>
  <si>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</si>
  <si>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</si>
  <si>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</si>
  <si>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</si>
  <si>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</si>
  <si>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</si>
  <si>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</si>
  <si>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</si>
  <si>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</si>
  <si>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</si>
  <si>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</si>
  <si>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</si>
  <si>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</si>
  <si>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</si>
  <si>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</si>
  <si>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</si>
  <si>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</si>
  <si>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</si>
  <si>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</si>
  <si>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</si>
  <si>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</si>
  <si>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</si>
  <si>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</si>
  <si>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</si>
  <si>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</si>
  <si>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</si>
  <si>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</si>
  <si>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</si>
  <si>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</si>
  <si>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</si>
  <si>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</si>
  <si>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</si>
  <si>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</si>
  <si>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</si>
  <si>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</si>
  <si>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</si>
  <si>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</si>
  <si>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</si>
  <si>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</si>
  <si>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</si>
  <si>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</si>
  <si>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</si>
  <si>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</si>
  <si>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</si>
  <si>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</si>
  <si>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</si>
  <si>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</si>
  <si>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</si>
  <si>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</si>
  <si>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</si>
  <si>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</si>
  <si>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</si>
  <si>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</si>
  <si>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</si>
  <si>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</si>
  <si>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</si>
  <si>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</si>
  <si>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</si>
  <si>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</si>
  <si>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</si>
  <si>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</si>
  <si>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</si>
  <si>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</si>
  <si>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</si>
  <si>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</si>
  <si>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</si>
  <si>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</si>
  <si>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</si>
  <si>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</si>
  <si>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</si>
  <si>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</si>
  <si>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</si>
  <si>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</si>
  <si>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</si>
  <si>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</si>
  <si>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</si>
  <si>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</si>
  <si>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</si>
  <si>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</si>
  <si>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</si>
  <si>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</si>
  <si>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</si>
  <si>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</si>
  <si>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</si>
  <si>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</si>
  <si>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</si>
  <si>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</si>
  <si>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</si>
  <si>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</si>
  <si>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</si>
  <si>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</si>
  <si>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</si>
  <si>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</si>
  <si>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</si>
  <si>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</si>
  <si>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</si>
  <si>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</si>
  <si>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</si>
  <si>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</si>
  <si>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</si>
  <si>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</si>
  <si>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</si>
  <si>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</si>
  <si>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</si>
  <si>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</si>
  <si>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</si>
  <si>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</si>
  <si>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</si>
  <si>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</si>
  <si>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</si>
  <si>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</si>
  <si>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</si>
  <si>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</si>
  <si>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</si>
  <si>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</si>
  <si>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</si>
  <si>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</si>
  <si>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</si>
  <si>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</si>
  <si>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</si>
  <si>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</si>
  <si>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</si>
  <si>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</si>
  <si>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</si>
  <si>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</si>
  <si>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</si>
  <si>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</si>
  <si>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</si>
  <si>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</si>
  <si>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</si>
  <si>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</si>
  <si>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</si>
  <si>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</si>
  <si>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</si>
  <si>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</si>
  <si>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</si>
  <si>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</si>
  <si>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</si>
  <si>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</si>
  <si>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</si>
  <si>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</si>
  <si>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</si>
  <si>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</si>
  <si>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</si>
  <si>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</si>
  <si>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</si>
  <si>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</si>
  <si>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</si>
  <si>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</si>
  <si>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</si>
  <si>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</si>
  <si>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</si>
  <si>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</si>
  <si>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</si>
  <si>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</si>
  <si>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</si>
  <si>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</si>
  <si>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</si>
  <si>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</si>
  <si>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</si>
  <si>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</si>
  <si>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</si>
  <si>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</si>
  <si>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</si>
  <si>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</si>
  <si>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</si>
  <si>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</si>
  <si>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</si>
  <si>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</si>
  <si>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</si>
  <si>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</si>
  <si>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</si>
  <si>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</si>
  <si>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</si>
  <si>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</si>
  <si>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</si>
  <si>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</si>
  <si>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</si>
  <si>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</si>
  <si>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</si>
  <si>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</si>
  <si>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</si>
  <si>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</si>
  <si>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</si>
  <si>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</si>
  <si>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</si>
  <si>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</si>
  <si>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</si>
  <si>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</si>
  <si>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</si>
  <si>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</si>
  <si>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</si>
  <si>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</si>
  <si>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</si>
  <si>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</si>
  <si>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</si>
  <si>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</si>
  <si>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</si>
  <si>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</si>
  <si>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</si>
  <si>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</si>
  <si>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</si>
  <si>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</si>
  <si>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</si>
  <si>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</si>
  <si>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</si>
  <si>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</si>
  <si>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</si>
  <si>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</si>
  <si>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</si>
  <si>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</si>
  <si>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</si>
  <si>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</si>
  <si>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</si>
  <si>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</si>
  <si>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</si>
  <si>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</si>
  <si>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</si>
  <si>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</si>
  <si>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</si>
  <si>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</si>
  <si>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</si>
  <si>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</si>
  <si>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</si>
  <si>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</si>
  <si>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</si>
  <si>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</si>
  <si>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</si>
  <si>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</si>
  <si>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</si>
  <si>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</si>
  <si>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</si>
  <si>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</si>
  <si>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</si>
  <si>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</si>
  <si>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</si>
  <si>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</si>
  <si>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</si>
  <si>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</si>
  <si>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</si>
  <si>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</si>
  <si>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</si>
  <si>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</si>
  <si>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</si>
  <si>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</si>
  <si>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</si>
  <si>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</si>
  <si>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</si>
  <si>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</si>
  <si>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</si>
  <si>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</si>
  <si>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</si>
  <si>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</si>
  <si>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</si>
  <si>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</si>
  <si>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</si>
  <si>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</si>
  <si>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</si>
  <si>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</si>
  <si>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</si>
  <si>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</si>
  <si>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</si>
  <si>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</si>
  <si>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</si>
  <si>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</si>
  <si>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</si>
  <si>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</si>
  <si>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</si>
  <si>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</si>
  <si>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</si>
  <si>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</si>
  <si>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</si>
  <si>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</si>
  <si>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</si>
  <si>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</si>
  <si>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</si>
  <si>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</si>
  <si>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</si>
  <si>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</si>
  <si>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</si>
  <si>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</si>
  <si>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</si>
  <si>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</si>
  <si>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</si>
  <si>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</si>
  <si>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</si>
  <si>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</si>
  <si>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</si>
  <si>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</si>
  <si>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</si>
  <si>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</si>
  <si>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</si>
  <si>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</si>
  <si>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</si>
  <si>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</si>
  <si>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</si>
  <si>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</si>
  <si>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</si>
  <si>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</si>
  <si>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</si>
  <si>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</si>
  <si>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</si>
  <si>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</si>
  <si>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</si>
  <si>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</si>
  <si>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</si>
  <si>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</si>
  <si>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</si>
  <si>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</si>
  <si>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</si>
  <si>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</si>
  <si>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</si>
  <si>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</si>
  <si>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</si>
  <si>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</si>
  <si>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</si>
  <si>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</si>
  <si>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</si>
  <si>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</si>
  <si>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</si>
  <si>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</si>
  <si>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</si>
  <si>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</si>
  <si>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</si>
  <si>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</si>
  <si>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</si>
  <si>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</si>
  <si>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</si>
  <si>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</si>
  <si>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</si>
  <si>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</si>
  <si>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</si>
  <si>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</si>
  <si>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</si>
  <si>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</si>
  <si>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</si>
  <si>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</si>
  <si>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</si>
  <si>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</si>
  <si>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</si>
  <si>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</si>
  <si>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</si>
  <si>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</si>
  <si>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</si>
  <si>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</si>
  <si>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</si>
  <si>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</si>
  <si>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</si>
  <si>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</si>
  <si>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</si>
  <si>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</si>
  <si>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</si>
  <si>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</si>
  <si>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</si>
  <si>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</si>
  <si>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</si>
  <si>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</si>
  <si>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</si>
  <si>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</si>
  <si>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</si>
  <si>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</si>
  <si>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</si>
  <si>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</si>
  <si>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</si>
  <si>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</si>
  <si>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</si>
  <si>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</si>
  <si>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</si>
  <si>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</si>
  <si>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</si>
  <si>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</si>
  <si>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</si>
  <si>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</si>
  <si>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</si>
  <si>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</si>
  <si>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</si>
  <si>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</si>
  <si>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</si>
  <si>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</si>
  <si>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</si>
  <si>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</si>
  <si>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</si>
  <si>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</si>
  <si>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</si>
  <si>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</si>
  <si>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</si>
  <si>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</si>
  <si>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</si>
  <si>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</si>
  <si>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</si>
  <si>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</si>
  <si>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</si>
  <si>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</si>
  <si>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</si>
  <si>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</si>
  <si>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</si>
  <si>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</si>
  <si>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</si>
  <si>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</si>
  <si>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</si>
  <si>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</si>
  <si>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</si>
  <si>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</si>
  <si>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</si>
  <si>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</si>
  <si>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</si>
  <si>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</si>
  <si>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</si>
  <si>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</si>
  <si>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</si>
  <si>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</si>
  <si>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</si>
  <si>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</si>
  <si>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</si>
  <si>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</si>
  <si>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</si>
  <si>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</si>
  <si>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</si>
  <si>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</si>
  <si>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</si>
  <si>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</si>
  <si>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</si>
  <si>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</si>
  <si>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</si>
  <si>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</si>
  <si>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</si>
  <si>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</si>
  <si>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</si>
  <si>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</si>
  <si>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</si>
  <si>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</si>
  <si>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</si>
  <si>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</si>
  <si>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</si>
  <si>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</si>
  <si>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</si>
  <si>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</si>
  <si>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</si>
  <si>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</si>
  <si>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</si>
  <si>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</si>
  <si>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</si>
  <si>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</si>
  <si>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</si>
  <si>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</si>
  <si>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</si>
  <si>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</si>
  <si>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</si>
  <si>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</si>
  <si>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</si>
  <si>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</si>
  <si>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</si>
  <si>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</si>
  <si>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</si>
  <si>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</si>
  <si>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</si>
  <si>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</si>
  <si>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</si>
  <si>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</si>
  <si>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</si>
  <si>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</si>
  <si>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</si>
  <si>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</si>
  <si>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</si>
  <si>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</si>
  <si>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</si>
  <si>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</si>
  <si>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</si>
  <si>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</si>
  <si>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</si>
  <si>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</si>
  <si>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</si>
  <si>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</si>
  <si>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</si>
  <si>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</si>
  <si>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</si>
  <si>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平成１４年度</t>
  </si>
  <si>
    <t>終了予定なし</t>
  </si>
  <si>
    <t>自動車環境対策課</t>
  </si>
  <si>
    <t>自動車から排出される窒素酸化物及び粒子状物質の特定地域における総量の削減等に関する特別措置法第３条、第11条</t>
  </si>
  <si>
    <t>自動車排出窒素酸化物及び自動車排出粒子状物質の総量の削減に関する基本方針</t>
  </si>
  <si>
    <t>-</t>
  </si>
  <si>
    <t>環境保全調査費</t>
  </si>
  <si>
    <t>環境保全調査等地方公共団体委託費</t>
  </si>
  <si>
    <t>最終目標として令和2年度までに対策地域全域で二酸化窒素の環境基準の確保</t>
  </si>
  <si>
    <t>最終目標として令和2年度までに対策地域全域で浮遊粒子状物質の環境基準の確保</t>
  </si>
  <si>
    <t>浮遊粒子状物質に係る監視測定局における環境基準達成率（NOx・PM法対策地域内自動車排出ガス測定局）</t>
  </si>
  <si>
    <t>令和2年度までに対策地域における二酸化窒素及び浮遊粒子状物質の環境基準の確保を図る</t>
  </si>
  <si>
    <t>42年度までに1tあたりのCO2削減コストを411,862円以下とする。
※本事業の終了年度である33年度までは国費ベース、42年度は事業ベースの目標値。</t>
  </si>
  <si>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トラック・バスのディーゼル車が電動化対応車両に代替されることに伴うCO2排出削減量で除して算出（車両耐用年数4年として算出）</t>
  </si>
  <si>
    <t>1t-CO2当たりの削減コスト</t>
  </si>
  <si>
    <t>●●</t>
    <phoneticPr fontId="5"/>
  </si>
  <si>
    <t>箇所</t>
  </si>
  <si>
    <t>千円/調査工数</t>
  </si>
  <si>
    <t>千円/調査工数</t>
    <phoneticPr fontId="5"/>
  </si>
  <si>
    <t>46,440/1044</t>
  </si>
  <si>
    <t>／　</t>
    <phoneticPr fontId="5"/>
  </si>
  <si>
    <t>　　/</t>
    <phoneticPr fontId="5"/>
  </si>
  <si>
    <t>／　　　　　　　　　　　　　　</t>
    <phoneticPr fontId="5"/>
  </si>
  <si>
    <t>３．大気・水・土壌環境等の保全</t>
  </si>
  <si>
    <t>066</t>
  </si>
  <si>
    <t>052</t>
  </si>
  <si>
    <t>090</t>
  </si>
  <si>
    <t>094</t>
  </si>
  <si>
    <t>102</t>
  </si>
  <si>
    <t>100</t>
  </si>
  <si>
    <t>116</t>
  </si>
  <si>
    <t>0114</t>
  </si>
  <si>
    <t>○</t>
  </si>
  <si>
    <t>二酸化窒素に係る監視測定局における環境基準達成率（NOx・PM法対策地域内自動車排出ガス測定局）</t>
    <phoneticPr fontId="5"/>
  </si>
  <si>
    <t>・大気汚染状況報告書（平成30 年度分）
・令和元年度は、下記報道発表資料による
　令和元年度　大気汚染状況について　[環境省HP 令和3年3月30日]</t>
    <rPh sb="22" eb="24">
      <t>レイワ</t>
    </rPh>
    <rPh sb="42" eb="44">
      <t>レイワ</t>
    </rPh>
    <phoneticPr fontId="5"/>
  </si>
  <si>
    <t>-</t>
    <phoneticPr fontId="5"/>
  </si>
  <si>
    <t>-</t>
    <phoneticPr fontId="5"/>
  </si>
  <si>
    <t>・大気汚染状況報告書（平成30 年度分）
・令和元年度は、下記報道発表資料による
　令和元年度　大気汚染状況について　[環境省HP 令和3年3月30日]</t>
    <phoneticPr fontId="5"/>
  </si>
  <si>
    <t>対策地域全体における二酸化窒素及び浮遊粒子状物質について、面的評価（常時監視測定局に加えて数値計算手法や簡易測定等の測定手法を組み合わせて評価）による環境基準達成率</t>
    <phoneticPr fontId="5"/>
  </si>
  <si>
    <t>普及・低減後のディーゼルトラック価格／低炭素型ディーゼルトラックの普及が進むことによるCO2削減量（耐用年数4年で算出）</t>
    <phoneticPr fontId="5"/>
  </si>
  <si>
    <t>-</t>
    <phoneticPr fontId="5"/>
  </si>
  <si>
    <t>-</t>
    <phoneticPr fontId="5"/>
  </si>
  <si>
    <t>良好な大気環境の確保は、国民の生活環境の保全に重要である。</t>
    <phoneticPr fontId="5"/>
  </si>
  <si>
    <t>一般競争入札が実施できない業務についても、内容を精査し、合理的かつ必要性の高い事業に限り実施している。</t>
    <phoneticPr fontId="5"/>
  </si>
  <si>
    <t>事業の成果物は、各自治体での施策に活用されている。</t>
    <phoneticPr fontId="5"/>
  </si>
  <si>
    <t>業務に係る費目や使途を確認し適正であることを確認している。</t>
    <phoneticPr fontId="5"/>
  </si>
  <si>
    <t>-</t>
    <phoneticPr fontId="5"/>
  </si>
  <si>
    <t>既存の成果物等の精査により事業の重複等の無駄を省くとともに、成果が有効に活用できる事業に限り実施している。</t>
    <phoneticPr fontId="5"/>
  </si>
  <si>
    <t>全国の自動車排出ガス測定局における大気汚染に係る環境基準（窒素酸化物並びに粒子状物質の両者）の達成率（％）</t>
    <phoneticPr fontId="5"/>
  </si>
  <si>
    <t>・自動車NOx・PM法に基づく施策の進捗状況を把握するため、8都府県において自動車実態走行調査を実施し自動車NOx・PM排出量を算定するとともに、各自治体（8都府県）の環境基準達成状況及び各種施策の実施状況を整理する。これらのデータを基にして施策進捗状況の評価に資する基礎資料を作成するとともに、環境基準の確保目標の評価手法について検討を行う。
・自動車排出ガスの低減に資する施策として、有識者の意見等をもとに、環境対応車の普及方策等各種施策について検討する。</t>
    <phoneticPr fontId="5"/>
  </si>
  <si>
    <t>-</t>
    <phoneticPr fontId="5"/>
  </si>
  <si>
    <t>-</t>
    <phoneticPr fontId="5"/>
  </si>
  <si>
    <t>-</t>
    <phoneticPr fontId="5"/>
  </si>
  <si>
    <t>有</t>
  </si>
  <si>
    <t>‐</t>
  </si>
  <si>
    <t>一部の事業において参加者確認公募を実施し、適正な競争に努めたものの、元年度も一者応札となった。
引き続き、一般競争入札による契約方式を積極的に用いることで、競争性の確保に努める。
随意契約については、都府県委託については法に基づく計画の進行管理を計画対象地域の都府県において実施する必要があるため、ほかは予定価格が100万円未満となったため、随意契約とした。</t>
    <phoneticPr fontId="5"/>
  </si>
  <si>
    <t>常時監視局測定結果：大気汚染状況報告書
・数値計算手法：自動車排出窒素酸化物及び自動車排出粒子状物質の総量の削減に関する基本方針（自動車ＮＯｘ・ＰＭ総量削減基本方針）の中間レビューの結果について[環境省HP 平成29年3月30日　報道発表資料]
・簡易測定結果：総量削減計画進行管理調査（8都府県委託）</t>
    <phoneticPr fontId="5"/>
  </si>
  <si>
    <t>-</t>
    <phoneticPr fontId="5"/>
  </si>
  <si>
    <t>人件費等</t>
    <rPh sb="0" eb="3">
      <t>ジンケンヒ</t>
    </rPh>
    <rPh sb="3" eb="4">
      <t>トウ</t>
    </rPh>
    <phoneticPr fontId="5"/>
  </si>
  <si>
    <t>千葉県</t>
    <rPh sb="0" eb="3">
      <t>チバケン</t>
    </rPh>
    <phoneticPr fontId="5"/>
  </si>
  <si>
    <t>神奈川県</t>
    <rPh sb="0" eb="4">
      <t>カナガワケン</t>
    </rPh>
    <phoneticPr fontId="5"/>
  </si>
  <si>
    <t>兵庫件</t>
    <rPh sb="0" eb="2">
      <t>ヒョウゴ</t>
    </rPh>
    <rPh sb="2" eb="3">
      <t>ケン</t>
    </rPh>
    <phoneticPr fontId="5"/>
  </si>
  <si>
    <t>埼玉県</t>
    <rPh sb="0" eb="3">
      <t>サイタマケン</t>
    </rPh>
    <phoneticPr fontId="5"/>
  </si>
  <si>
    <t>三重県</t>
    <rPh sb="0" eb="3">
      <t>ミエケン</t>
    </rPh>
    <phoneticPr fontId="5"/>
  </si>
  <si>
    <t>東京都</t>
    <rPh sb="0" eb="3">
      <t>トウキョウト</t>
    </rPh>
    <phoneticPr fontId="5"/>
  </si>
  <si>
    <t>愛知県</t>
    <rPh sb="0" eb="3">
      <t>アイチケン</t>
    </rPh>
    <phoneticPr fontId="5"/>
  </si>
  <si>
    <t>大阪府</t>
    <rPh sb="0" eb="3">
      <t>オオサカフ</t>
    </rPh>
    <phoneticPr fontId="5"/>
  </si>
  <si>
    <t>総量削減計画の進捗状況の把握等</t>
    <phoneticPr fontId="5"/>
  </si>
  <si>
    <t>-</t>
    <phoneticPr fontId="5"/>
  </si>
  <si>
    <t>-</t>
    <phoneticPr fontId="5"/>
  </si>
  <si>
    <t>-</t>
    <phoneticPr fontId="5"/>
  </si>
  <si>
    <t>-</t>
    <phoneticPr fontId="5"/>
  </si>
  <si>
    <t>－</t>
    <phoneticPr fontId="5"/>
  </si>
  <si>
    <t>－</t>
    <phoneticPr fontId="5"/>
  </si>
  <si>
    <t>－</t>
    <phoneticPr fontId="5"/>
  </si>
  <si>
    <t>－</t>
    <phoneticPr fontId="5"/>
  </si>
  <si>
    <t>デトロイトトーマツコンサルティング合同会社</t>
    <phoneticPr fontId="5"/>
  </si>
  <si>
    <t>A.デロイトトーマツコンサルティング合同会社</t>
    <phoneticPr fontId="5"/>
  </si>
  <si>
    <t>B.㈱数理計画</t>
    <phoneticPr fontId="5"/>
  </si>
  <si>
    <t>D.千葉県</t>
    <phoneticPr fontId="5"/>
  </si>
  <si>
    <t>人件費等</t>
    <phoneticPr fontId="5"/>
  </si>
  <si>
    <t>調査業務、簡易測定業務</t>
    <phoneticPr fontId="5"/>
  </si>
  <si>
    <t>(株)数理計画</t>
    <rPh sb="0" eb="3">
      <t>カブ</t>
    </rPh>
    <rPh sb="3" eb="5">
      <t>スウリ</t>
    </rPh>
    <rPh sb="5" eb="7">
      <t>ケイカク</t>
    </rPh>
    <phoneticPr fontId="5"/>
  </si>
  <si>
    <t>総量削減計画の進捗状況の把握等（千葉県）</t>
    <phoneticPr fontId="5"/>
  </si>
  <si>
    <t>総量削減計画の進捗状況の把握等(三重県)</t>
    <rPh sb="16" eb="19">
      <t>ミエケン</t>
    </rPh>
    <phoneticPr fontId="5"/>
  </si>
  <si>
    <t>総量削減計画の進捗状況の把握等(兵庫県)</t>
    <rPh sb="16" eb="19">
      <t>ヒョウゴケン</t>
    </rPh>
    <phoneticPr fontId="5"/>
  </si>
  <si>
    <t>ユーロフィン
日本環境(株)</t>
    <phoneticPr fontId="5"/>
  </si>
  <si>
    <t>総量削減計画の進捗状況の把握等（神奈川県）</t>
    <rPh sb="16" eb="19">
      <t>カナガワ</t>
    </rPh>
    <phoneticPr fontId="5"/>
  </si>
  <si>
    <t>総量削減計画の進捗状況の把握等（東京都）</t>
    <phoneticPr fontId="5"/>
  </si>
  <si>
    <t>総量削減計画の進捗状況の把握等（愛知県）</t>
    <rPh sb="16" eb="19">
      <t>アイチケン</t>
    </rPh>
    <phoneticPr fontId="5"/>
  </si>
  <si>
    <t>二酸化窒素の簡易測定（神奈川県）</t>
    <rPh sb="11" eb="15">
      <t>カナガワケン</t>
    </rPh>
    <phoneticPr fontId="5"/>
  </si>
  <si>
    <t>二酸化窒素の簡易測定（千葉県）</t>
    <rPh sb="11" eb="13">
      <t>チバ</t>
    </rPh>
    <phoneticPr fontId="5"/>
  </si>
  <si>
    <t>総量削減計画の進捗状況の把握等（大阪府）</t>
    <rPh sb="16" eb="19">
      <t>オオサカフ</t>
    </rPh>
    <phoneticPr fontId="5"/>
  </si>
  <si>
    <t>二酸化窒素の簡易測定（埼玉県）</t>
    <rPh sb="11" eb="13">
      <t>サイタマ</t>
    </rPh>
    <phoneticPr fontId="5"/>
  </si>
  <si>
    <t>グリーンブルー(株)</t>
    <phoneticPr fontId="5"/>
  </si>
  <si>
    <t>ユーロフィン
日本環境(株)</t>
    <phoneticPr fontId="5"/>
  </si>
  <si>
    <t>E..グリーンブルー（株）</t>
    <phoneticPr fontId="5"/>
  </si>
  <si>
    <t>グリーンブルー（株）</t>
    <phoneticPr fontId="5"/>
  </si>
  <si>
    <t>-</t>
    <phoneticPr fontId="5"/>
  </si>
  <si>
    <t>C.（株）エイテック</t>
    <phoneticPr fontId="5"/>
  </si>
  <si>
    <t>（株）エイテック</t>
    <phoneticPr fontId="5"/>
  </si>
  <si>
    <t>(株)数理計画</t>
    <phoneticPr fontId="5"/>
  </si>
  <si>
    <t>自動車から排出される窒素酸化物及び粒子状物質に起因して環境基準の確保が困難と考えられる大都市圏において、自動車NOx・PM法に基づく総合的な自動車排出ガス削減施策を講じることにより、同法対策地域内の自動車排ガス測定局（約210地点で推移）の基準達成率が向上し、もって全国の自動車排ガス測定局（約400地点で推移）の基準達成率も改善することから、大気環境の改善及び良好な環境の維持に寄与する。</t>
    <phoneticPr fontId="5"/>
  </si>
  <si>
    <t>H</t>
    <phoneticPr fontId="5"/>
  </si>
  <si>
    <t>F. （株）数理計画</t>
    <phoneticPr fontId="5"/>
  </si>
  <si>
    <t>雑役務費</t>
    <phoneticPr fontId="5"/>
  </si>
  <si>
    <t>総量削減計画の進行状況の把握等</t>
    <phoneticPr fontId="5"/>
  </si>
  <si>
    <t>-</t>
    <phoneticPr fontId="5"/>
  </si>
  <si>
    <t>-</t>
    <phoneticPr fontId="5"/>
  </si>
  <si>
    <t>－</t>
    <phoneticPr fontId="5"/>
  </si>
  <si>
    <t>自動車保有台数の調査</t>
    <phoneticPr fontId="5"/>
  </si>
  <si>
    <t xml:space="preserve">モビリティの充電に利用可能な再生可　能エネルギー由来電力に係る論点の整理等
</t>
    <phoneticPr fontId="5"/>
  </si>
  <si>
    <t>モビリティの充電に利用可能な再生可能エネルギー由来電力に係る論点の整理等</t>
    <phoneticPr fontId="5"/>
  </si>
  <si>
    <t>窒素酸化物測定</t>
    <phoneticPr fontId="5"/>
  </si>
  <si>
    <t>雑役務費</t>
    <rPh sb="0" eb="2">
      <t>ザツエキ</t>
    </rPh>
    <rPh sb="2" eb="4">
      <t>ムヒ</t>
    </rPh>
    <phoneticPr fontId="5"/>
  </si>
  <si>
    <t>自動車実態走行調査等</t>
    <phoneticPr fontId="5"/>
  </si>
  <si>
    <t>自動車実態走行調査等</t>
    <phoneticPr fontId="5"/>
  </si>
  <si>
    <t>-</t>
    <phoneticPr fontId="5"/>
  </si>
  <si>
    <t>-</t>
    <phoneticPr fontId="5"/>
  </si>
  <si>
    <t>-</t>
    <phoneticPr fontId="5"/>
  </si>
  <si>
    <t>-</t>
    <phoneticPr fontId="5"/>
  </si>
  <si>
    <t>窒素酸化物測定</t>
    <phoneticPr fontId="5"/>
  </si>
  <si>
    <t>自動車大気汚染対策等推進費</t>
    <phoneticPr fontId="5"/>
  </si>
  <si>
    <t>一般競争入札による契約方式を用いてコスト縮減に努めている。</t>
    <phoneticPr fontId="5"/>
  </si>
  <si>
    <t>執行にあたっては、事業の内容等を勘案し、一般競争入札を導入することにより効率化を行っている。
自動車ＮＯx・PM法に基づく対策地域内の二酸化窒素及び浮遊粒子状物質に係る大気環境基準を確保するには、引き続き、基本方針の目標達成に向けて、自動車ＮＯx・PM法の周知、現在の自動車による排出量の把握、今後の排出量の推計等の取組が必要である。</t>
    <rPh sb="91" eb="93">
      <t>カクホ</t>
    </rPh>
    <rPh sb="98" eb="99">
      <t>ヒ</t>
    </rPh>
    <rPh sb="100" eb="101">
      <t>ツヅ</t>
    </rPh>
    <rPh sb="103" eb="105">
      <t>キホン</t>
    </rPh>
    <rPh sb="105" eb="107">
      <t>ホウシン</t>
    </rPh>
    <rPh sb="108" eb="110">
      <t>モクヒョウ</t>
    </rPh>
    <rPh sb="110" eb="112">
      <t>タッセイ</t>
    </rPh>
    <rPh sb="113" eb="114">
      <t>ム</t>
    </rPh>
    <rPh sb="156" eb="157">
      <t>トウ</t>
    </rPh>
    <rPh sb="158" eb="160">
      <t>トリクミ</t>
    </rPh>
    <phoneticPr fontId="5"/>
  </si>
  <si>
    <t>50,050/1044</t>
    <phoneticPr fontId="5"/>
  </si>
  <si>
    <t>50,060/1044</t>
    <phoneticPr fontId="5"/>
  </si>
  <si>
    <t>自動車走行実態調査執行額（令和3年度見込みは予算額）／調査工数（調査地点数×調査項目数３×２方向）　　　　　　　　　　　　　　　　</t>
    <phoneticPr fontId="5"/>
  </si>
  <si>
    <t>（株）現代企画社</t>
    <phoneticPr fontId="5"/>
  </si>
  <si>
    <t>(株)KANSOテクノス</t>
    <phoneticPr fontId="5"/>
  </si>
  <si>
    <t>中外テクノス</t>
    <phoneticPr fontId="5"/>
  </si>
  <si>
    <t>エヌエス環境(株)</t>
    <phoneticPr fontId="5"/>
  </si>
  <si>
    <t>自動車環境対策課長
小森　繁</t>
    <phoneticPr fontId="5"/>
  </si>
  <si>
    <t>法律の施行にあたり、必要性の高い事業に限り実施している。</t>
    <phoneticPr fontId="5"/>
  </si>
  <si>
    <t>今後も可能な限り一般競争入札による契約方式を採用し、効率的かつ効果的な事業の充実を図る。一者応札にならないように、提案書の提出期限の延長等の改善を図り適正な競争に努める。
二酸化窒素及び浮遊粒子状物質に係る大気環境基準については、年を追うごとに達成率が向上している。今後も基本方針の目標達成のため、自動車ＮＯx・ＰＭ法の周知や自動車による排出量の把握するための取り組みを引き続き、効率的に行う。</t>
    <rPh sb="0" eb="2">
      <t>コンゴ</t>
    </rPh>
    <rPh sb="3" eb="5">
      <t>カノウ</t>
    </rPh>
    <rPh sb="6" eb="7">
      <t>カギ</t>
    </rPh>
    <rPh sb="68" eb="69">
      <t>トウ</t>
    </rPh>
    <rPh sb="122" eb="125">
      <t>タッセイリツ</t>
    </rPh>
    <rPh sb="126" eb="128">
      <t>コウジョウ</t>
    </rPh>
    <rPh sb="133" eb="135">
      <t>コンゴ</t>
    </rPh>
    <rPh sb="136" eb="138">
      <t>キホン</t>
    </rPh>
    <rPh sb="138" eb="140">
      <t>ホウシン</t>
    </rPh>
    <rPh sb="141" eb="143">
      <t>モクヒョウ</t>
    </rPh>
    <rPh sb="143" eb="145">
      <t>タッセイ</t>
    </rPh>
    <rPh sb="185" eb="186">
      <t>ヒ</t>
    </rPh>
    <rPh sb="187" eb="188">
      <t>ツヅ</t>
    </rPh>
    <rPh sb="190" eb="193">
      <t>コウリツテキ</t>
    </rPh>
    <phoneticPr fontId="5"/>
  </si>
  <si>
    <t>自動車保有台数の調査</t>
    <rPh sb="0" eb="3">
      <t>ジドウシャ</t>
    </rPh>
    <rPh sb="1" eb="2">
      <t>ドウ</t>
    </rPh>
    <phoneticPr fontId="5"/>
  </si>
  <si>
    <t>自動車NOx・PM法に基づく総量削減基本方針がH23.3に見直され、現行の基本方針では令和2年度までに対策地域における二酸化窒素及び浮遊粒子状物質に係る大気環境基準を確保することを目標としているが、自動車交通量の多い一部の局地においては環境基準を達成できない状態が継続しており、このような局地における大気環境を早期に改善し、目標を達成する必要がある。具体的な削減対策は、各自治体（8都府県）が策定している総量削減計画に基づき実施しているところであり、着実な削減対策が実施されるように自治体との連携を図る必要がある。なお、自動車排出ガス対策は地球温暖化対策にも資するものであり、相乗効果を期待できるとの視点をもって対策を推進する必要がある。</t>
    <phoneticPr fontId="5"/>
  </si>
  <si>
    <t>令和2年度までに対策地域における二酸化窒素及び浮遊粒子状物質の環境基準の確保を図ることとしているが、環境基準達成率の向上等事業の成果は着実に表れている。</t>
    <phoneticPr fontId="5"/>
  </si>
  <si>
    <t>自動車NOx・PM法対策地域において大気環境基準を確保するため、各種施策に関する調査を総合的、経年的に実施する必要があるため。</t>
    <rPh sb="0" eb="3">
      <t>ジドウシャ</t>
    </rPh>
    <rPh sb="37" eb="38">
      <t>カン</t>
    </rPh>
    <rPh sb="40" eb="42">
      <t>チョウサ</t>
    </rPh>
    <phoneticPr fontId="5"/>
  </si>
  <si>
    <t>自動車走行実態調査の調査地点数</t>
    <phoneticPr fontId="5"/>
  </si>
  <si>
    <t>自動車走行実態調査の調査地点数について、当初の見込みに見合った量の調査を実施できている。</t>
    <rPh sb="20" eb="22">
      <t>トウショ</t>
    </rPh>
    <rPh sb="23" eb="25">
      <t>ミコ</t>
    </rPh>
    <rPh sb="27" eb="29">
      <t>ミア</t>
    </rPh>
    <rPh sb="31" eb="32">
      <t>リョウ</t>
    </rPh>
    <rPh sb="33" eb="35">
      <t>チョウサ</t>
    </rPh>
    <rPh sb="36" eb="3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</si>
</sst>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33</xdr:col>
      <xdr:colOff>112677</xdr:colOff>
      <xdr:row>750</xdr:row>
      <xdr:rowOff>72176</xdr:rowOff>
    </xdr:to>
    <xdr:sp macro="" textlink="">
      <xdr:nvSpPr>
        <xdr:cNvPr id="2" name="正方形/長方形 1"/>
        <xdr:cNvSpPr/>
      </xdr:nvSpPr>
      <xdr:spPr bwMode="auto">
        <a:xfrm>
          <a:off x="1342825" y="62115256"/>
          <a:ext cx="5100314" cy="7883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153.6</a:t>
          </a:r>
          <a:r>
            <a:rPr kumimoji="1" lang="ja-JP" altLang="en-US" sz="1100" u="none">
              <a:solidFill>
                <a:sysClr val="windowText" lastClr="000000"/>
              </a:solidFill>
              <a:latin typeface="+mn-ea"/>
              <a:ea typeface="+mn-ea"/>
            </a:rPr>
            <a:t>百万円</a:t>
          </a:r>
          <a:r>
            <a:rPr kumimoji="1" lang="ja-JP" altLang="en-US" sz="1100">
              <a:solidFill>
                <a:sysClr val="windowText" lastClr="000000"/>
              </a:solidFill>
            </a:rPr>
            <a:t>）</a:t>
          </a:r>
        </a:p>
      </xdr:txBody>
    </xdr:sp>
    <xdr:clientData/>
  </xdr:twoCellAnchor>
  <xdr:twoCellAnchor>
    <xdr:from>
      <xdr:col>8</xdr:col>
      <xdr:colOff>106722</xdr:colOff>
      <xdr:row>750</xdr:row>
      <xdr:rowOff>134196</xdr:rowOff>
    </xdr:from>
    <xdr:to>
      <xdr:col>39</xdr:col>
      <xdr:colOff>163786</xdr:colOff>
      <xdr:row>752</xdr:row>
      <xdr:rowOff>326035</xdr:rowOff>
    </xdr:to>
    <xdr:sp macro="" textlink="">
      <xdr:nvSpPr>
        <xdr:cNvPr id="3" name="大かっこ 2"/>
        <xdr:cNvSpPr/>
      </xdr:nvSpPr>
      <xdr:spPr bwMode="auto">
        <a:xfrm>
          <a:off x="1641380" y="62965625"/>
          <a:ext cx="6003861" cy="9080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100"/>
            </a:lnSpc>
          </a:pPr>
          <a:r>
            <a:rPr kumimoji="1" lang="ja-JP" altLang="en-US" sz="900"/>
            <a:t>・自動車排出窒素酸化物及び粒子状物質総量削減法施行管理費</a:t>
          </a:r>
        </a:p>
        <a:p>
          <a:pPr algn="l">
            <a:lnSpc>
              <a:spcPts val="1100"/>
            </a:lnSpc>
          </a:pPr>
          <a:r>
            <a:rPr kumimoji="1" lang="ja-JP" altLang="en-US" sz="900"/>
            <a:t>   　自動車</a:t>
          </a:r>
          <a:r>
            <a:rPr kumimoji="1" lang="en-US" altLang="ja-JP" sz="900"/>
            <a:t>NOx</a:t>
          </a:r>
          <a:r>
            <a:rPr kumimoji="1" lang="ja-JP" altLang="en-US" sz="900"/>
            <a:t>･</a:t>
          </a:r>
          <a:r>
            <a:rPr kumimoji="1" lang="en-US" altLang="ja-JP" sz="900"/>
            <a:t>PM</a:t>
          </a:r>
          <a:r>
            <a:rPr kumimoji="1" lang="ja-JP" altLang="en-US" sz="900"/>
            <a:t>法に基づく特定自動車排出基準による車種規制を円滑に実施。</a:t>
          </a:r>
        </a:p>
        <a:p>
          <a:pPr algn="l"/>
          <a:r>
            <a:rPr kumimoji="1" lang="ja-JP" altLang="en-US" sz="900"/>
            <a:t>・自動車排出窒素酸化物及び粒子状物質総量削減対策推進費</a:t>
          </a:r>
        </a:p>
        <a:p>
          <a:pPr algn="l">
            <a:lnSpc>
              <a:spcPts val="1100"/>
            </a:lnSpc>
          </a:pPr>
          <a:r>
            <a:rPr kumimoji="1" lang="ja-JP" altLang="en-US" sz="900"/>
            <a:t>　これまでの総量削減施策の進捗状況を評価するとともに、総量削減計画の見直しを行うため、所要の調査を実施。</a:t>
          </a:r>
        </a:p>
      </xdr:txBody>
    </xdr:sp>
    <xdr:clientData/>
  </xdr:twoCellAnchor>
  <xdr:twoCellAnchor>
    <xdr:from>
      <xdr:col>7</xdr:col>
      <xdr:colOff>151620</xdr:colOff>
      <xdr:row>750</xdr:row>
      <xdr:rowOff>62638</xdr:rowOff>
    </xdr:from>
    <xdr:to>
      <xdr:col>7</xdr:col>
      <xdr:colOff>160773</xdr:colOff>
      <xdr:row>764</xdr:row>
      <xdr:rowOff>532563</xdr:rowOff>
    </xdr:to>
    <xdr:cxnSp macro="">
      <xdr:nvCxnSpPr>
        <xdr:cNvPr id="4" name="直線コネクタ 3"/>
        <xdr:cNvCxnSpPr/>
      </xdr:nvCxnSpPr>
      <xdr:spPr bwMode="auto">
        <a:xfrm>
          <a:off x="1488051" y="49691447"/>
          <a:ext cx="9153" cy="550414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18696</xdr:colOff>
      <xdr:row>748</xdr:row>
      <xdr:rowOff>204309</xdr:rowOff>
    </xdr:from>
    <xdr:to>
      <xdr:col>46</xdr:col>
      <xdr:colOff>53340</xdr:colOff>
      <xdr:row>750</xdr:row>
      <xdr:rowOff>13903</xdr:rowOff>
    </xdr:to>
    <xdr:sp macro="" textlink="">
      <xdr:nvSpPr>
        <xdr:cNvPr id="5" name="大かっこ 4"/>
        <xdr:cNvSpPr/>
      </xdr:nvSpPr>
      <xdr:spPr>
        <a:xfrm>
          <a:off x="6495696" y="49315209"/>
          <a:ext cx="2320644" cy="525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事業実施に係る事務費（人件費等）８百万円</a:t>
          </a:r>
          <a:endParaRPr kumimoji="1" lang="en-US" altLang="ja-JP" sz="1100">
            <a:solidFill>
              <a:sysClr val="windowText" lastClr="000000"/>
            </a:solidFill>
          </a:endParaRPr>
        </a:p>
      </xdr:txBody>
    </xdr:sp>
    <xdr:clientData/>
  </xdr:twoCellAnchor>
  <xdr:twoCellAnchor>
    <xdr:from>
      <xdr:col>28</xdr:col>
      <xdr:colOff>180572</xdr:colOff>
      <xdr:row>753</xdr:row>
      <xdr:rowOff>133880</xdr:rowOff>
    </xdr:from>
    <xdr:to>
      <xdr:col>39</xdr:col>
      <xdr:colOff>111482</xdr:colOff>
      <xdr:row>755</xdr:row>
      <xdr:rowOff>24336</xdr:rowOff>
    </xdr:to>
    <xdr:sp macro="" textlink="">
      <xdr:nvSpPr>
        <xdr:cNvPr id="6" name="大かっこ 5"/>
        <xdr:cNvSpPr/>
      </xdr:nvSpPr>
      <xdr:spPr bwMode="auto">
        <a:xfrm>
          <a:off x="5551872" y="64039569"/>
          <a:ext cx="2041065" cy="6066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t"/>
        <a:lstStyle/>
        <a:p>
          <a:pPr algn="l"/>
          <a:r>
            <a:rPr kumimoji="1" lang="ja-JP" altLang="en-US" sz="900" baseline="0" smtClean="0">
              <a:solidFill>
                <a:sysClr val="windowText" lastClr="000000"/>
              </a:solidFill>
              <a:latin typeface="+mn-lt"/>
              <a:ea typeface="+mn-ea"/>
              <a:cs typeface="+mn-cs"/>
            </a:rPr>
            <a:t>・モビリティの充電に利用可能な再生可　能エネルギー由来電力に係る論点の整理等</a:t>
          </a:r>
          <a:endParaRPr kumimoji="1" lang="en-US" altLang="ja-JP" sz="900">
            <a:solidFill>
              <a:sysClr val="windowText" lastClr="000000"/>
            </a:solidFill>
          </a:endParaRPr>
        </a:p>
      </xdr:txBody>
    </xdr:sp>
    <xdr:clientData/>
  </xdr:twoCellAnchor>
  <xdr:twoCellAnchor>
    <xdr:from>
      <xdr:col>7</xdr:col>
      <xdr:colOff>151376</xdr:colOff>
      <xdr:row>754</xdr:row>
      <xdr:rowOff>6128</xdr:rowOff>
    </xdr:from>
    <xdr:to>
      <xdr:col>16</xdr:col>
      <xdr:colOff>123574</xdr:colOff>
      <xdr:row>754</xdr:row>
      <xdr:rowOff>6128</xdr:rowOff>
    </xdr:to>
    <xdr:cxnSp macro="">
      <xdr:nvCxnSpPr>
        <xdr:cNvPr id="7" name="直線矢印コネクタ 6"/>
        <xdr:cNvCxnSpPr/>
      </xdr:nvCxnSpPr>
      <xdr:spPr bwMode="auto">
        <a:xfrm>
          <a:off x="1494201" y="64269904"/>
          <a:ext cx="1698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176853</xdr:colOff>
      <xdr:row>753</xdr:row>
      <xdr:rowOff>63945</xdr:rowOff>
    </xdr:from>
    <xdr:to>
      <xdr:col>28</xdr:col>
      <xdr:colOff>154412</xdr:colOff>
      <xdr:row>755</xdr:row>
      <xdr:rowOff>91471</xdr:rowOff>
    </xdr:to>
    <xdr:sp macro="" textlink="">
      <xdr:nvSpPr>
        <xdr:cNvPr id="8" name="正方形/長方形 7"/>
        <xdr:cNvSpPr/>
      </xdr:nvSpPr>
      <xdr:spPr bwMode="auto">
        <a:xfrm>
          <a:off x="3246168" y="63969634"/>
          <a:ext cx="2279544" cy="7437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a:t>
          </a:r>
          <a:r>
            <a:rPr kumimoji="1" lang="ja-JP" altLang="en-US" sz="1000">
              <a:solidFill>
                <a:schemeClr val="tx1"/>
              </a:solidFill>
            </a:rPr>
            <a:t>デロイトトーマツコンサルティング合同会社</a:t>
          </a:r>
          <a:endParaRPr kumimoji="1" lang="en-US" altLang="ja-JP" sz="100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14.7</a:t>
          </a:r>
          <a:r>
            <a:rPr kumimoji="1" lang="ja-JP" altLang="en-US" sz="1050" u="none">
              <a:solidFill>
                <a:schemeClr val="tx1"/>
              </a:solidFill>
            </a:rPr>
            <a:t>百万円）</a:t>
          </a:r>
        </a:p>
      </xdr:txBody>
    </xdr:sp>
    <xdr:clientData/>
  </xdr:twoCellAnchor>
  <xdr:twoCellAnchor>
    <xdr:from>
      <xdr:col>7</xdr:col>
      <xdr:colOff>115099</xdr:colOff>
      <xdr:row>754</xdr:row>
      <xdr:rowOff>63385</xdr:rowOff>
    </xdr:from>
    <xdr:to>
      <xdr:col>18</xdr:col>
      <xdr:colOff>110170</xdr:colOff>
      <xdr:row>756</xdr:row>
      <xdr:rowOff>191813</xdr:rowOff>
    </xdr:to>
    <xdr:sp macro="" textlink="">
      <xdr:nvSpPr>
        <xdr:cNvPr id="9" name="テキスト ボックス 8"/>
        <xdr:cNvSpPr txBox="1"/>
      </xdr:nvSpPr>
      <xdr:spPr bwMode="auto">
        <a:xfrm>
          <a:off x="1457924" y="64327161"/>
          <a:ext cx="2105224" cy="844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28</xdr:col>
      <xdr:colOff>72164</xdr:colOff>
      <xdr:row>755</xdr:row>
      <xdr:rowOff>345297</xdr:rowOff>
    </xdr:from>
    <xdr:to>
      <xdr:col>40</xdr:col>
      <xdr:colOff>9594</xdr:colOff>
      <xdr:row>758</xdr:row>
      <xdr:rowOff>105826</xdr:rowOff>
    </xdr:to>
    <xdr:sp macro="" textlink="">
      <xdr:nvSpPr>
        <xdr:cNvPr id="10" name="大かっこ 9"/>
        <xdr:cNvSpPr/>
      </xdr:nvSpPr>
      <xdr:spPr bwMode="auto">
        <a:xfrm>
          <a:off x="5443464" y="64967161"/>
          <a:ext cx="2239417" cy="8347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solidFill>
                <a:sysClr val="windowText" lastClr="000000"/>
              </a:solidFill>
            </a:rPr>
            <a:t>・</a:t>
          </a:r>
          <a:r>
            <a:rPr kumimoji="1" lang="ja-JP" altLang="en-US" sz="900">
              <a:solidFill>
                <a:sysClr val="windowText" lastClr="000000"/>
              </a:solidFill>
              <a:effectLst/>
              <a:latin typeface="+mn-lt"/>
              <a:ea typeface="+mn-ea"/>
              <a:cs typeface="+mn-cs"/>
            </a:rPr>
            <a:t>自動車保有台数の調査</a:t>
          </a:r>
          <a:endParaRPr kumimoji="1" lang="en-US" altLang="ja-JP" sz="900">
            <a:solidFill>
              <a:sysClr val="windowText" lastClr="000000"/>
            </a:solidFill>
            <a:effectLst/>
            <a:latin typeface="+mn-lt"/>
            <a:ea typeface="+mn-ea"/>
            <a:cs typeface="+mn-cs"/>
          </a:endParaRPr>
        </a:p>
        <a:p>
          <a:pPr algn="l"/>
          <a:r>
            <a:rPr kumimoji="1" lang="ja-JP" altLang="en-US" sz="900">
              <a:solidFill>
                <a:sysClr val="windowText" lastClr="000000"/>
              </a:solidFill>
              <a:effectLst/>
              <a:latin typeface="+mn-lt"/>
              <a:ea typeface="+mn-ea"/>
              <a:cs typeface="+mn-cs"/>
            </a:rPr>
            <a:t>・物流・人流に関する指標の整理</a:t>
          </a:r>
          <a:endParaRPr kumimoji="1" lang="en-US" altLang="ja-JP" sz="900">
            <a:solidFill>
              <a:sysClr val="windowText" lastClr="000000"/>
            </a:solidFill>
            <a:effectLst/>
            <a:latin typeface="+mn-lt"/>
            <a:ea typeface="+mn-ea"/>
            <a:cs typeface="+mn-cs"/>
          </a:endParaRPr>
        </a:p>
        <a:p>
          <a:pPr algn="l"/>
          <a:r>
            <a:rPr kumimoji="1" lang="ja-JP" altLang="en-US" sz="900">
              <a:solidFill>
                <a:sysClr val="windowText" lastClr="000000"/>
              </a:solidFill>
              <a:effectLst/>
              <a:latin typeface="+mn-lt"/>
              <a:ea typeface="+mn-ea"/>
              <a:cs typeface="+mn-cs"/>
            </a:rPr>
            <a:t>・交通量・車種等の変化を踏まえた排出量の将来推計</a:t>
          </a:r>
          <a:endParaRPr kumimoji="1" lang="en-US" altLang="ja-JP" sz="900">
            <a:solidFill>
              <a:sysClr val="windowText" lastClr="000000"/>
            </a:solidFill>
            <a:effectLst/>
            <a:latin typeface="+mn-lt"/>
            <a:ea typeface="+mn-ea"/>
            <a:cs typeface="+mn-cs"/>
          </a:endParaRPr>
        </a:p>
      </xdr:txBody>
    </xdr:sp>
    <xdr:clientData/>
  </xdr:twoCellAnchor>
  <xdr:twoCellAnchor>
    <xdr:from>
      <xdr:col>17</xdr:col>
      <xdr:colOff>43117</xdr:colOff>
      <xdr:row>756</xdr:row>
      <xdr:rowOff>107847</xdr:rowOff>
    </xdr:from>
    <xdr:to>
      <xdr:col>27</xdr:col>
      <xdr:colOff>188285</xdr:colOff>
      <xdr:row>758</xdr:row>
      <xdr:rowOff>94128</xdr:rowOff>
    </xdr:to>
    <xdr:sp macro="" textlink="">
      <xdr:nvSpPr>
        <xdr:cNvPr id="11" name="正方形/長方形 10"/>
        <xdr:cNvSpPr/>
      </xdr:nvSpPr>
      <xdr:spPr bwMode="auto">
        <a:xfrm>
          <a:off x="3304264" y="65087796"/>
          <a:ext cx="2063490" cy="7024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㈱数理計画</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baseline="0">
              <a:solidFill>
                <a:sysClr val="windowText" lastClr="000000"/>
              </a:solidFill>
            </a:rPr>
            <a:t>45.1</a:t>
          </a:r>
          <a:r>
            <a:rPr kumimoji="1" lang="ja-JP" altLang="en-US" sz="1100" u="none">
              <a:solidFill>
                <a:sysClr val="windowText" lastClr="000000"/>
              </a:solidFill>
            </a:rPr>
            <a:t>百万円</a:t>
          </a:r>
          <a:r>
            <a:rPr kumimoji="1" lang="ja-JP" altLang="en-US" sz="1100">
              <a:solidFill>
                <a:sysClr val="windowText" lastClr="000000"/>
              </a:solidFill>
            </a:rPr>
            <a:t>）</a:t>
          </a:r>
        </a:p>
      </xdr:txBody>
    </xdr:sp>
    <xdr:clientData/>
  </xdr:twoCellAnchor>
  <xdr:twoCellAnchor>
    <xdr:from>
      <xdr:col>7</xdr:col>
      <xdr:colOff>174758</xdr:colOff>
      <xdr:row>757</xdr:row>
      <xdr:rowOff>104390</xdr:rowOff>
    </xdr:from>
    <xdr:to>
      <xdr:col>17</xdr:col>
      <xdr:colOff>41293</xdr:colOff>
      <xdr:row>757</xdr:row>
      <xdr:rowOff>104390</xdr:rowOff>
    </xdr:to>
    <xdr:cxnSp macro="">
      <xdr:nvCxnSpPr>
        <xdr:cNvPr id="12" name="直線矢印コネクタ 11"/>
        <xdr:cNvCxnSpPr/>
      </xdr:nvCxnSpPr>
      <xdr:spPr bwMode="auto">
        <a:xfrm flipV="1">
          <a:off x="1517583" y="65442426"/>
          <a:ext cx="178485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117657</xdr:colOff>
      <xdr:row>757</xdr:row>
      <xdr:rowOff>148662</xdr:rowOff>
    </xdr:from>
    <xdr:to>
      <xdr:col>17</xdr:col>
      <xdr:colOff>53335</xdr:colOff>
      <xdr:row>759</xdr:row>
      <xdr:rowOff>261547</xdr:rowOff>
    </xdr:to>
    <xdr:sp macro="" textlink="">
      <xdr:nvSpPr>
        <xdr:cNvPr id="13" name="テキスト ボックス 12"/>
        <xdr:cNvSpPr txBox="1"/>
      </xdr:nvSpPr>
      <xdr:spPr bwMode="auto">
        <a:xfrm>
          <a:off x="1430641" y="52517991"/>
          <a:ext cx="1811371" cy="825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170142</xdr:colOff>
      <xdr:row>759</xdr:row>
      <xdr:rowOff>59572</xdr:rowOff>
    </xdr:from>
    <xdr:to>
      <xdr:col>32</xdr:col>
      <xdr:colOff>26310</xdr:colOff>
      <xdr:row>761</xdr:row>
      <xdr:rowOff>95329</xdr:rowOff>
    </xdr:to>
    <xdr:sp macro="" textlink="">
      <xdr:nvSpPr>
        <xdr:cNvPr id="14" name="正方形/長方形 13"/>
        <xdr:cNvSpPr/>
      </xdr:nvSpPr>
      <xdr:spPr bwMode="auto">
        <a:xfrm>
          <a:off x="4006786" y="66113781"/>
          <a:ext cx="2158153" cy="7519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．グリーンブルー（株）</a:t>
          </a:r>
          <a:endParaRPr kumimoji="1" lang="en-US" altLang="ja-JP" sz="1050">
            <a:solidFill>
              <a:sysClr val="windowText" lastClr="000000"/>
            </a:solidFill>
          </a:endParaRPr>
        </a:p>
        <a:p>
          <a:pPr algn="ctr"/>
          <a:r>
            <a:rPr kumimoji="1" lang="ja-JP" altLang="en-US" sz="1050" u="none">
              <a:solidFill>
                <a:sysClr val="windowText" lastClr="000000"/>
              </a:solidFill>
            </a:rPr>
            <a:t>（</a:t>
          </a:r>
          <a:r>
            <a:rPr kumimoji="1" lang="en-US" altLang="ja-JP" sz="1050" u="none">
              <a:solidFill>
                <a:sysClr val="windowText" lastClr="000000"/>
              </a:solidFill>
            </a:rPr>
            <a:t>16.8</a:t>
          </a:r>
          <a:r>
            <a:rPr kumimoji="1" lang="ja-JP" altLang="en-US" sz="1050" u="none">
              <a:solidFill>
                <a:sysClr val="windowText" lastClr="000000"/>
              </a:solidFill>
            </a:rPr>
            <a:t>百万円）</a:t>
          </a:r>
          <a:endParaRPr kumimoji="1" lang="en-US" altLang="ja-JP" sz="1050" u="none">
            <a:solidFill>
              <a:sysClr val="windowText" lastClr="000000"/>
            </a:solidFill>
          </a:endParaRPr>
        </a:p>
      </xdr:txBody>
    </xdr:sp>
    <xdr:clientData/>
  </xdr:twoCellAnchor>
  <xdr:twoCellAnchor>
    <xdr:from>
      <xdr:col>18</xdr:col>
      <xdr:colOff>107962</xdr:colOff>
      <xdr:row>758</xdr:row>
      <xdr:rowOff>97229</xdr:rowOff>
    </xdr:from>
    <xdr:to>
      <xdr:col>18</xdr:col>
      <xdr:colOff>109572</xdr:colOff>
      <xdr:row>760</xdr:row>
      <xdr:rowOff>184924</xdr:rowOff>
    </xdr:to>
    <xdr:cxnSp macro="">
      <xdr:nvCxnSpPr>
        <xdr:cNvPr id="15" name="直線コネクタ 14"/>
        <xdr:cNvCxnSpPr/>
      </xdr:nvCxnSpPr>
      <xdr:spPr bwMode="auto">
        <a:xfrm flipH="1">
          <a:off x="3560940" y="65793353"/>
          <a:ext cx="1610" cy="80386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109246</xdr:colOff>
      <xdr:row>759</xdr:row>
      <xdr:rowOff>102543</xdr:rowOff>
    </xdr:from>
    <xdr:to>
      <xdr:col>40</xdr:col>
      <xdr:colOff>9594</xdr:colOff>
      <xdr:row>761</xdr:row>
      <xdr:rowOff>49707</xdr:rowOff>
    </xdr:to>
    <xdr:sp macro="" textlink="">
      <xdr:nvSpPr>
        <xdr:cNvPr id="16" name="大かっこ 15"/>
        <xdr:cNvSpPr/>
      </xdr:nvSpPr>
      <xdr:spPr bwMode="auto">
        <a:xfrm>
          <a:off x="6247875" y="66156752"/>
          <a:ext cx="1435006" cy="6633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solidFill>
                <a:schemeClr val="tx1"/>
              </a:solidFill>
              <a:effectLst/>
              <a:latin typeface="+mn-lt"/>
              <a:ea typeface="+mn-ea"/>
              <a:cs typeface="+mn-cs"/>
            </a:rPr>
            <a:t>・窒素酸化物測定</a:t>
          </a:r>
          <a:endParaRPr kumimoji="1" lang="en-US" altLang="ja-JP" sz="900">
            <a:solidFill>
              <a:schemeClr val="tx1"/>
            </a:solidFill>
            <a:effectLst/>
            <a:latin typeface="+mn-lt"/>
            <a:ea typeface="+mn-ea"/>
            <a:cs typeface="+mn-cs"/>
          </a:endParaRPr>
        </a:p>
      </xdr:txBody>
    </xdr:sp>
    <xdr:clientData/>
  </xdr:twoCellAnchor>
  <xdr:twoCellAnchor>
    <xdr:from>
      <xdr:col>11</xdr:col>
      <xdr:colOff>161316</xdr:colOff>
      <xdr:row>760</xdr:row>
      <xdr:rowOff>139348</xdr:rowOff>
    </xdr:from>
    <xdr:to>
      <xdr:col>22</xdr:col>
      <xdr:colOff>30082</xdr:colOff>
      <xdr:row>762</xdr:row>
      <xdr:rowOff>92072</xdr:rowOff>
    </xdr:to>
    <xdr:sp macro="" textlink="">
      <xdr:nvSpPr>
        <xdr:cNvPr id="17" name="テキスト ボックス 16"/>
        <xdr:cNvSpPr txBox="1"/>
      </xdr:nvSpPr>
      <xdr:spPr bwMode="auto">
        <a:xfrm>
          <a:off x="2256816" y="53532688"/>
          <a:ext cx="1964266" cy="661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17</xdr:col>
      <xdr:colOff>151109</xdr:colOff>
      <xdr:row>761</xdr:row>
      <xdr:rowOff>242987</xdr:rowOff>
    </xdr:from>
    <xdr:to>
      <xdr:col>28</xdr:col>
      <xdr:colOff>97998</xdr:colOff>
      <xdr:row>763</xdr:row>
      <xdr:rowOff>260618</xdr:rowOff>
    </xdr:to>
    <xdr:sp macro="" textlink="">
      <xdr:nvSpPr>
        <xdr:cNvPr id="18" name="正方形/長方形 17"/>
        <xdr:cNvSpPr/>
      </xdr:nvSpPr>
      <xdr:spPr bwMode="auto">
        <a:xfrm>
          <a:off x="3412256" y="67013371"/>
          <a:ext cx="2057042" cy="7338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株式会社エイテック</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u="none">
              <a:solidFill>
                <a:sysClr val="windowText" lastClr="000000"/>
              </a:solidFill>
            </a:rPr>
            <a:t>50.6</a:t>
          </a:r>
          <a:r>
            <a:rPr kumimoji="1" lang="ja-JP" altLang="en-US" sz="1100" u="none">
              <a:solidFill>
                <a:sysClr val="windowText" lastClr="000000"/>
              </a:solidFill>
            </a:rPr>
            <a:t>百万円）</a:t>
          </a:r>
        </a:p>
      </xdr:txBody>
    </xdr:sp>
    <xdr:clientData/>
  </xdr:twoCellAnchor>
  <xdr:twoCellAnchor>
    <xdr:from>
      <xdr:col>7</xdr:col>
      <xdr:colOff>174523</xdr:colOff>
      <xdr:row>762</xdr:row>
      <xdr:rowOff>213653</xdr:rowOff>
    </xdr:from>
    <xdr:to>
      <xdr:col>17</xdr:col>
      <xdr:colOff>34089</xdr:colOff>
      <xdr:row>762</xdr:row>
      <xdr:rowOff>213653</xdr:rowOff>
    </xdr:to>
    <xdr:cxnSp macro="">
      <xdr:nvCxnSpPr>
        <xdr:cNvPr id="19" name="直線矢印コネクタ 18"/>
        <xdr:cNvCxnSpPr/>
      </xdr:nvCxnSpPr>
      <xdr:spPr bwMode="auto">
        <a:xfrm>
          <a:off x="1517348" y="67342122"/>
          <a:ext cx="17778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136053</xdr:colOff>
      <xdr:row>761</xdr:row>
      <xdr:rowOff>292482</xdr:rowOff>
    </xdr:from>
    <xdr:to>
      <xdr:col>39</xdr:col>
      <xdr:colOff>149754</xdr:colOff>
      <xdr:row>763</xdr:row>
      <xdr:rowOff>176882</xdr:rowOff>
    </xdr:to>
    <xdr:sp macro="" textlink="">
      <xdr:nvSpPr>
        <xdr:cNvPr id="20" name="大かっこ 19"/>
        <xdr:cNvSpPr/>
      </xdr:nvSpPr>
      <xdr:spPr bwMode="auto">
        <a:xfrm>
          <a:off x="5507353" y="67062866"/>
          <a:ext cx="2123856" cy="6005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solidFill>
                <a:schemeClr val="tx1"/>
              </a:solidFill>
            </a:rPr>
            <a:t>・自動車実態走行調査の実施</a:t>
          </a:r>
        </a:p>
        <a:p>
          <a:pPr algn="l">
            <a:lnSpc>
              <a:spcPts val="1100"/>
            </a:lnSpc>
          </a:pPr>
          <a:r>
            <a:rPr kumimoji="1" lang="ja-JP" altLang="en-US" sz="900">
              <a:solidFill>
                <a:schemeClr val="tx1"/>
              </a:solidFill>
            </a:rPr>
            <a:t>・交通量調査の実施</a:t>
          </a:r>
        </a:p>
        <a:p>
          <a:pPr algn="l"/>
          <a:r>
            <a:rPr kumimoji="1" lang="ja-JP" altLang="en-US" sz="900">
              <a:solidFill>
                <a:schemeClr val="tx1"/>
              </a:solidFill>
            </a:rPr>
            <a:t>・窒素酸化物等の排出量の算定</a:t>
          </a:r>
        </a:p>
      </xdr:txBody>
    </xdr:sp>
    <xdr:clientData/>
  </xdr:twoCellAnchor>
  <xdr:twoCellAnchor>
    <xdr:from>
      <xdr:col>6</xdr:col>
      <xdr:colOff>102309</xdr:colOff>
      <xdr:row>762</xdr:row>
      <xdr:rowOff>329375</xdr:rowOff>
    </xdr:from>
    <xdr:to>
      <xdr:col>16</xdr:col>
      <xdr:colOff>90509</xdr:colOff>
      <xdr:row>764</xdr:row>
      <xdr:rowOff>282099</xdr:rowOff>
    </xdr:to>
    <xdr:sp macro="" textlink="">
      <xdr:nvSpPr>
        <xdr:cNvPr id="27" name="テキスト ボックス 26"/>
        <xdr:cNvSpPr txBox="1"/>
      </xdr:nvSpPr>
      <xdr:spPr bwMode="auto">
        <a:xfrm>
          <a:off x="1253302" y="67457844"/>
          <a:ext cx="1906522" cy="668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endParaRPr kumimoji="1" lang="ja-JP" altLang="en-US" sz="1100"/>
        </a:p>
      </xdr:txBody>
    </xdr:sp>
    <xdr:clientData/>
  </xdr:twoCellAnchor>
  <xdr:twoCellAnchor>
    <xdr:from>
      <xdr:col>19</xdr:col>
      <xdr:colOff>182980</xdr:colOff>
      <xdr:row>765</xdr:row>
      <xdr:rowOff>257816</xdr:rowOff>
    </xdr:from>
    <xdr:to>
      <xdr:col>19</xdr:col>
      <xdr:colOff>182980</xdr:colOff>
      <xdr:row>766</xdr:row>
      <xdr:rowOff>118874</xdr:rowOff>
    </xdr:to>
    <xdr:cxnSp macro="">
      <xdr:nvCxnSpPr>
        <xdr:cNvPr id="29" name="直線コネクタ 28"/>
        <xdr:cNvCxnSpPr/>
      </xdr:nvCxnSpPr>
      <xdr:spPr bwMode="auto">
        <a:xfrm flipH="1">
          <a:off x="3810434" y="55584040"/>
          <a:ext cx="0" cy="5242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48003</xdr:colOff>
      <xdr:row>764</xdr:row>
      <xdr:rowOff>212843</xdr:rowOff>
    </xdr:from>
    <xdr:to>
      <xdr:col>40</xdr:col>
      <xdr:colOff>111458</xdr:colOff>
      <xdr:row>765</xdr:row>
      <xdr:rowOff>387878</xdr:rowOff>
    </xdr:to>
    <xdr:sp macro="" textlink="">
      <xdr:nvSpPr>
        <xdr:cNvPr id="30" name="大かっこ 29"/>
        <xdr:cNvSpPr/>
      </xdr:nvSpPr>
      <xdr:spPr bwMode="auto">
        <a:xfrm>
          <a:off x="5584644" y="54875876"/>
          <a:ext cx="2163561" cy="8382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chemeClr val="tx1"/>
              </a:solidFill>
            </a:rPr>
            <a:t>・</a:t>
          </a:r>
          <a:r>
            <a:rPr lang="ja-JP" altLang="en-US" sz="900" baseline="0" smtClean="0">
              <a:solidFill>
                <a:schemeClr val="tx1"/>
              </a:solidFill>
              <a:latin typeface="+mn-lt"/>
              <a:ea typeface="+mn-ea"/>
              <a:cs typeface="+mn-cs"/>
            </a:rPr>
            <a:t>二酸化窒素及び浮遊粒子状物質の環境基準達成状況のデータ整理並びにその評価</a:t>
          </a:r>
          <a:endParaRPr lang="en-US" altLang="ja-JP" sz="900" baseline="0" smtClean="0">
            <a:solidFill>
              <a:schemeClr val="tx1"/>
            </a:solidFill>
            <a:latin typeface="+mn-lt"/>
            <a:ea typeface="+mn-ea"/>
            <a:cs typeface="+mn-cs"/>
          </a:endParaRPr>
        </a:p>
        <a:p>
          <a:pPr algn="l"/>
          <a:r>
            <a:rPr lang="ja-JP" altLang="en-US" sz="900" baseline="0" smtClean="0">
              <a:solidFill>
                <a:schemeClr val="tx1"/>
              </a:solidFill>
              <a:latin typeface="+mn-lt"/>
              <a:ea typeface="+mn-ea"/>
              <a:cs typeface="+mn-cs"/>
            </a:rPr>
            <a:t>・自動車</a:t>
          </a:r>
          <a:r>
            <a:rPr lang="en-US" altLang="ja-JP" sz="900" baseline="0" smtClean="0">
              <a:solidFill>
                <a:schemeClr val="tx1"/>
              </a:solidFill>
              <a:latin typeface="+mn-lt"/>
              <a:ea typeface="+mn-ea"/>
              <a:cs typeface="+mn-cs"/>
            </a:rPr>
            <a:t>NOx</a:t>
          </a:r>
          <a:r>
            <a:rPr lang="ja-JP" altLang="en-US" sz="900" baseline="0" smtClean="0">
              <a:solidFill>
                <a:schemeClr val="tx1"/>
              </a:solidFill>
              <a:latin typeface="+mn-lt"/>
              <a:ea typeface="+mn-ea"/>
              <a:cs typeface="+mn-cs"/>
            </a:rPr>
            <a:t>排出量等の算定</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a:t>
          </a:r>
          <a:r>
            <a:rPr lang="ja-JP" altLang="en-US" sz="900" baseline="0" smtClean="0">
              <a:solidFill>
                <a:schemeClr val="tx1"/>
              </a:solidFill>
              <a:latin typeface="+mn-lt"/>
              <a:ea typeface="+mn-ea"/>
              <a:cs typeface="+mn-cs"/>
            </a:rPr>
            <a:t>自動車使用管理計画に係る取組状況調査</a:t>
          </a:r>
          <a:endParaRPr kumimoji="1" lang="en-US" altLang="ja-JP" sz="900">
            <a:solidFill>
              <a:schemeClr val="tx1"/>
            </a:solidFill>
          </a:endParaRPr>
        </a:p>
        <a:p>
          <a:pPr algn="l"/>
          <a:r>
            <a:rPr kumimoji="1" lang="ja-JP" altLang="en-US" sz="900">
              <a:solidFill>
                <a:schemeClr val="tx1"/>
              </a:solidFill>
            </a:rPr>
            <a:t>・報告書の作成</a:t>
          </a:r>
          <a:endParaRPr kumimoji="1" lang="en-US" altLang="ja-JP" sz="900">
            <a:solidFill>
              <a:schemeClr val="tx1"/>
            </a:solidFill>
          </a:endParaRPr>
        </a:p>
      </xdr:txBody>
    </xdr:sp>
    <xdr:clientData/>
  </xdr:twoCellAnchor>
  <xdr:twoCellAnchor>
    <xdr:from>
      <xdr:col>27</xdr:col>
      <xdr:colOff>35467</xdr:colOff>
      <xdr:row>765</xdr:row>
      <xdr:rowOff>591564</xdr:rowOff>
    </xdr:from>
    <xdr:to>
      <xdr:col>37</xdr:col>
      <xdr:colOff>92431</xdr:colOff>
      <xdr:row>767</xdr:row>
      <xdr:rowOff>1416</xdr:rowOff>
    </xdr:to>
    <xdr:sp macro="" textlink="">
      <xdr:nvSpPr>
        <xdr:cNvPr id="31" name="正方形/長方形 30"/>
        <xdr:cNvSpPr/>
      </xdr:nvSpPr>
      <xdr:spPr bwMode="auto">
        <a:xfrm>
          <a:off x="5190271" y="55917788"/>
          <a:ext cx="1966151" cy="7362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．㈱数理計画等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10073</xdr:colOff>
      <xdr:row>767</xdr:row>
      <xdr:rowOff>119587</xdr:rowOff>
    </xdr:from>
    <xdr:to>
      <xdr:col>38</xdr:col>
      <xdr:colOff>174635</xdr:colOff>
      <xdr:row>769</xdr:row>
      <xdr:rowOff>318250</xdr:rowOff>
    </xdr:to>
    <xdr:sp macro="" textlink="">
      <xdr:nvSpPr>
        <xdr:cNvPr id="32" name="大かっこ 31"/>
        <xdr:cNvSpPr/>
      </xdr:nvSpPr>
      <xdr:spPr bwMode="auto">
        <a:xfrm>
          <a:off x="4973959" y="56772194"/>
          <a:ext cx="2455586" cy="7915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smtClean="0">
              <a:solidFill>
                <a:schemeClr val="tx1"/>
              </a:solidFill>
              <a:latin typeface="+mn-lt"/>
              <a:ea typeface="+mn-ea"/>
              <a:cs typeface="+mn-cs"/>
            </a:rPr>
            <a:t>・総量削減施策の評価</a:t>
          </a:r>
          <a:endParaRPr lang="en-US" altLang="ja-JP" sz="900" baseline="0" smtClean="0">
            <a:solidFill>
              <a:schemeClr val="tx1"/>
            </a:solidFill>
            <a:latin typeface="+mn-lt"/>
            <a:ea typeface="+mn-ea"/>
            <a:cs typeface="+mn-cs"/>
          </a:endParaRPr>
        </a:p>
        <a:p>
          <a:pPr algn="l"/>
          <a:r>
            <a:rPr kumimoji="1" lang="ja-JP" altLang="en-US" sz="900"/>
            <a:t>・</a:t>
          </a:r>
          <a:r>
            <a:rPr lang="ja-JP" altLang="en-US" sz="900" baseline="0" smtClean="0">
              <a:solidFill>
                <a:schemeClr val="tx1"/>
              </a:solidFill>
              <a:latin typeface="+mn-lt"/>
              <a:ea typeface="+mn-ea"/>
              <a:cs typeface="+mn-cs"/>
            </a:rPr>
            <a:t>二酸化窒素濃度及び浮遊粒子状物質濃度に影響を与えると考えられる背景要因</a:t>
          </a:r>
          <a:r>
            <a:rPr kumimoji="1" lang="ja-JP" altLang="en-US" sz="900"/>
            <a:t>調査等</a:t>
          </a:r>
          <a:endParaRPr kumimoji="1" lang="en-US" altLang="ja-JP" sz="900"/>
        </a:p>
      </xdr:txBody>
    </xdr:sp>
    <xdr:clientData/>
  </xdr:twoCellAnchor>
  <xdr:twoCellAnchor>
    <xdr:from>
      <xdr:col>20</xdr:col>
      <xdr:colOff>2108</xdr:colOff>
      <xdr:row>766</xdr:row>
      <xdr:rowOff>108440</xdr:rowOff>
    </xdr:from>
    <xdr:to>
      <xdr:col>27</xdr:col>
      <xdr:colOff>24974</xdr:colOff>
      <xdr:row>766</xdr:row>
      <xdr:rowOff>108440</xdr:rowOff>
    </xdr:to>
    <xdr:cxnSp macro="">
      <xdr:nvCxnSpPr>
        <xdr:cNvPr id="33" name="直線矢印コネクタ 32"/>
        <xdr:cNvCxnSpPr/>
      </xdr:nvCxnSpPr>
      <xdr:spPr bwMode="auto">
        <a:xfrm>
          <a:off x="3820482" y="56097856"/>
          <a:ext cx="135929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98633</xdr:colOff>
      <xdr:row>764</xdr:row>
      <xdr:rowOff>256080</xdr:rowOff>
    </xdr:from>
    <xdr:to>
      <xdr:col>28</xdr:col>
      <xdr:colOff>41413</xdr:colOff>
      <xdr:row>765</xdr:row>
      <xdr:rowOff>274240</xdr:rowOff>
    </xdr:to>
    <xdr:sp macro="" textlink="">
      <xdr:nvSpPr>
        <xdr:cNvPr id="34" name="正方形/長方形 33"/>
        <xdr:cNvSpPr/>
      </xdr:nvSpPr>
      <xdr:spPr bwMode="auto">
        <a:xfrm>
          <a:off x="3359780" y="54723627"/>
          <a:ext cx="2052933" cy="6831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都府県（</a:t>
          </a:r>
          <a:r>
            <a:rPr kumimoji="1" lang="en-US" altLang="ja-JP" sz="1100">
              <a:solidFill>
                <a:sysClr val="windowText" lastClr="000000"/>
              </a:solidFill>
            </a:rPr>
            <a:t>8</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u="none" baseline="0">
              <a:solidFill>
                <a:sysClr val="windowText" lastClr="000000"/>
              </a:solidFill>
            </a:rPr>
            <a:t>37</a:t>
          </a:r>
          <a:r>
            <a:rPr kumimoji="1" lang="ja-JP" altLang="en-US" sz="1100" u="none">
              <a:solidFill>
                <a:sysClr val="windowText" lastClr="000000"/>
              </a:solidFill>
            </a:rPr>
            <a:t>百万円</a:t>
          </a:r>
          <a:r>
            <a:rPr kumimoji="1" lang="ja-JP" altLang="en-US" sz="1100">
              <a:solidFill>
                <a:sysClr val="windowText" lastClr="000000"/>
              </a:solidFill>
            </a:rPr>
            <a:t>）</a:t>
          </a:r>
        </a:p>
      </xdr:txBody>
    </xdr:sp>
    <xdr:clientData/>
  </xdr:twoCellAnchor>
  <xdr:twoCellAnchor>
    <xdr:from>
      <xdr:col>7</xdr:col>
      <xdr:colOff>166254</xdr:colOff>
      <xdr:row>764</xdr:row>
      <xdr:rowOff>557929</xdr:rowOff>
    </xdr:from>
    <xdr:to>
      <xdr:col>17</xdr:col>
      <xdr:colOff>32824</xdr:colOff>
      <xdr:row>764</xdr:row>
      <xdr:rowOff>557929</xdr:rowOff>
    </xdr:to>
    <xdr:cxnSp macro="">
      <xdr:nvCxnSpPr>
        <xdr:cNvPr id="35" name="直線矢印コネクタ 34"/>
        <xdr:cNvCxnSpPr/>
      </xdr:nvCxnSpPr>
      <xdr:spPr bwMode="auto">
        <a:xfrm flipV="1">
          <a:off x="1509079" y="55025476"/>
          <a:ext cx="17848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180486</xdr:colOff>
      <xdr:row>765</xdr:row>
      <xdr:rowOff>43154</xdr:rowOff>
    </xdr:from>
    <xdr:to>
      <xdr:col>16</xdr:col>
      <xdr:colOff>61215</xdr:colOff>
      <xdr:row>765</xdr:row>
      <xdr:rowOff>335178</xdr:rowOff>
    </xdr:to>
    <xdr:sp macro="" textlink="">
      <xdr:nvSpPr>
        <xdr:cNvPr id="36" name="テキスト ボックス 35"/>
        <xdr:cNvSpPr txBox="1"/>
      </xdr:nvSpPr>
      <xdr:spPr bwMode="auto">
        <a:xfrm>
          <a:off x="1516917" y="55369378"/>
          <a:ext cx="1598997" cy="292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169118</xdr:colOff>
      <xdr:row>766</xdr:row>
      <xdr:rowOff>306941</xdr:rowOff>
    </xdr:from>
    <xdr:to>
      <xdr:col>28</xdr:col>
      <xdr:colOff>7730</xdr:colOff>
      <xdr:row>766</xdr:row>
      <xdr:rowOff>605449</xdr:rowOff>
    </xdr:to>
    <xdr:sp macro="" textlink="">
      <xdr:nvSpPr>
        <xdr:cNvPr id="37" name="テキスト ボックス 36"/>
        <xdr:cNvSpPr txBox="1"/>
      </xdr:nvSpPr>
      <xdr:spPr bwMode="auto">
        <a:xfrm>
          <a:off x="3032898" y="56296357"/>
          <a:ext cx="2320555" cy="298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397</v>
      </c>
      <c r="AJ2" s="941" t="s">
        <v>701</v>
      </c>
      <c r="AK2" s="941"/>
      <c r="AL2" s="941"/>
      <c r="AM2" s="941"/>
      <c r="AN2" s="98" t="s">
        <v>397</v>
      </c>
      <c r="AO2" s="941">
        <v>20</v>
      </c>
      <c r="AP2" s="941"/>
      <c r="AQ2" s="941"/>
      <c r="AR2" s="99" t="s">
        <v>700</v>
      </c>
      <c r="AS2" s="947">
        <v>116</v>
      </c>
      <c r="AT2" s="947"/>
      <c r="AU2" s="947"/>
      <c r="AV2" s="98" t="str">
        <f>IF(AW2="","","-")</f>
        <v/>
      </c>
      <c r="AW2" s="907"/>
      <c r="AX2" s="907"/>
    </row>
    <row r="3" spans="1:50" ht="21" customHeight="1" thickBot="1" x14ac:dyDescent="0.2">
      <c r="A3" s="862" t="s">
        <v>693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703</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827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705</v>
      </c>
      <c r="H5" s="835"/>
      <c r="I5" s="835"/>
      <c r="J5" s="835"/>
      <c r="K5" s="835"/>
      <c r="L5" s="835"/>
      <c r="M5" s="836" t="s">
        <v>66</v>
      </c>
      <c r="N5" s="837"/>
      <c r="O5" s="837"/>
      <c r="P5" s="837"/>
      <c r="Q5" s="837"/>
      <c r="R5" s="838"/>
      <c r="S5" s="839" t="s">
        <v>706</v>
      </c>
      <c r="T5" s="835"/>
      <c r="U5" s="835"/>
      <c r="V5" s="835"/>
      <c r="W5" s="835"/>
      <c r="X5" s="840"/>
      <c r="Y5" s="696" t="s">
        <v>3</v>
      </c>
      <c r="Z5" s="542"/>
      <c r="AA5" s="542"/>
      <c r="AB5" s="542"/>
      <c r="AC5" s="542"/>
      <c r="AD5" s="543"/>
      <c r="AE5" s="697" t="s">
        <v>707</v>
      </c>
      <c r="AF5" s="697"/>
      <c r="AG5" s="697"/>
      <c r="AH5" s="697"/>
      <c r="AI5" s="697"/>
      <c r="AJ5" s="697"/>
      <c r="AK5" s="697"/>
      <c r="AL5" s="697"/>
      <c r="AM5" s="697"/>
      <c r="AN5" s="697"/>
      <c r="AO5" s="697"/>
      <c r="AP5" s="698"/>
      <c r="AQ5" s="699" t="s">
        <v>837</v>
      </c>
      <c r="AR5" s="700"/>
      <c r="AS5" s="700"/>
      <c r="AT5" s="700"/>
      <c r="AU5" s="700"/>
      <c r="AV5" s="700"/>
      <c r="AW5" s="700"/>
      <c r="AX5" s="701"/>
    </row>
    <row r="6" spans="1:50" ht="24.6"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9" customHeight="1" x14ac:dyDescent="0.15">
      <c r="A7" s="494" t="s">
        <v>22</v>
      </c>
      <c r="B7" s="495"/>
      <c r="C7" s="495"/>
      <c r="D7" s="495"/>
      <c r="E7" s="495"/>
      <c r="F7" s="496"/>
      <c r="G7" s="497" t="s">
        <v>708</v>
      </c>
      <c r="H7" s="498"/>
      <c r="I7" s="498"/>
      <c r="J7" s="498"/>
      <c r="K7" s="498"/>
      <c r="L7" s="498"/>
      <c r="M7" s="498"/>
      <c r="N7" s="498"/>
      <c r="O7" s="498"/>
      <c r="P7" s="498"/>
      <c r="Q7" s="498"/>
      <c r="R7" s="498"/>
      <c r="S7" s="498"/>
      <c r="T7" s="498"/>
      <c r="U7" s="498"/>
      <c r="V7" s="498"/>
      <c r="W7" s="498"/>
      <c r="X7" s="499"/>
      <c r="Y7" s="919" t="s">
        <v>380</v>
      </c>
      <c r="Z7" s="439"/>
      <c r="AA7" s="439"/>
      <c r="AB7" s="439"/>
      <c r="AC7" s="439"/>
      <c r="AD7" s="920"/>
      <c r="AE7" s="908" t="s">
        <v>709</v>
      </c>
      <c r="AF7" s="909"/>
      <c r="AG7" s="909"/>
      <c r="AH7" s="909"/>
      <c r="AI7" s="909"/>
      <c r="AJ7" s="909"/>
      <c r="AK7" s="909"/>
      <c r="AL7" s="909"/>
      <c r="AM7" s="909"/>
      <c r="AN7" s="909"/>
      <c r="AO7" s="909"/>
      <c r="AP7" s="909"/>
      <c r="AQ7" s="909"/>
      <c r="AR7" s="909"/>
      <c r="AS7" s="909"/>
      <c r="AT7" s="909"/>
      <c r="AU7" s="909"/>
      <c r="AV7" s="909"/>
      <c r="AW7" s="909"/>
      <c r="AX7" s="910"/>
    </row>
    <row r="8" spans="1:50" ht="27.6" customHeight="1" x14ac:dyDescent="0.15">
      <c r="A8" s="494" t="s">
        <v>255</v>
      </c>
      <c r="B8" s="495"/>
      <c r="C8" s="495"/>
      <c r="D8" s="495"/>
      <c r="E8" s="495"/>
      <c r="F8" s="496"/>
      <c r="G8" s="942" t="str">
        <f>入力規則等!A27</f>
        <v>-</v>
      </c>
      <c r="H8" s="718"/>
      <c r="I8" s="718"/>
      <c r="J8" s="718"/>
      <c r="K8" s="718"/>
      <c r="L8" s="718"/>
      <c r="M8" s="718"/>
      <c r="N8" s="718"/>
      <c r="O8" s="718"/>
      <c r="P8" s="718"/>
      <c r="Q8" s="718"/>
      <c r="R8" s="718"/>
      <c r="S8" s="718"/>
      <c r="T8" s="718"/>
      <c r="U8" s="718"/>
      <c r="V8" s="718"/>
      <c r="W8" s="718"/>
      <c r="X8" s="943"/>
      <c r="Y8" s="841" t="s">
        <v>256</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78.599999999999994" customHeight="1" x14ac:dyDescent="0.15">
      <c r="A9" s="844" t="s">
        <v>23</v>
      </c>
      <c r="B9" s="845"/>
      <c r="C9" s="845"/>
      <c r="D9" s="845"/>
      <c r="E9" s="845"/>
      <c r="F9" s="845"/>
      <c r="G9" s="846" t="s">
        <v>841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7.900000000000006" customHeight="1" x14ac:dyDescent="0.15">
      <c r="A10" s="658" t="s">
        <v>30</v>
      </c>
      <c r="B10" s="659"/>
      <c r="C10" s="659"/>
      <c r="D10" s="659"/>
      <c r="E10" s="659"/>
      <c r="F10" s="659"/>
      <c r="G10" s="752" t="s">
        <v>754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4"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381</v>
      </c>
      <c r="Q12" s="441"/>
      <c r="R12" s="441"/>
      <c r="S12" s="441"/>
      <c r="T12" s="441"/>
      <c r="U12" s="441"/>
      <c r="V12" s="442"/>
      <c r="W12" s="446" t="s">
        <v>403</v>
      </c>
      <c r="X12" s="441"/>
      <c r="Y12" s="441"/>
      <c r="Z12" s="441"/>
      <c r="AA12" s="441"/>
      <c r="AB12" s="441"/>
      <c r="AC12" s="442"/>
      <c r="AD12" s="446" t="s">
        <v>690</v>
      </c>
      <c r="AE12" s="441"/>
      <c r="AF12" s="441"/>
      <c r="AG12" s="441"/>
      <c r="AH12" s="441"/>
      <c r="AI12" s="441"/>
      <c r="AJ12" s="442"/>
      <c r="AK12" s="446" t="s">
        <v>694</v>
      </c>
      <c r="AL12" s="441"/>
      <c r="AM12" s="441"/>
      <c r="AN12" s="441"/>
      <c r="AO12" s="441"/>
      <c r="AP12" s="441"/>
      <c r="AQ12" s="442"/>
      <c r="AR12" s="446" t="s">
        <v>695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166</v>
      </c>
      <c r="Q13" s="656"/>
      <c r="R13" s="656"/>
      <c r="S13" s="656"/>
      <c r="T13" s="656"/>
      <c r="U13" s="656"/>
      <c r="V13" s="657"/>
      <c r="W13" s="655">
        <v>166</v>
      </c>
      <c r="X13" s="656"/>
      <c r="Y13" s="656"/>
      <c r="Z13" s="656"/>
      <c r="AA13" s="656"/>
      <c r="AB13" s="656"/>
      <c r="AC13" s="657"/>
      <c r="AD13" s="655">
        <v>166</v>
      </c>
      <c r="AE13" s="656"/>
      <c r="AF13" s="656"/>
      <c r="AG13" s="656"/>
      <c r="AH13" s="656"/>
      <c r="AI13" s="656"/>
      <c r="AJ13" s="657"/>
      <c r="AK13" s="655">
        <v>157</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710</v>
      </c>
      <c r="Q14" s="656"/>
      <c r="R14" s="656"/>
      <c r="S14" s="656"/>
      <c r="T14" s="656"/>
      <c r="U14" s="656"/>
      <c r="V14" s="657"/>
      <c r="W14" s="655" t="s">
        <v>710</v>
      </c>
      <c r="X14" s="656"/>
      <c r="Y14" s="656"/>
      <c r="Z14" s="656"/>
      <c r="AA14" s="656"/>
      <c r="AB14" s="656"/>
      <c r="AC14" s="657"/>
      <c r="AD14" s="655" t="s">
        <v>710</v>
      </c>
      <c r="AE14" s="656"/>
      <c r="AF14" s="656"/>
      <c r="AG14" s="656"/>
      <c r="AH14" s="656"/>
      <c r="AI14" s="656"/>
      <c r="AJ14" s="657"/>
      <c r="AK14" s="655" t="s">
        <v>755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710</v>
      </c>
      <c r="Q15" s="656"/>
      <c r="R15" s="656"/>
      <c r="S15" s="656"/>
      <c r="T15" s="656"/>
      <c r="U15" s="656"/>
      <c r="V15" s="657"/>
      <c r="W15" s="655" t="s">
        <v>710</v>
      </c>
      <c r="X15" s="656"/>
      <c r="Y15" s="656"/>
      <c r="Z15" s="656"/>
      <c r="AA15" s="656"/>
      <c r="AB15" s="656"/>
      <c r="AC15" s="657"/>
      <c r="AD15" s="655" t="s">
        <v>710</v>
      </c>
      <c r="AE15" s="656"/>
      <c r="AF15" s="656"/>
      <c r="AG15" s="656"/>
      <c r="AH15" s="656"/>
      <c r="AI15" s="656"/>
      <c r="AJ15" s="657"/>
      <c r="AK15" s="655" t="s">
        <v>755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710</v>
      </c>
      <c r="Q16" s="656"/>
      <c r="R16" s="656"/>
      <c r="S16" s="656"/>
      <c r="T16" s="656"/>
      <c r="U16" s="656"/>
      <c r="V16" s="657"/>
      <c r="W16" s="655" t="s">
        <v>710</v>
      </c>
      <c r="X16" s="656"/>
      <c r="Y16" s="656"/>
      <c r="Z16" s="656"/>
      <c r="AA16" s="656"/>
      <c r="AB16" s="656"/>
      <c r="AC16" s="657"/>
      <c r="AD16" s="655" t="s">
        <v>710</v>
      </c>
      <c r="AE16" s="656"/>
      <c r="AF16" s="656"/>
      <c r="AG16" s="656"/>
      <c r="AH16" s="656"/>
      <c r="AI16" s="656"/>
      <c r="AJ16" s="657"/>
      <c r="AK16" s="655" t="s">
        <v>755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710</v>
      </c>
      <c r="Q17" s="656"/>
      <c r="R17" s="656"/>
      <c r="S17" s="656"/>
      <c r="T17" s="656"/>
      <c r="U17" s="656"/>
      <c r="V17" s="657"/>
      <c r="W17" s="655" t="s">
        <v>710</v>
      </c>
      <c r="X17" s="656"/>
      <c r="Y17" s="656"/>
      <c r="Z17" s="656"/>
      <c r="AA17" s="656"/>
      <c r="AB17" s="656"/>
      <c r="AC17" s="657"/>
      <c r="AD17" s="655" t="s">
        <v>710</v>
      </c>
      <c r="AE17" s="656"/>
      <c r="AF17" s="656"/>
      <c r="AG17" s="656"/>
      <c r="AH17" s="656"/>
      <c r="AI17" s="656"/>
      <c r="AJ17" s="657"/>
      <c r="AK17" s="655" t="s">
        <v>756</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3">
        <f>SUM(P13:V17)</f>
        <v>166</v>
      </c>
      <c r="Q18" s="874"/>
      <c r="R18" s="874"/>
      <c r="S18" s="874"/>
      <c r="T18" s="874"/>
      <c r="U18" s="874"/>
      <c r="V18" s="875"/>
      <c r="W18" s="873">
        <f>SUM(W13:AC17)</f>
        <v>166</v>
      </c>
      <c r="X18" s="874"/>
      <c r="Y18" s="874"/>
      <c r="Z18" s="874"/>
      <c r="AA18" s="874"/>
      <c r="AB18" s="874"/>
      <c r="AC18" s="875"/>
      <c r="AD18" s="873">
        <f>SUM(AD13:AJ17)</f>
        <v>166</v>
      </c>
      <c r="AE18" s="874"/>
      <c r="AF18" s="874"/>
      <c r="AG18" s="874"/>
      <c r="AH18" s="874"/>
      <c r="AI18" s="874"/>
      <c r="AJ18" s="875"/>
      <c r="AK18" s="873">
        <f>SUM(AK13:AQ17)</f>
        <v>157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148</v>
      </c>
      <c r="Q19" s="656"/>
      <c r="R19" s="656"/>
      <c r="S19" s="656"/>
      <c r="T19" s="656"/>
      <c r="U19" s="656"/>
      <c r="V19" s="657"/>
      <c r="W19" s="655">
        <v>158</v>
      </c>
      <c r="X19" s="656"/>
      <c r="Y19" s="656"/>
      <c r="Z19" s="656"/>
      <c r="AA19" s="656"/>
      <c r="AB19" s="656"/>
      <c r="AC19" s="657"/>
      <c r="AD19" s="655">
        <v>154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0.89156626506024095</v>
      </c>
      <c r="Q20" s="316"/>
      <c r="R20" s="316"/>
      <c r="S20" s="316"/>
      <c r="T20" s="316"/>
      <c r="U20" s="316"/>
      <c r="V20" s="316"/>
      <c r="W20" s="316">
        <f t="shared" ref="W20" si="0">IF(W18=0, "-", SUM(W19)/W18)</f>
        <v>0.95180722891566261</v>
      </c>
      <c r="X20" s="316"/>
      <c r="Y20" s="316"/>
      <c r="Z20" s="316"/>
      <c r="AA20" s="316"/>
      <c r="AB20" s="316"/>
      <c r="AC20" s="316"/>
      <c r="AD20" s="316">
        <f t="shared" ref="AD20" si="1">IF(AD18=0, "-", SUM(AD19)/AD18)</f>
        <v>0.92771084337349397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3"/>
      <c r="G21" s="314" t="s">
        <v>349</v>
      </c>
      <c r="H21" s="315"/>
      <c r="I21" s="315"/>
      <c r="J21" s="315"/>
      <c r="K21" s="315"/>
      <c r="L21" s="315"/>
      <c r="M21" s="315"/>
      <c r="N21" s="315"/>
      <c r="O21" s="315"/>
      <c r="P21" s="316">
        <f>IF(P19=0, "-", SUM(P19)/SUM(P13,P14))</f>
        <v>0.89156626506024095</v>
      </c>
      <c r="Q21" s="316"/>
      <c r="R21" s="316"/>
      <c r="S21" s="316"/>
      <c r="T21" s="316"/>
      <c r="U21" s="316"/>
      <c r="V21" s="316"/>
      <c r="W21" s="316">
        <f t="shared" ref="W21" si="2">IF(W19=0, "-", SUM(W19)/SUM(W13,W14))</f>
        <v>0.95180722891566261</v>
      </c>
      <c r="X21" s="316"/>
      <c r="Y21" s="316"/>
      <c r="Z21" s="316"/>
      <c r="AA21" s="316"/>
      <c r="AB21" s="316"/>
      <c r="AC21" s="316"/>
      <c r="AD21" s="316">
        <f t="shared" ref="AD21" si="3">IF(AD19=0, "-", SUM(AD19)/SUM(AD13,AD14))</f>
        <v>0.92771084337349397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698</v>
      </c>
      <c r="B22" s="970"/>
      <c r="C22" s="970"/>
      <c r="D22" s="970"/>
      <c r="E22" s="970"/>
      <c r="F22" s="971"/>
      <c r="G22" s="965" t="s">
        <v>328</v>
      </c>
      <c r="H22" s="222"/>
      <c r="I22" s="222"/>
      <c r="J22" s="222"/>
      <c r="K22" s="222"/>
      <c r="L22" s="222"/>
      <c r="M22" s="222"/>
      <c r="N22" s="222"/>
      <c r="O22" s="223"/>
      <c r="P22" s="930" t="s">
        <v>696</v>
      </c>
      <c r="Q22" s="222"/>
      <c r="R22" s="222"/>
      <c r="S22" s="222"/>
      <c r="T22" s="222"/>
      <c r="U22" s="222"/>
      <c r="V22" s="223"/>
      <c r="W22" s="930" t="s">
        <v>697</v>
      </c>
      <c r="X22" s="222"/>
      <c r="Y22" s="222"/>
      <c r="Z22" s="222"/>
      <c r="AA22" s="222"/>
      <c r="AB22" s="222"/>
      <c r="AC22" s="223"/>
      <c r="AD22" s="930" t="s">
        <v>327</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711</v>
      </c>
      <c r="H23" s="967"/>
      <c r="I23" s="967"/>
      <c r="J23" s="967"/>
      <c r="K23" s="967"/>
      <c r="L23" s="967"/>
      <c r="M23" s="967"/>
      <c r="N23" s="967"/>
      <c r="O23" s="968"/>
      <c r="P23" s="916">
        <v>111</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712</v>
      </c>
      <c r="H24" s="933"/>
      <c r="I24" s="933"/>
      <c r="J24" s="933"/>
      <c r="K24" s="933"/>
      <c r="L24" s="933"/>
      <c r="M24" s="933"/>
      <c r="N24" s="933"/>
      <c r="O24" s="934"/>
      <c r="P24" s="655">
        <v>46</v>
      </c>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332</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329</v>
      </c>
      <c r="H29" s="939"/>
      <c r="I29" s="939"/>
      <c r="J29" s="939"/>
      <c r="K29" s="939"/>
      <c r="L29" s="939"/>
      <c r="M29" s="939"/>
      <c r="N29" s="939"/>
      <c r="O29" s="940"/>
      <c r="P29" s="655">
        <f>AK13</f>
        <v>157</v>
      </c>
      <c r="Q29" s="656"/>
      <c r="R29" s="656"/>
      <c r="S29" s="656"/>
      <c r="T29" s="656"/>
      <c r="U29" s="656"/>
      <c r="V29" s="657"/>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6" t="s">
        <v>344</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381</v>
      </c>
      <c r="AF30" s="854"/>
      <c r="AG30" s="854"/>
      <c r="AH30" s="855"/>
      <c r="AI30" s="911" t="s">
        <v>403</v>
      </c>
      <c r="AJ30" s="911"/>
      <c r="AK30" s="911"/>
      <c r="AL30" s="853"/>
      <c r="AM30" s="911" t="s">
        <v>500</v>
      </c>
      <c r="AN30" s="911"/>
      <c r="AO30" s="911"/>
      <c r="AP30" s="853"/>
      <c r="AQ30" s="765" t="s">
        <v>231</v>
      </c>
      <c r="AR30" s="766"/>
      <c r="AS30" s="766"/>
      <c r="AT30" s="767"/>
      <c r="AU30" s="772" t="s">
        <v>134</v>
      </c>
      <c r="AV30" s="772"/>
      <c r="AW30" s="772"/>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710</v>
      </c>
      <c r="AR31" s="201"/>
      <c r="AS31" s="136" t="s">
        <v>232</v>
      </c>
      <c r="AT31" s="137"/>
      <c r="AU31" s="200">
        <v>2</v>
      </c>
      <c r="AV31" s="200"/>
      <c r="AW31" s="392" t="s">
        <v>179</v>
      </c>
      <c r="AX31" s="393"/>
    </row>
    <row r="32" spans="1:50" ht="23.25" customHeight="1" x14ac:dyDescent="0.15">
      <c r="A32" s="397"/>
      <c r="B32" s="395"/>
      <c r="C32" s="395"/>
      <c r="D32" s="395"/>
      <c r="E32" s="395"/>
      <c r="F32" s="396"/>
      <c r="G32" s="563" t="s">
        <v>713</v>
      </c>
      <c r="H32" s="564"/>
      <c r="I32" s="564"/>
      <c r="J32" s="564"/>
      <c r="K32" s="564"/>
      <c r="L32" s="564"/>
      <c r="M32" s="564"/>
      <c r="N32" s="564"/>
      <c r="O32" s="565"/>
      <c r="P32" s="108" t="s">
        <v>738</v>
      </c>
      <c r="Q32" s="108"/>
      <c r="R32" s="108"/>
      <c r="S32" s="108"/>
      <c r="T32" s="108"/>
      <c r="U32" s="108"/>
      <c r="V32" s="108"/>
      <c r="W32" s="108"/>
      <c r="X32" s="109"/>
      <c r="Y32" s="470" t="s">
        <v>12</v>
      </c>
      <c r="Z32" s="530"/>
      <c r="AA32" s="531"/>
      <c r="AB32" s="460" t="s">
        <v>363</v>
      </c>
      <c r="AC32" s="460"/>
      <c r="AD32" s="460"/>
      <c r="AE32" s="218">
        <v>99.7</v>
      </c>
      <c r="AF32" s="219"/>
      <c r="AG32" s="219"/>
      <c r="AH32" s="219"/>
      <c r="AI32" s="218">
        <v>100</v>
      </c>
      <c r="AJ32" s="219"/>
      <c r="AK32" s="219"/>
      <c r="AL32" s="219"/>
      <c r="AM32" s="218" t="s">
        <v>740</v>
      </c>
      <c r="AN32" s="219"/>
      <c r="AO32" s="219"/>
      <c r="AP32" s="219"/>
      <c r="AQ32" s="336" t="s">
        <v>710</v>
      </c>
      <c r="AR32" s="208"/>
      <c r="AS32" s="208"/>
      <c r="AT32" s="337"/>
      <c r="AU32" s="219" t="s">
        <v>710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363</v>
      </c>
      <c r="AC33" s="522"/>
      <c r="AD33" s="522"/>
      <c r="AE33" s="218">
        <v>100</v>
      </c>
      <c r="AF33" s="219"/>
      <c r="AG33" s="219"/>
      <c r="AH33" s="219"/>
      <c r="AI33" s="218">
        <v>100</v>
      </c>
      <c r="AJ33" s="219"/>
      <c r="AK33" s="219"/>
      <c r="AL33" s="219"/>
      <c r="AM33" s="218">
        <v>100</v>
      </c>
      <c r="AN33" s="219"/>
      <c r="AO33" s="219"/>
      <c r="AP33" s="219"/>
      <c r="AQ33" s="336" t="s">
        <v>710</v>
      </c>
      <c r="AR33" s="208"/>
      <c r="AS33" s="208"/>
      <c r="AT33" s="337"/>
      <c r="AU33" s="219">
        <v>100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99.7</v>
      </c>
      <c r="AF34" s="219"/>
      <c r="AG34" s="219"/>
      <c r="AH34" s="219"/>
      <c r="AI34" s="218">
        <v>100</v>
      </c>
      <c r="AJ34" s="219"/>
      <c r="AK34" s="219"/>
      <c r="AL34" s="219"/>
      <c r="AM34" s="218" t="s">
        <v>740</v>
      </c>
      <c r="AN34" s="219"/>
      <c r="AO34" s="219"/>
      <c r="AP34" s="219"/>
      <c r="AQ34" s="336" t="s">
        <v>710</v>
      </c>
      <c r="AR34" s="208"/>
      <c r="AS34" s="208"/>
      <c r="AT34" s="337"/>
      <c r="AU34" s="219" t="s">
        <v>710</v>
      </c>
      <c r="AV34" s="219"/>
      <c r="AW34" s="219"/>
      <c r="AX34" s="221"/>
    </row>
    <row r="35" spans="1:51" ht="23.25" customHeight="1" x14ac:dyDescent="0.15">
      <c r="A35" s="228" t="s">
        <v>372</v>
      </c>
      <c r="B35" s="229"/>
      <c r="C35" s="229"/>
      <c r="D35" s="229"/>
      <c r="E35" s="229"/>
      <c r="F35" s="230"/>
      <c r="G35" s="234" t="s">
        <v>739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344</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381</v>
      </c>
      <c r="AF37" s="247"/>
      <c r="AG37" s="247"/>
      <c r="AH37" s="247"/>
      <c r="AI37" s="247" t="s">
        <v>403</v>
      </c>
      <c r="AJ37" s="247"/>
      <c r="AK37" s="247"/>
      <c r="AL37" s="247"/>
      <c r="AM37" s="247" t="s">
        <v>500</v>
      </c>
      <c r="AN37" s="247"/>
      <c r="AO37" s="247"/>
      <c r="AP37" s="247"/>
      <c r="AQ37" s="154" t="s">
        <v>231</v>
      </c>
      <c r="AR37" s="155"/>
      <c r="AS37" s="155"/>
      <c r="AT37" s="156"/>
      <c r="AU37" s="411" t="s">
        <v>134</v>
      </c>
      <c r="AV37" s="411"/>
      <c r="AW37" s="411"/>
      <c r="AX37" s="906"/>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710</v>
      </c>
      <c r="AR38" s="201"/>
      <c r="AS38" s="136" t="s">
        <v>232</v>
      </c>
      <c r="AT38" s="137"/>
      <c r="AU38" s="200">
        <v>2</v>
      </c>
      <c r="AV38" s="200"/>
      <c r="AW38" s="392" t="s">
        <v>179</v>
      </c>
      <c r="AX38" s="393"/>
      <c r="AY38">
        <f>$AY$37</f>
        <v>1</v>
      </c>
    </row>
    <row r="39" spans="1:51" ht="23.25" customHeight="1" x14ac:dyDescent="0.15">
      <c r="A39" s="397"/>
      <c r="B39" s="395"/>
      <c r="C39" s="395"/>
      <c r="D39" s="395"/>
      <c r="E39" s="395"/>
      <c r="F39" s="396"/>
      <c r="G39" s="563" t="s">
        <v>714</v>
      </c>
      <c r="H39" s="564"/>
      <c r="I39" s="564"/>
      <c r="J39" s="564"/>
      <c r="K39" s="564"/>
      <c r="L39" s="564"/>
      <c r="M39" s="564"/>
      <c r="N39" s="564"/>
      <c r="O39" s="565"/>
      <c r="P39" s="108" t="s">
        <v>715</v>
      </c>
      <c r="Q39" s="108"/>
      <c r="R39" s="108"/>
      <c r="S39" s="108"/>
      <c r="T39" s="108"/>
      <c r="U39" s="108"/>
      <c r="V39" s="108"/>
      <c r="W39" s="108"/>
      <c r="X39" s="109"/>
      <c r="Y39" s="470" t="s">
        <v>12</v>
      </c>
      <c r="Z39" s="530"/>
      <c r="AA39" s="531"/>
      <c r="AB39" s="460" t="s">
        <v>363</v>
      </c>
      <c r="AC39" s="460"/>
      <c r="AD39" s="460"/>
      <c r="AE39" s="218">
        <v>100</v>
      </c>
      <c r="AF39" s="219"/>
      <c r="AG39" s="219"/>
      <c r="AH39" s="219"/>
      <c r="AI39" s="218">
        <v>100</v>
      </c>
      <c r="AJ39" s="219"/>
      <c r="AK39" s="219"/>
      <c r="AL39" s="219"/>
      <c r="AM39" s="218" t="s">
        <v>741</v>
      </c>
      <c r="AN39" s="219"/>
      <c r="AO39" s="219"/>
      <c r="AP39" s="219"/>
      <c r="AQ39" s="336" t="s">
        <v>710</v>
      </c>
      <c r="AR39" s="208"/>
      <c r="AS39" s="208"/>
      <c r="AT39" s="337"/>
      <c r="AU39" s="219" t="s">
        <v>710</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363</v>
      </c>
      <c r="AC40" s="522"/>
      <c r="AD40" s="522"/>
      <c r="AE40" s="218">
        <v>100</v>
      </c>
      <c r="AF40" s="219"/>
      <c r="AG40" s="219"/>
      <c r="AH40" s="219"/>
      <c r="AI40" s="218">
        <v>100</v>
      </c>
      <c r="AJ40" s="219"/>
      <c r="AK40" s="219"/>
      <c r="AL40" s="219"/>
      <c r="AM40" s="218">
        <v>100</v>
      </c>
      <c r="AN40" s="219"/>
      <c r="AO40" s="219"/>
      <c r="AP40" s="219"/>
      <c r="AQ40" s="336" t="s">
        <v>710</v>
      </c>
      <c r="AR40" s="208"/>
      <c r="AS40" s="208"/>
      <c r="AT40" s="337"/>
      <c r="AU40" s="219">
        <v>100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100</v>
      </c>
      <c r="AF41" s="219"/>
      <c r="AG41" s="219"/>
      <c r="AH41" s="219"/>
      <c r="AI41" s="218">
        <v>100</v>
      </c>
      <c r="AJ41" s="219"/>
      <c r="AK41" s="219"/>
      <c r="AL41" s="219"/>
      <c r="AM41" s="218" t="s">
        <v>740</v>
      </c>
      <c r="AN41" s="219"/>
      <c r="AO41" s="219"/>
      <c r="AP41" s="219"/>
      <c r="AQ41" s="336" t="s">
        <v>710</v>
      </c>
      <c r="AR41" s="208"/>
      <c r="AS41" s="208"/>
      <c r="AT41" s="337"/>
      <c r="AU41" s="219" t="s">
        <v>710</v>
      </c>
      <c r="AV41" s="219"/>
      <c r="AW41" s="219"/>
      <c r="AX41" s="221"/>
      <c r="AY41">
        <f t="shared" si="4"/>
        <v>1</v>
      </c>
    </row>
    <row r="42" spans="1:51" ht="23.25" customHeight="1" x14ac:dyDescent="0.15">
      <c r="A42" s="228" t="s">
        <v>372</v>
      </c>
      <c r="B42" s="229"/>
      <c r="C42" s="229"/>
      <c r="D42" s="229"/>
      <c r="E42" s="229"/>
      <c r="F42" s="230"/>
      <c r="G42" s="234" t="s">
        <v>742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344</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381</v>
      </c>
      <c r="AF44" s="247"/>
      <c r="AG44" s="247"/>
      <c r="AH44" s="247"/>
      <c r="AI44" s="247" t="s">
        <v>403</v>
      </c>
      <c r="AJ44" s="247"/>
      <c r="AK44" s="247"/>
      <c r="AL44" s="247"/>
      <c r="AM44" s="247" t="s">
        <v>500</v>
      </c>
      <c r="AN44" s="247"/>
      <c r="AO44" s="247"/>
      <c r="AP44" s="247"/>
      <c r="AQ44" s="154" t="s">
        <v>231</v>
      </c>
      <c r="AR44" s="155"/>
      <c r="AS44" s="155"/>
      <c r="AT44" s="156"/>
      <c r="AU44" s="411" t="s">
        <v>134</v>
      </c>
      <c r="AV44" s="411"/>
      <c r="AW44" s="411"/>
      <c r="AX44" s="906"/>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710</v>
      </c>
      <c r="AR45" s="201"/>
      <c r="AS45" s="136" t="s">
        <v>232</v>
      </c>
      <c r="AT45" s="137"/>
      <c r="AU45" s="200">
        <v>2</v>
      </c>
      <c r="AV45" s="200"/>
      <c r="AW45" s="392" t="s">
        <v>179</v>
      </c>
      <c r="AX45" s="393"/>
      <c r="AY45">
        <f>$AY$44</f>
        <v>1</v>
      </c>
    </row>
    <row r="46" spans="1:51" ht="23.25" customHeight="1" x14ac:dyDescent="0.15">
      <c r="A46" s="397"/>
      <c r="B46" s="395"/>
      <c r="C46" s="395"/>
      <c r="D46" s="395"/>
      <c r="E46" s="395"/>
      <c r="F46" s="396"/>
      <c r="G46" s="563" t="s">
        <v>716</v>
      </c>
      <c r="H46" s="564"/>
      <c r="I46" s="564"/>
      <c r="J46" s="564"/>
      <c r="K46" s="564"/>
      <c r="L46" s="564"/>
      <c r="M46" s="564"/>
      <c r="N46" s="564"/>
      <c r="O46" s="565"/>
      <c r="P46" s="108" t="s">
        <v>743</v>
      </c>
      <c r="Q46" s="108"/>
      <c r="R46" s="108"/>
      <c r="S46" s="108"/>
      <c r="T46" s="108"/>
      <c r="U46" s="108"/>
      <c r="V46" s="108"/>
      <c r="W46" s="108"/>
      <c r="X46" s="109"/>
      <c r="Y46" s="470" t="s">
        <v>12</v>
      </c>
      <c r="Z46" s="530"/>
      <c r="AA46" s="531"/>
      <c r="AB46" s="460" t="s">
        <v>363</v>
      </c>
      <c r="AC46" s="460"/>
      <c r="AD46" s="460"/>
      <c r="AE46" s="282" t="s">
        <v>710</v>
      </c>
      <c r="AF46" s="282"/>
      <c r="AG46" s="282"/>
      <c r="AH46" s="282"/>
      <c r="AI46" s="282" t="s">
        <v>710</v>
      </c>
      <c r="AJ46" s="282"/>
      <c r="AK46" s="282"/>
      <c r="AL46" s="282"/>
      <c r="AM46" s="218" t="s">
        <v>741</v>
      </c>
      <c r="AN46" s="219"/>
      <c r="AO46" s="219"/>
      <c r="AP46" s="219"/>
      <c r="AQ46" s="336" t="s">
        <v>710</v>
      </c>
      <c r="AR46" s="208"/>
      <c r="AS46" s="208"/>
      <c r="AT46" s="337"/>
      <c r="AU46" s="219" t="s">
        <v>710</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363</v>
      </c>
      <c r="AC47" s="522"/>
      <c r="AD47" s="522"/>
      <c r="AE47" s="218" t="s">
        <v>710</v>
      </c>
      <c r="AF47" s="219"/>
      <c r="AG47" s="219"/>
      <c r="AH47" s="219"/>
      <c r="AI47" s="218" t="s">
        <v>710</v>
      </c>
      <c r="AJ47" s="219"/>
      <c r="AK47" s="219"/>
      <c r="AL47" s="219"/>
      <c r="AM47" s="218">
        <v>100</v>
      </c>
      <c r="AN47" s="219"/>
      <c r="AO47" s="219"/>
      <c r="AP47" s="219"/>
      <c r="AQ47" s="336" t="s">
        <v>710</v>
      </c>
      <c r="AR47" s="208"/>
      <c r="AS47" s="208"/>
      <c r="AT47" s="337"/>
      <c r="AU47" s="219">
        <v>100</v>
      </c>
      <c r="AV47" s="219"/>
      <c r="AW47" s="219"/>
      <c r="AX47" s="221"/>
      <c r="AY47">
        <f t="shared" si="5"/>
        <v>1</v>
      </c>
    </row>
    <row r="48" spans="1:51" ht="69.2"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710</v>
      </c>
      <c r="AF48" s="219"/>
      <c r="AG48" s="219"/>
      <c r="AH48" s="219"/>
      <c r="AI48" s="218" t="s">
        <v>710</v>
      </c>
      <c r="AJ48" s="219"/>
      <c r="AK48" s="219"/>
      <c r="AL48" s="219"/>
      <c r="AM48" s="218" t="s">
        <v>740</v>
      </c>
      <c r="AN48" s="219"/>
      <c r="AO48" s="219"/>
      <c r="AP48" s="219"/>
      <c r="AQ48" s="336" t="s">
        <v>710</v>
      </c>
      <c r="AR48" s="208"/>
      <c r="AS48" s="208"/>
      <c r="AT48" s="337"/>
      <c r="AU48" s="219" t="s">
        <v>710</v>
      </c>
      <c r="AV48" s="219"/>
      <c r="AW48" s="219"/>
      <c r="AX48" s="221"/>
      <c r="AY48">
        <f t="shared" si="5"/>
        <v>1</v>
      </c>
    </row>
    <row r="49" spans="1:51" ht="23.25" customHeight="1" x14ac:dyDescent="0.15">
      <c r="A49" s="228" t="s">
        <v>372</v>
      </c>
      <c r="B49" s="229"/>
      <c r="C49" s="229"/>
      <c r="D49" s="229"/>
      <c r="E49" s="229"/>
      <c r="F49" s="230"/>
      <c r="G49" s="234" t="s">
        <v>761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37.9"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344</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381</v>
      </c>
      <c r="AF51" s="247"/>
      <c r="AG51" s="247"/>
      <c r="AH51" s="247"/>
      <c r="AI51" s="247" t="s">
        <v>403</v>
      </c>
      <c r="AJ51" s="247"/>
      <c r="AK51" s="247"/>
      <c r="AL51" s="247"/>
      <c r="AM51" s="247" t="s">
        <v>500</v>
      </c>
      <c r="AN51" s="247"/>
      <c r="AO51" s="247"/>
      <c r="AP51" s="247"/>
      <c r="AQ51" s="154" t="s">
        <v>231</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344</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381</v>
      </c>
      <c r="AF58" s="247"/>
      <c r="AG58" s="247"/>
      <c r="AH58" s="247"/>
      <c r="AI58" s="247" t="s">
        <v>403</v>
      </c>
      <c r="AJ58" s="247"/>
      <c r="AK58" s="247"/>
      <c r="AL58" s="247"/>
      <c r="AM58" s="247" t="s">
        <v>500</v>
      </c>
      <c r="AN58" s="247"/>
      <c r="AO58" s="247"/>
      <c r="AP58" s="247"/>
      <c r="AQ58" s="154" t="s">
        <v>231</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34.3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345</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340</v>
      </c>
      <c r="X65" s="487"/>
      <c r="Y65" s="490"/>
      <c r="Z65" s="490"/>
      <c r="AA65" s="491"/>
      <c r="AB65" s="241" t="s">
        <v>11</v>
      </c>
      <c r="AC65" s="242"/>
      <c r="AD65" s="243"/>
      <c r="AE65" s="247" t="s">
        <v>381</v>
      </c>
      <c r="AF65" s="247"/>
      <c r="AG65" s="247"/>
      <c r="AH65" s="247"/>
      <c r="AI65" s="247" t="s">
        <v>403</v>
      </c>
      <c r="AJ65" s="247"/>
      <c r="AK65" s="247"/>
      <c r="AL65" s="247"/>
      <c r="AM65" s="247" t="s">
        <v>500</v>
      </c>
      <c r="AN65" s="247"/>
      <c r="AO65" s="247"/>
      <c r="AP65" s="247"/>
      <c r="AQ65" s="158" t="s">
        <v>231</v>
      </c>
      <c r="AR65" s="133"/>
      <c r="AS65" s="133"/>
      <c r="AT65" s="134"/>
      <c r="AU65" s="248" t="s">
        <v>134</v>
      </c>
      <c r="AV65" s="248"/>
      <c r="AW65" s="248"/>
      <c r="AX65" s="249"/>
      <c r="AY65">
        <f>COUNTA($H$67)</f>
        <v>1</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710</v>
      </c>
      <c r="AR66" s="201"/>
      <c r="AS66" s="136" t="s">
        <v>232</v>
      </c>
      <c r="AT66" s="137"/>
      <c r="AU66" s="200">
        <v>12</v>
      </c>
      <c r="AV66" s="200"/>
      <c r="AW66" s="245" t="s">
        <v>343</v>
      </c>
      <c r="AX66" s="251"/>
      <c r="AY66">
        <f>$AY$65</f>
        <v>1</v>
      </c>
    </row>
    <row r="67" spans="1:51" ht="23.25" hidden="1" customHeight="1" x14ac:dyDescent="0.15">
      <c r="A67" s="474"/>
      <c r="B67" s="475"/>
      <c r="C67" s="475"/>
      <c r="D67" s="475"/>
      <c r="E67" s="475"/>
      <c r="F67" s="476"/>
      <c r="G67" s="252" t="s">
        <v>233</v>
      </c>
      <c r="H67" s="255" t="s">
        <v>717</v>
      </c>
      <c r="I67" s="256"/>
      <c r="J67" s="256"/>
      <c r="K67" s="256"/>
      <c r="L67" s="256"/>
      <c r="M67" s="256"/>
      <c r="N67" s="256"/>
      <c r="O67" s="257"/>
      <c r="P67" s="255" t="s">
        <v>719</v>
      </c>
      <c r="Q67" s="256"/>
      <c r="R67" s="256"/>
      <c r="S67" s="256"/>
      <c r="T67" s="256"/>
      <c r="U67" s="256"/>
      <c r="V67" s="257"/>
      <c r="W67" s="261"/>
      <c r="X67" s="262"/>
      <c r="Y67" s="267" t="s">
        <v>12</v>
      </c>
      <c r="Z67" s="267"/>
      <c r="AA67" s="268"/>
      <c r="AB67" s="269" t="s">
        <v>362</v>
      </c>
      <c r="AC67" s="269"/>
      <c r="AD67" s="269"/>
      <c r="AE67" s="218" t="s">
        <v>710</v>
      </c>
      <c r="AF67" s="219"/>
      <c r="AG67" s="219"/>
      <c r="AH67" s="219"/>
      <c r="AI67" s="218" t="s">
        <v>710</v>
      </c>
      <c r="AJ67" s="219"/>
      <c r="AK67" s="219"/>
      <c r="AL67" s="219"/>
      <c r="AM67" s="218"/>
      <c r="AN67" s="219"/>
      <c r="AO67" s="219"/>
      <c r="AP67" s="219"/>
      <c r="AQ67" s="218" t="s">
        <v>710</v>
      </c>
      <c r="AR67" s="219"/>
      <c r="AS67" s="219"/>
      <c r="AT67" s="220"/>
      <c r="AU67" s="219" t="s">
        <v>710</v>
      </c>
      <c r="AV67" s="219"/>
      <c r="AW67" s="219"/>
      <c r="AX67" s="221"/>
      <c r="AY67">
        <f t="shared" ref="AY67:AY72" si="8">$AY$65</f>
        <v>1</v>
      </c>
    </row>
    <row r="68" spans="1:51" ht="34.9"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362</v>
      </c>
      <c r="AC68" s="224"/>
      <c r="AD68" s="224"/>
      <c r="AE68" s="218" t="s">
        <v>710</v>
      </c>
      <c r="AF68" s="219"/>
      <c r="AG68" s="219"/>
      <c r="AH68" s="219"/>
      <c r="AI68" s="218" t="s">
        <v>710</v>
      </c>
      <c r="AJ68" s="219"/>
      <c r="AK68" s="219"/>
      <c r="AL68" s="219"/>
      <c r="AM68" s="218"/>
      <c r="AN68" s="219"/>
      <c r="AO68" s="219"/>
      <c r="AP68" s="219"/>
      <c r="AQ68" s="218" t="s">
        <v>710</v>
      </c>
      <c r="AR68" s="219"/>
      <c r="AS68" s="219"/>
      <c r="AT68" s="220"/>
      <c r="AU68" s="219">
        <v>31250</v>
      </c>
      <c r="AV68" s="219"/>
      <c r="AW68" s="219"/>
      <c r="AX68" s="221"/>
      <c r="AY68">
        <f t="shared" si="8"/>
        <v>1</v>
      </c>
    </row>
    <row r="69" spans="1:51" ht="44.8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363</v>
      </c>
      <c r="AC69" s="227"/>
      <c r="AD69" s="227"/>
      <c r="AE69" s="225" t="s">
        <v>710</v>
      </c>
      <c r="AF69" s="226"/>
      <c r="AG69" s="226"/>
      <c r="AH69" s="226"/>
      <c r="AI69" s="225" t="s">
        <v>710</v>
      </c>
      <c r="AJ69" s="226"/>
      <c r="AK69" s="226"/>
      <c r="AL69" s="226"/>
      <c r="AM69" s="225"/>
      <c r="AN69" s="226"/>
      <c r="AO69" s="226"/>
      <c r="AP69" s="226"/>
      <c r="AQ69" s="218" t="s">
        <v>710</v>
      </c>
      <c r="AR69" s="219"/>
      <c r="AS69" s="219"/>
      <c r="AT69" s="220"/>
      <c r="AU69" s="219" t="s">
        <v>710</v>
      </c>
      <c r="AV69" s="219"/>
      <c r="AW69" s="219"/>
      <c r="AX69" s="221"/>
      <c r="AY69">
        <f t="shared" si="8"/>
        <v>1</v>
      </c>
    </row>
    <row r="70" spans="1:51" ht="23.25" hidden="1" customHeight="1" x14ac:dyDescent="0.15">
      <c r="A70" s="474" t="s">
        <v>350</v>
      </c>
      <c r="B70" s="475"/>
      <c r="C70" s="475"/>
      <c r="D70" s="475"/>
      <c r="E70" s="475"/>
      <c r="F70" s="476"/>
      <c r="G70" s="253" t="s">
        <v>234</v>
      </c>
      <c r="H70" s="305" t="s">
        <v>718</v>
      </c>
      <c r="I70" s="305"/>
      <c r="J70" s="305"/>
      <c r="K70" s="305"/>
      <c r="L70" s="305"/>
      <c r="M70" s="305"/>
      <c r="N70" s="305"/>
      <c r="O70" s="305"/>
      <c r="P70" s="305" t="s">
        <v>744</v>
      </c>
      <c r="Q70" s="305"/>
      <c r="R70" s="305"/>
      <c r="S70" s="305"/>
      <c r="T70" s="305"/>
      <c r="U70" s="305"/>
      <c r="V70" s="305"/>
      <c r="W70" s="308" t="s">
        <v>361</v>
      </c>
      <c r="X70" s="309"/>
      <c r="Y70" s="267" t="s">
        <v>12</v>
      </c>
      <c r="Z70" s="267"/>
      <c r="AA70" s="268"/>
      <c r="AB70" s="269" t="s">
        <v>362</v>
      </c>
      <c r="AC70" s="269"/>
      <c r="AD70" s="269"/>
      <c r="AE70" s="218" t="s">
        <v>710</v>
      </c>
      <c r="AF70" s="219"/>
      <c r="AG70" s="219"/>
      <c r="AH70" s="219"/>
      <c r="AI70" s="218" t="s">
        <v>710</v>
      </c>
      <c r="AJ70" s="219"/>
      <c r="AK70" s="219"/>
      <c r="AL70" s="219"/>
      <c r="AM70" s="218"/>
      <c r="AN70" s="219"/>
      <c r="AO70" s="219"/>
      <c r="AP70" s="219"/>
      <c r="AQ70" s="218" t="s">
        <v>710</v>
      </c>
      <c r="AR70" s="219"/>
      <c r="AS70" s="219"/>
      <c r="AT70" s="220"/>
      <c r="AU70" s="219" t="s">
        <v>710</v>
      </c>
      <c r="AV70" s="219"/>
      <c r="AW70" s="219"/>
      <c r="AX70" s="221"/>
      <c r="AY70">
        <f t="shared" si="8"/>
        <v>1</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362</v>
      </c>
      <c r="AC71" s="224"/>
      <c r="AD71" s="224"/>
      <c r="AE71" s="218" t="s">
        <v>710</v>
      </c>
      <c r="AF71" s="219"/>
      <c r="AG71" s="219"/>
      <c r="AH71" s="219"/>
      <c r="AI71" s="218" t="s">
        <v>710</v>
      </c>
      <c r="AJ71" s="219"/>
      <c r="AK71" s="219"/>
      <c r="AL71" s="219"/>
      <c r="AM71" s="218"/>
      <c r="AN71" s="219"/>
      <c r="AO71" s="219"/>
      <c r="AP71" s="219"/>
      <c r="AQ71" s="218" t="s">
        <v>710</v>
      </c>
      <c r="AR71" s="219"/>
      <c r="AS71" s="219"/>
      <c r="AT71" s="220"/>
      <c r="AU71" s="219" t="s">
        <v>710</v>
      </c>
      <c r="AV71" s="219"/>
      <c r="AW71" s="219"/>
      <c r="AX71" s="221"/>
      <c r="AY71">
        <f t="shared" si="8"/>
        <v>1</v>
      </c>
    </row>
    <row r="72" spans="1:51" ht="87"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363</v>
      </c>
      <c r="AC72" s="227"/>
      <c r="AD72" s="227"/>
      <c r="AE72" s="225" t="s">
        <v>710</v>
      </c>
      <c r="AF72" s="226"/>
      <c r="AG72" s="226"/>
      <c r="AH72" s="226"/>
      <c r="AI72" s="225" t="s">
        <v>710</v>
      </c>
      <c r="AJ72" s="226"/>
      <c r="AK72" s="226"/>
      <c r="AL72" s="226"/>
      <c r="AM72" s="225"/>
      <c r="AN72" s="226"/>
      <c r="AO72" s="226"/>
      <c r="AP72" s="304"/>
      <c r="AQ72" s="218" t="s">
        <v>710</v>
      </c>
      <c r="AR72" s="219"/>
      <c r="AS72" s="219"/>
      <c r="AT72" s="220"/>
      <c r="AU72" s="219" t="s">
        <v>710</v>
      </c>
      <c r="AV72" s="219"/>
      <c r="AW72" s="219"/>
      <c r="AX72" s="221"/>
      <c r="AY72">
        <f t="shared" si="8"/>
        <v>1</v>
      </c>
    </row>
    <row r="73" spans="1:51" ht="18.75" hidden="1" customHeight="1" x14ac:dyDescent="0.15">
      <c r="A73" s="505" t="s">
        <v>345</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381</v>
      </c>
      <c r="AF73" s="247"/>
      <c r="AG73" s="247"/>
      <c r="AH73" s="247"/>
      <c r="AI73" s="247" t="s">
        <v>403</v>
      </c>
      <c r="AJ73" s="247"/>
      <c r="AK73" s="247"/>
      <c r="AL73" s="247"/>
      <c r="AM73" s="247" t="s">
        <v>500</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720</v>
      </c>
      <c r="B78" s="330"/>
      <c r="C78" s="330"/>
      <c r="D78" s="330"/>
      <c r="E78" s="327" t="s">
        <v>323</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339</v>
      </c>
      <c r="AP79" s="274"/>
      <c r="AQ79" s="274"/>
      <c r="AR79" s="76" t="s">
        <v>337</v>
      </c>
      <c r="AS79" s="273"/>
      <c r="AT79" s="274"/>
      <c r="AU79" s="274"/>
      <c r="AV79" s="274"/>
      <c r="AW79" s="274"/>
      <c r="AX79" s="964"/>
      <c r="AY79">
        <f>COUNTIF($AR$79,"☑")</f>
        <v>0</v>
      </c>
    </row>
    <row r="80" spans="1:51" ht="18.75" hidden="1" customHeight="1" x14ac:dyDescent="0.15">
      <c r="A80" s="859" t="s">
        <v>147</v>
      </c>
      <c r="B80" s="523" t="s">
        <v>336</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9"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9"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9"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381</v>
      </c>
      <c r="AF85" s="247"/>
      <c r="AG85" s="247"/>
      <c r="AH85" s="247"/>
      <c r="AI85" s="247" t="s">
        <v>403</v>
      </c>
      <c r="AJ85" s="247"/>
      <c r="AK85" s="247"/>
      <c r="AL85" s="247"/>
      <c r="AM85" s="247" t="s">
        <v>500</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381</v>
      </c>
      <c r="AF90" s="247"/>
      <c r="AG90" s="247"/>
      <c r="AH90" s="247"/>
      <c r="AI90" s="247" t="s">
        <v>403</v>
      </c>
      <c r="AJ90" s="247"/>
      <c r="AK90" s="247"/>
      <c r="AL90" s="247"/>
      <c r="AM90" s="247" t="s">
        <v>500</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381</v>
      </c>
      <c r="AF95" s="247"/>
      <c r="AG95" s="247"/>
      <c r="AH95" s="247"/>
      <c r="AI95" s="247" t="s">
        <v>403</v>
      </c>
      <c r="AJ95" s="247"/>
      <c r="AK95" s="247"/>
      <c r="AL95" s="247"/>
      <c r="AM95" s="247" t="s">
        <v>500</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9" customHeight="1" x14ac:dyDescent="0.15">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381</v>
      </c>
      <c r="AF100" s="539"/>
      <c r="AG100" s="539"/>
      <c r="AH100" s="540"/>
      <c r="AI100" s="538" t="s">
        <v>403</v>
      </c>
      <c r="AJ100" s="539"/>
      <c r="AK100" s="539"/>
      <c r="AL100" s="540"/>
      <c r="AM100" s="538" t="s">
        <v>500</v>
      </c>
      <c r="AN100" s="539"/>
      <c r="AO100" s="539"/>
      <c r="AP100" s="540"/>
      <c r="AQ100" s="317" t="s">
        <v>408</v>
      </c>
      <c r="AR100" s="318"/>
      <c r="AS100" s="318"/>
      <c r="AT100" s="319"/>
      <c r="AU100" s="317" t="s">
        <v>532</v>
      </c>
      <c r="AV100" s="318"/>
      <c r="AW100" s="318"/>
      <c r="AX100" s="320"/>
    </row>
    <row r="101" spans="1:60" ht="23.25" customHeight="1" x14ac:dyDescent="0.15">
      <c r="A101" s="418"/>
      <c r="B101" s="419"/>
      <c r="C101" s="419"/>
      <c r="D101" s="419"/>
      <c r="E101" s="419"/>
      <c r="F101" s="420"/>
      <c r="G101" s="108" t="s">
        <v>844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v>174</v>
      </c>
      <c r="AF101" s="282"/>
      <c r="AG101" s="282"/>
      <c r="AH101" s="282"/>
      <c r="AI101" s="282">
        <v>174</v>
      </c>
      <c r="AJ101" s="282"/>
      <c r="AK101" s="282"/>
      <c r="AL101" s="282"/>
      <c r="AM101" s="282">
        <v>174</v>
      </c>
      <c r="AN101" s="282"/>
      <c r="AO101" s="282"/>
      <c r="AP101" s="282"/>
      <c r="AQ101" s="282" t="s">
        <v>755</v>
      </c>
      <c r="AR101" s="282"/>
      <c r="AS101" s="282"/>
      <c r="AT101" s="282"/>
      <c r="AU101" s="218" t="s">
        <v>762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v>174</v>
      </c>
      <c r="AF102" s="282"/>
      <c r="AG102" s="282"/>
      <c r="AH102" s="282"/>
      <c r="AI102" s="282">
        <v>174</v>
      </c>
      <c r="AJ102" s="282"/>
      <c r="AK102" s="282"/>
      <c r="AL102" s="282"/>
      <c r="AM102" s="282">
        <v>174</v>
      </c>
      <c r="AN102" s="282"/>
      <c r="AO102" s="282"/>
      <c r="AP102" s="282"/>
      <c r="AQ102" s="282">
        <v>174</v>
      </c>
      <c r="AR102" s="282"/>
      <c r="AS102" s="282"/>
      <c r="AT102" s="282"/>
      <c r="AU102" s="225">
        <v>174</v>
      </c>
      <c r="AV102" s="226"/>
      <c r="AW102" s="226"/>
      <c r="AX102" s="321"/>
    </row>
    <row r="103" spans="1:60" ht="31.9" hidden="1" customHeight="1" x14ac:dyDescent="0.15">
      <c r="A103" s="415" t="s">
        <v>346</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381</v>
      </c>
      <c r="AF103" s="247"/>
      <c r="AG103" s="247"/>
      <c r="AH103" s="247"/>
      <c r="AI103" s="247" t="s">
        <v>403</v>
      </c>
      <c r="AJ103" s="247"/>
      <c r="AK103" s="247"/>
      <c r="AL103" s="247"/>
      <c r="AM103" s="247" t="s">
        <v>500</v>
      </c>
      <c r="AN103" s="247"/>
      <c r="AO103" s="247"/>
      <c r="AP103" s="247"/>
      <c r="AQ103" s="279" t="s">
        <v>408</v>
      </c>
      <c r="AR103" s="280"/>
      <c r="AS103" s="280"/>
      <c r="AT103" s="280"/>
      <c r="AU103" s="279" t="s">
        <v>532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9" hidden="1" customHeight="1" x14ac:dyDescent="0.15">
      <c r="A106" s="415" t="s">
        <v>346</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381</v>
      </c>
      <c r="AF106" s="247"/>
      <c r="AG106" s="247"/>
      <c r="AH106" s="247"/>
      <c r="AI106" s="247" t="s">
        <v>403</v>
      </c>
      <c r="AJ106" s="247"/>
      <c r="AK106" s="247"/>
      <c r="AL106" s="247"/>
      <c r="AM106" s="247" t="s">
        <v>500</v>
      </c>
      <c r="AN106" s="247"/>
      <c r="AO106" s="247"/>
      <c r="AP106" s="247"/>
      <c r="AQ106" s="279" t="s">
        <v>408</v>
      </c>
      <c r="AR106" s="280"/>
      <c r="AS106" s="280"/>
      <c r="AT106" s="280"/>
      <c r="AU106" s="279" t="s">
        <v>532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9" hidden="1" customHeight="1" x14ac:dyDescent="0.15">
      <c r="A109" s="415" t="s">
        <v>346</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381</v>
      </c>
      <c r="AF109" s="247"/>
      <c r="AG109" s="247"/>
      <c r="AH109" s="247"/>
      <c r="AI109" s="247" t="s">
        <v>403</v>
      </c>
      <c r="AJ109" s="247"/>
      <c r="AK109" s="247"/>
      <c r="AL109" s="247"/>
      <c r="AM109" s="247" t="s">
        <v>500</v>
      </c>
      <c r="AN109" s="247"/>
      <c r="AO109" s="247"/>
      <c r="AP109" s="247"/>
      <c r="AQ109" s="279" t="s">
        <v>408</v>
      </c>
      <c r="AR109" s="280"/>
      <c r="AS109" s="280"/>
      <c r="AT109" s="280"/>
      <c r="AU109" s="279" t="s">
        <v>532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9" hidden="1" customHeight="1" x14ac:dyDescent="0.15">
      <c r="A112" s="415" t="s">
        <v>346</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381</v>
      </c>
      <c r="AF112" s="247"/>
      <c r="AG112" s="247"/>
      <c r="AH112" s="247"/>
      <c r="AI112" s="247" t="s">
        <v>403</v>
      </c>
      <c r="AJ112" s="247"/>
      <c r="AK112" s="247"/>
      <c r="AL112" s="247"/>
      <c r="AM112" s="247" t="s">
        <v>500</v>
      </c>
      <c r="AN112" s="247"/>
      <c r="AO112" s="247"/>
      <c r="AP112" s="247"/>
      <c r="AQ112" s="279" t="s">
        <v>408</v>
      </c>
      <c r="AR112" s="280"/>
      <c r="AS112" s="280"/>
      <c r="AT112" s="280"/>
      <c r="AU112" s="279" t="s">
        <v>532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381</v>
      </c>
      <c r="AF115" s="247"/>
      <c r="AG115" s="247"/>
      <c r="AH115" s="247"/>
      <c r="AI115" s="247" t="s">
        <v>403</v>
      </c>
      <c r="AJ115" s="247"/>
      <c r="AK115" s="247"/>
      <c r="AL115" s="247"/>
      <c r="AM115" s="247" t="s">
        <v>500</v>
      </c>
      <c r="AN115" s="247"/>
      <c r="AO115" s="247"/>
      <c r="AP115" s="247"/>
      <c r="AQ115" s="589" t="s">
        <v>533</v>
      </c>
      <c r="AR115" s="590"/>
      <c r="AS115" s="590"/>
      <c r="AT115" s="590"/>
      <c r="AU115" s="590"/>
      <c r="AV115" s="590"/>
      <c r="AW115" s="590"/>
      <c r="AX115" s="591"/>
    </row>
    <row r="116" spans="1:51" ht="23.25" customHeight="1" x14ac:dyDescent="0.15">
      <c r="A116" s="435"/>
      <c r="B116" s="436"/>
      <c r="C116" s="436"/>
      <c r="D116" s="436"/>
      <c r="E116" s="436"/>
      <c r="F116" s="437"/>
      <c r="G116" s="387" t="s">
        <v>832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v>44.5</v>
      </c>
      <c r="AF116" s="282"/>
      <c r="AG116" s="282"/>
      <c r="AH116" s="282"/>
      <c r="AI116" s="282">
        <v>47.9</v>
      </c>
      <c r="AJ116" s="282"/>
      <c r="AK116" s="282"/>
      <c r="AL116" s="282"/>
      <c r="AM116" s="282">
        <v>47.95</v>
      </c>
      <c r="AN116" s="282"/>
      <c r="AO116" s="282"/>
      <c r="AP116" s="282"/>
      <c r="AQ116" s="218" t="s">
        <v>755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723</v>
      </c>
      <c r="AC117" s="472"/>
      <c r="AD117" s="473"/>
      <c r="AE117" s="550" t="s">
        <v>724</v>
      </c>
      <c r="AF117" s="550"/>
      <c r="AG117" s="550"/>
      <c r="AH117" s="550"/>
      <c r="AI117" s="550" t="s">
        <v>830</v>
      </c>
      <c r="AJ117" s="550"/>
      <c r="AK117" s="550"/>
      <c r="AL117" s="550"/>
      <c r="AM117" s="550" t="s">
        <v>831</v>
      </c>
      <c r="AN117" s="550"/>
      <c r="AO117" s="550"/>
      <c r="AP117" s="550"/>
      <c r="AQ117" s="550" t="s">
        <v>757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381</v>
      </c>
      <c r="AF118" s="247"/>
      <c r="AG118" s="247"/>
      <c r="AH118" s="247"/>
      <c r="AI118" s="247" t="s">
        <v>403</v>
      </c>
      <c r="AJ118" s="247"/>
      <c r="AK118" s="247"/>
      <c r="AL118" s="247"/>
      <c r="AM118" s="247" t="s">
        <v>500</v>
      </c>
      <c r="AN118" s="247"/>
      <c r="AO118" s="247"/>
      <c r="AP118" s="247"/>
      <c r="AQ118" s="589" t="s">
        <v>533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381</v>
      </c>
      <c r="AF121" s="247"/>
      <c r="AG121" s="247"/>
      <c r="AH121" s="247"/>
      <c r="AI121" s="247" t="s">
        <v>403</v>
      </c>
      <c r="AJ121" s="247"/>
      <c r="AK121" s="247"/>
      <c r="AL121" s="247"/>
      <c r="AM121" s="247" t="s">
        <v>500</v>
      </c>
      <c r="AN121" s="247"/>
      <c r="AO121" s="247"/>
      <c r="AP121" s="247"/>
      <c r="AQ121" s="589" t="s">
        <v>533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727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381</v>
      </c>
      <c r="AF124" s="247"/>
      <c r="AG124" s="247"/>
      <c r="AH124" s="247"/>
      <c r="AI124" s="247" t="s">
        <v>403</v>
      </c>
      <c r="AJ124" s="247"/>
      <c r="AK124" s="247"/>
      <c r="AL124" s="247"/>
      <c r="AM124" s="247" t="s">
        <v>500</v>
      </c>
      <c r="AN124" s="247"/>
      <c r="AO124" s="247"/>
      <c r="AP124" s="247"/>
      <c r="AQ124" s="589" t="s">
        <v>533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727</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726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381</v>
      </c>
      <c r="AF127" s="247"/>
      <c r="AG127" s="247"/>
      <c r="AH127" s="247"/>
      <c r="AI127" s="247" t="s">
        <v>403</v>
      </c>
      <c r="AJ127" s="247"/>
      <c r="AK127" s="247"/>
      <c r="AL127" s="247"/>
      <c r="AM127" s="247" t="s">
        <v>500</v>
      </c>
      <c r="AN127" s="247"/>
      <c r="AO127" s="247"/>
      <c r="AP127" s="247"/>
      <c r="AQ127" s="589" t="s">
        <v>533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396</v>
      </c>
      <c r="B130" s="186"/>
      <c r="C130" s="185" t="s">
        <v>235</v>
      </c>
      <c r="D130" s="186"/>
      <c r="E130" s="170" t="s">
        <v>264</v>
      </c>
      <c r="F130" s="171"/>
      <c r="G130" s="172" t="s">
        <v>397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381</v>
      </c>
      <c r="AF132" s="133"/>
      <c r="AG132" s="133"/>
      <c r="AH132" s="134"/>
      <c r="AI132" s="158" t="s">
        <v>403</v>
      </c>
      <c r="AJ132" s="133"/>
      <c r="AK132" s="133"/>
      <c r="AL132" s="134"/>
      <c r="AM132" s="158" t="s">
        <v>690</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710</v>
      </c>
      <c r="AR133" s="200"/>
      <c r="AS133" s="136" t="s">
        <v>232</v>
      </c>
      <c r="AT133" s="137"/>
      <c r="AU133" s="201">
        <v>12</v>
      </c>
      <c r="AV133" s="201"/>
      <c r="AW133" s="136" t="s">
        <v>179</v>
      </c>
      <c r="AX133" s="196"/>
      <c r="AY133">
        <f>$AY$132</f>
        <v>1</v>
      </c>
    </row>
    <row r="134" spans="1:51" ht="39.75" customHeight="1" x14ac:dyDescent="0.15">
      <c r="A134" s="190"/>
      <c r="B134" s="187"/>
      <c r="C134" s="181"/>
      <c r="D134" s="187"/>
      <c r="E134" s="181"/>
      <c r="F134" s="182"/>
      <c r="G134" s="107" t="s">
        <v>753</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363</v>
      </c>
      <c r="AC134" s="206"/>
      <c r="AD134" s="206"/>
      <c r="AE134" s="207">
        <v>99.8</v>
      </c>
      <c r="AF134" s="208"/>
      <c r="AG134" s="208"/>
      <c r="AH134" s="208"/>
      <c r="AI134" s="207">
        <v>100</v>
      </c>
      <c r="AJ134" s="208"/>
      <c r="AK134" s="208"/>
      <c r="AL134" s="208"/>
      <c r="AM134" s="207" t="s">
        <v>740</v>
      </c>
      <c r="AN134" s="208"/>
      <c r="AO134" s="208"/>
      <c r="AP134" s="208"/>
      <c r="AQ134" s="207" t="s">
        <v>710</v>
      </c>
      <c r="AR134" s="208"/>
      <c r="AS134" s="208"/>
      <c r="AT134" s="208"/>
      <c r="AU134" s="207" t="s">
        <v>710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363</v>
      </c>
      <c r="AC135" s="214"/>
      <c r="AD135" s="214"/>
      <c r="AE135" s="207">
        <v>100</v>
      </c>
      <c r="AF135" s="208"/>
      <c r="AG135" s="208"/>
      <c r="AH135" s="208"/>
      <c r="AI135" s="207">
        <v>100</v>
      </c>
      <c r="AJ135" s="208"/>
      <c r="AK135" s="208"/>
      <c r="AL135" s="208"/>
      <c r="AM135" s="207">
        <v>100</v>
      </c>
      <c r="AN135" s="208"/>
      <c r="AO135" s="208"/>
      <c r="AP135" s="208"/>
      <c r="AQ135" s="207" t="s">
        <v>710</v>
      </c>
      <c r="AR135" s="208"/>
      <c r="AS135" s="208"/>
      <c r="AT135" s="208"/>
      <c r="AU135" s="207">
        <v>100</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381</v>
      </c>
      <c r="AF136" s="133"/>
      <c r="AG136" s="133"/>
      <c r="AH136" s="134"/>
      <c r="AI136" s="158" t="s">
        <v>403</v>
      </c>
      <c r="AJ136" s="133"/>
      <c r="AK136" s="133"/>
      <c r="AL136" s="134"/>
      <c r="AM136" s="158" t="s">
        <v>690</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381</v>
      </c>
      <c r="AF140" s="133"/>
      <c r="AG140" s="133"/>
      <c r="AH140" s="134"/>
      <c r="AI140" s="158" t="s">
        <v>403</v>
      </c>
      <c r="AJ140" s="133"/>
      <c r="AK140" s="133"/>
      <c r="AL140" s="134"/>
      <c r="AM140" s="158" t="s">
        <v>690</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381</v>
      </c>
      <c r="AF144" s="133"/>
      <c r="AG144" s="133"/>
      <c r="AH144" s="134"/>
      <c r="AI144" s="158" t="s">
        <v>403</v>
      </c>
      <c r="AJ144" s="133"/>
      <c r="AK144" s="133"/>
      <c r="AL144" s="134"/>
      <c r="AM144" s="158" t="s">
        <v>690</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381</v>
      </c>
      <c r="AF148" s="133"/>
      <c r="AG148" s="133"/>
      <c r="AH148" s="134"/>
      <c r="AI148" s="158" t="s">
        <v>403</v>
      </c>
      <c r="AJ148" s="133"/>
      <c r="AK148" s="133"/>
      <c r="AL148" s="134"/>
      <c r="AM148" s="158" t="s">
        <v>690</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9" hidden="1" customHeight="1" x14ac:dyDescent="0.15">
      <c r="A152" s="190"/>
      <c r="B152" s="187"/>
      <c r="C152" s="181"/>
      <c r="D152" s="187"/>
      <c r="E152" s="181"/>
      <c r="F152" s="182"/>
      <c r="G152" s="159" t="s">
        <v>248</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9"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9"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9"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9"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9"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9" hidden="1" customHeight="1" x14ac:dyDescent="0.15">
      <c r="A159" s="190"/>
      <c r="B159" s="187"/>
      <c r="C159" s="181"/>
      <c r="D159" s="187"/>
      <c r="E159" s="181"/>
      <c r="F159" s="182"/>
      <c r="G159" s="159" t="s">
        <v>248</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9"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9"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9"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9"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9"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9" hidden="1" customHeight="1" x14ac:dyDescent="0.15">
      <c r="A166" s="190"/>
      <c r="B166" s="187"/>
      <c r="C166" s="181"/>
      <c r="D166" s="187"/>
      <c r="E166" s="181"/>
      <c r="F166" s="182"/>
      <c r="G166" s="159" t="s">
        <v>248</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9"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9"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9"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9"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9"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9" hidden="1" customHeight="1" x14ac:dyDescent="0.15">
      <c r="A173" s="190"/>
      <c r="B173" s="187"/>
      <c r="C173" s="181"/>
      <c r="D173" s="187"/>
      <c r="E173" s="181"/>
      <c r="F173" s="182"/>
      <c r="G173" s="159" t="s">
        <v>248</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9"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9"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9"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9"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9"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9" hidden="1" customHeight="1" x14ac:dyDescent="0.15">
      <c r="A180" s="190"/>
      <c r="B180" s="187"/>
      <c r="C180" s="181"/>
      <c r="D180" s="187"/>
      <c r="E180" s="181"/>
      <c r="F180" s="182"/>
      <c r="G180" s="159" t="s">
        <v>248</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9"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9"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9"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9"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9"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807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381</v>
      </c>
      <c r="AF192" s="133"/>
      <c r="AG192" s="133"/>
      <c r="AH192" s="134"/>
      <c r="AI192" s="158" t="s">
        <v>403</v>
      </c>
      <c r="AJ192" s="133"/>
      <c r="AK192" s="133"/>
      <c r="AL192" s="134"/>
      <c r="AM192" s="158" t="s">
        <v>690</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381</v>
      </c>
      <c r="AF196" s="133"/>
      <c r="AG196" s="133"/>
      <c r="AH196" s="134"/>
      <c r="AI196" s="158" t="s">
        <v>403</v>
      </c>
      <c r="AJ196" s="133"/>
      <c r="AK196" s="133"/>
      <c r="AL196" s="134"/>
      <c r="AM196" s="158" t="s">
        <v>690</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381</v>
      </c>
      <c r="AF200" s="133"/>
      <c r="AG200" s="133"/>
      <c r="AH200" s="134"/>
      <c r="AI200" s="158" t="s">
        <v>403</v>
      </c>
      <c r="AJ200" s="133"/>
      <c r="AK200" s="133"/>
      <c r="AL200" s="134"/>
      <c r="AM200" s="158" t="s">
        <v>690</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381</v>
      </c>
      <c r="AF204" s="133"/>
      <c r="AG204" s="133"/>
      <c r="AH204" s="134"/>
      <c r="AI204" s="158" t="s">
        <v>403</v>
      </c>
      <c r="AJ204" s="133"/>
      <c r="AK204" s="133"/>
      <c r="AL204" s="134"/>
      <c r="AM204" s="158" t="s">
        <v>690</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381</v>
      </c>
      <c r="AF208" s="133"/>
      <c r="AG208" s="133"/>
      <c r="AH208" s="134"/>
      <c r="AI208" s="158" t="s">
        <v>403</v>
      </c>
      <c r="AJ208" s="133"/>
      <c r="AK208" s="133"/>
      <c r="AL208" s="134"/>
      <c r="AM208" s="158" t="s">
        <v>690</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9" hidden="1" customHeight="1" x14ac:dyDescent="0.15">
      <c r="A212" s="190"/>
      <c r="B212" s="187"/>
      <c r="C212" s="181"/>
      <c r="D212" s="187"/>
      <c r="E212" s="181"/>
      <c r="F212" s="182"/>
      <c r="G212" s="159" t="s">
        <v>248</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9"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9"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9"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9"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9"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9" hidden="1" customHeight="1" x14ac:dyDescent="0.15">
      <c r="A219" s="190"/>
      <c r="B219" s="187"/>
      <c r="C219" s="181"/>
      <c r="D219" s="187"/>
      <c r="E219" s="181"/>
      <c r="F219" s="182"/>
      <c r="G219" s="159" t="s">
        <v>248</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9"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9"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9"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9"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9"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9" hidden="1" customHeight="1" x14ac:dyDescent="0.15">
      <c r="A226" s="190"/>
      <c r="B226" s="187"/>
      <c r="C226" s="181"/>
      <c r="D226" s="187"/>
      <c r="E226" s="181"/>
      <c r="F226" s="182"/>
      <c r="G226" s="159" t="s">
        <v>248</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9"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9"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9"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9"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9"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9" hidden="1" customHeight="1" x14ac:dyDescent="0.15">
      <c r="A233" s="190"/>
      <c r="B233" s="187"/>
      <c r="C233" s="181"/>
      <c r="D233" s="187"/>
      <c r="E233" s="181"/>
      <c r="F233" s="182"/>
      <c r="G233" s="159" t="s">
        <v>248</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9"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9"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9"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9"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9"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9" hidden="1" customHeight="1" x14ac:dyDescent="0.15">
      <c r="A240" s="190"/>
      <c r="B240" s="187"/>
      <c r="C240" s="181"/>
      <c r="D240" s="187"/>
      <c r="E240" s="181"/>
      <c r="F240" s="182"/>
      <c r="G240" s="159" t="s">
        <v>248</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9"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9"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9"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9"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9"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381</v>
      </c>
      <c r="AF252" s="133"/>
      <c r="AG252" s="133"/>
      <c r="AH252" s="134"/>
      <c r="AI252" s="158" t="s">
        <v>403</v>
      </c>
      <c r="AJ252" s="133"/>
      <c r="AK252" s="133"/>
      <c r="AL252" s="134"/>
      <c r="AM252" s="158" t="s">
        <v>690</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381</v>
      </c>
      <c r="AF256" s="133"/>
      <c r="AG256" s="133"/>
      <c r="AH256" s="134"/>
      <c r="AI256" s="158" t="s">
        <v>403</v>
      </c>
      <c r="AJ256" s="133"/>
      <c r="AK256" s="133"/>
      <c r="AL256" s="134"/>
      <c r="AM256" s="158" t="s">
        <v>690</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381</v>
      </c>
      <c r="AF260" s="133"/>
      <c r="AG260" s="133"/>
      <c r="AH260" s="134"/>
      <c r="AI260" s="158" t="s">
        <v>403</v>
      </c>
      <c r="AJ260" s="133"/>
      <c r="AK260" s="133"/>
      <c r="AL260" s="134"/>
      <c r="AM260" s="158" t="s">
        <v>690</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381</v>
      </c>
      <c r="AF264" s="133"/>
      <c r="AG264" s="133"/>
      <c r="AH264" s="134"/>
      <c r="AI264" s="158" t="s">
        <v>403</v>
      </c>
      <c r="AJ264" s="133"/>
      <c r="AK264" s="133"/>
      <c r="AL264" s="134"/>
      <c r="AM264" s="158" t="s">
        <v>690</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381</v>
      </c>
      <c r="AF268" s="133"/>
      <c r="AG268" s="133"/>
      <c r="AH268" s="134"/>
      <c r="AI268" s="158" t="s">
        <v>403</v>
      </c>
      <c r="AJ268" s="133"/>
      <c r="AK268" s="133"/>
      <c r="AL268" s="134"/>
      <c r="AM268" s="158" t="s">
        <v>690</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9" hidden="1" customHeight="1" x14ac:dyDescent="0.15">
      <c r="A272" s="190"/>
      <c r="B272" s="187"/>
      <c r="C272" s="181"/>
      <c r="D272" s="187"/>
      <c r="E272" s="181"/>
      <c r="F272" s="182"/>
      <c r="G272" s="159" t="s">
        <v>248</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9"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9"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9"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9"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9"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9" hidden="1" customHeight="1" x14ac:dyDescent="0.15">
      <c r="A279" s="190"/>
      <c r="B279" s="187"/>
      <c r="C279" s="181"/>
      <c r="D279" s="187"/>
      <c r="E279" s="181"/>
      <c r="F279" s="182"/>
      <c r="G279" s="159" t="s">
        <v>248</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9"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9"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9"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9"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9"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9" hidden="1" customHeight="1" x14ac:dyDescent="0.15">
      <c r="A286" s="190"/>
      <c r="B286" s="187"/>
      <c r="C286" s="181"/>
      <c r="D286" s="187"/>
      <c r="E286" s="181"/>
      <c r="F286" s="182"/>
      <c r="G286" s="159" t="s">
        <v>248</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9"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9"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9"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9"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9"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9" hidden="1" customHeight="1" x14ac:dyDescent="0.15">
      <c r="A293" s="190"/>
      <c r="B293" s="187"/>
      <c r="C293" s="181"/>
      <c r="D293" s="187"/>
      <c r="E293" s="181"/>
      <c r="F293" s="182"/>
      <c r="G293" s="159" t="s">
        <v>248</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9"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9"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9"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9"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9"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9" hidden="1" customHeight="1" x14ac:dyDescent="0.15">
      <c r="A300" s="190"/>
      <c r="B300" s="187"/>
      <c r="C300" s="181"/>
      <c r="D300" s="187"/>
      <c r="E300" s="181"/>
      <c r="F300" s="182"/>
      <c r="G300" s="159" t="s">
        <v>248</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9"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9"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9"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9"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9"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381</v>
      </c>
      <c r="AF312" s="133"/>
      <c r="AG312" s="133"/>
      <c r="AH312" s="134"/>
      <c r="AI312" s="158" t="s">
        <v>403</v>
      </c>
      <c r="AJ312" s="133"/>
      <c r="AK312" s="133"/>
      <c r="AL312" s="134"/>
      <c r="AM312" s="158" t="s">
        <v>690</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381</v>
      </c>
      <c r="AF316" s="133"/>
      <c r="AG316" s="133"/>
      <c r="AH316" s="134"/>
      <c r="AI316" s="158" t="s">
        <v>403</v>
      </c>
      <c r="AJ316" s="133"/>
      <c r="AK316" s="133"/>
      <c r="AL316" s="134"/>
      <c r="AM316" s="158" t="s">
        <v>690</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381</v>
      </c>
      <c r="AF320" s="133"/>
      <c r="AG320" s="133"/>
      <c r="AH320" s="134"/>
      <c r="AI320" s="158" t="s">
        <v>403</v>
      </c>
      <c r="AJ320" s="133"/>
      <c r="AK320" s="133"/>
      <c r="AL320" s="134"/>
      <c r="AM320" s="158" t="s">
        <v>690</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381</v>
      </c>
      <c r="AF324" s="133"/>
      <c r="AG324" s="133"/>
      <c r="AH324" s="134"/>
      <c r="AI324" s="158" t="s">
        <v>403</v>
      </c>
      <c r="AJ324" s="133"/>
      <c r="AK324" s="133"/>
      <c r="AL324" s="134"/>
      <c r="AM324" s="158" t="s">
        <v>690</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381</v>
      </c>
      <c r="AF328" s="133"/>
      <c r="AG328" s="133"/>
      <c r="AH328" s="134"/>
      <c r="AI328" s="158" t="s">
        <v>403</v>
      </c>
      <c r="AJ328" s="133"/>
      <c r="AK328" s="133"/>
      <c r="AL328" s="134"/>
      <c r="AM328" s="158" t="s">
        <v>690</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9" hidden="1" customHeight="1" x14ac:dyDescent="0.15">
      <c r="A332" s="190"/>
      <c r="B332" s="187"/>
      <c r="C332" s="181"/>
      <c r="D332" s="187"/>
      <c r="E332" s="181"/>
      <c r="F332" s="182"/>
      <c r="G332" s="159" t="s">
        <v>248</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9"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9"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9"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9"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9"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9" hidden="1" customHeight="1" x14ac:dyDescent="0.15">
      <c r="A339" s="190"/>
      <c r="B339" s="187"/>
      <c r="C339" s="181"/>
      <c r="D339" s="187"/>
      <c r="E339" s="181"/>
      <c r="F339" s="182"/>
      <c r="G339" s="159" t="s">
        <v>248</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9"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9"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9"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9"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9"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9" hidden="1" customHeight="1" x14ac:dyDescent="0.15">
      <c r="A346" s="190"/>
      <c r="B346" s="187"/>
      <c r="C346" s="181"/>
      <c r="D346" s="187"/>
      <c r="E346" s="181"/>
      <c r="F346" s="182"/>
      <c r="G346" s="159" t="s">
        <v>248</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9"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9"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9"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9"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9"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9" hidden="1" customHeight="1" x14ac:dyDescent="0.15">
      <c r="A353" s="190"/>
      <c r="B353" s="187"/>
      <c r="C353" s="181"/>
      <c r="D353" s="187"/>
      <c r="E353" s="181"/>
      <c r="F353" s="182"/>
      <c r="G353" s="159" t="s">
        <v>248</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9"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9"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9"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9"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9"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9" hidden="1" customHeight="1" x14ac:dyDescent="0.15">
      <c r="A360" s="190"/>
      <c r="B360" s="187"/>
      <c r="C360" s="181"/>
      <c r="D360" s="187"/>
      <c r="E360" s="181"/>
      <c r="F360" s="182"/>
      <c r="G360" s="159" t="s">
        <v>248</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9"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9"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9"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9"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9"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381</v>
      </c>
      <c r="AF372" s="133"/>
      <c r="AG372" s="133"/>
      <c r="AH372" s="134"/>
      <c r="AI372" s="158" t="s">
        <v>403</v>
      </c>
      <c r="AJ372" s="133"/>
      <c r="AK372" s="133"/>
      <c r="AL372" s="134"/>
      <c r="AM372" s="158" t="s">
        <v>690</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381</v>
      </c>
      <c r="AF376" s="133"/>
      <c r="AG376" s="133"/>
      <c r="AH376" s="134"/>
      <c r="AI376" s="158" t="s">
        <v>403</v>
      </c>
      <c r="AJ376" s="133"/>
      <c r="AK376" s="133"/>
      <c r="AL376" s="134"/>
      <c r="AM376" s="158" t="s">
        <v>690</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381</v>
      </c>
      <c r="AF380" s="133"/>
      <c r="AG380" s="133"/>
      <c r="AH380" s="134"/>
      <c r="AI380" s="158" t="s">
        <v>403</v>
      </c>
      <c r="AJ380" s="133"/>
      <c r="AK380" s="133"/>
      <c r="AL380" s="134"/>
      <c r="AM380" s="158" t="s">
        <v>690</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381</v>
      </c>
      <c r="AF384" s="133"/>
      <c r="AG384" s="133"/>
      <c r="AH384" s="134"/>
      <c r="AI384" s="158" t="s">
        <v>403</v>
      </c>
      <c r="AJ384" s="133"/>
      <c r="AK384" s="133"/>
      <c r="AL384" s="134"/>
      <c r="AM384" s="158" t="s">
        <v>690</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381</v>
      </c>
      <c r="AF388" s="133"/>
      <c r="AG388" s="133"/>
      <c r="AH388" s="134"/>
      <c r="AI388" s="158" t="s">
        <v>403</v>
      </c>
      <c r="AJ388" s="133"/>
      <c r="AK388" s="133"/>
      <c r="AL388" s="134"/>
      <c r="AM388" s="158" t="s">
        <v>690</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9" hidden="1" customHeight="1" x14ac:dyDescent="0.15">
      <c r="A392" s="190"/>
      <c r="B392" s="187"/>
      <c r="C392" s="181"/>
      <c r="D392" s="187"/>
      <c r="E392" s="181"/>
      <c r="F392" s="182"/>
      <c r="G392" s="159" t="s">
        <v>248</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9"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9"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9"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9"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9"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9" hidden="1" customHeight="1" x14ac:dyDescent="0.15">
      <c r="A399" s="190"/>
      <c r="B399" s="187"/>
      <c r="C399" s="181"/>
      <c r="D399" s="187"/>
      <c r="E399" s="181"/>
      <c r="F399" s="182"/>
      <c r="G399" s="159" t="s">
        <v>248</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9"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9"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9"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9"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9"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9" hidden="1" customHeight="1" x14ac:dyDescent="0.15">
      <c r="A406" s="190"/>
      <c r="B406" s="187"/>
      <c r="C406" s="181"/>
      <c r="D406" s="187"/>
      <c r="E406" s="181"/>
      <c r="F406" s="182"/>
      <c r="G406" s="159" t="s">
        <v>248</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9"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9"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9"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9"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9"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9" hidden="1" customHeight="1" x14ac:dyDescent="0.15">
      <c r="A413" s="190"/>
      <c r="B413" s="187"/>
      <c r="C413" s="181"/>
      <c r="D413" s="187"/>
      <c r="E413" s="181"/>
      <c r="F413" s="182"/>
      <c r="G413" s="159" t="s">
        <v>248</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9"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9"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9"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9"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9"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9" hidden="1" customHeight="1" x14ac:dyDescent="0.15">
      <c r="A420" s="190"/>
      <c r="B420" s="187"/>
      <c r="C420" s="181"/>
      <c r="D420" s="187"/>
      <c r="E420" s="181"/>
      <c r="F420" s="182"/>
      <c r="G420" s="159" t="s">
        <v>248</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9"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9"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9"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9"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9"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662</v>
      </c>
      <c r="D430" s="928"/>
      <c r="E430" s="175" t="s">
        <v>390</v>
      </c>
      <c r="F430" s="893"/>
      <c r="G430" s="894" t="s">
        <v>251</v>
      </c>
      <c r="H430" s="126"/>
      <c r="I430" s="126"/>
      <c r="J430" s="895" t="s">
        <v>710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534</v>
      </c>
      <c r="AJ431" s="334"/>
      <c r="AK431" s="334"/>
      <c r="AL431" s="158"/>
      <c r="AM431" s="334" t="s">
        <v>535</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710</v>
      </c>
      <c r="AF432" s="201"/>
      <c r="AG432" s="136" t="s">
        <v>232</v>
      </c>
      <c r="AH432" s="137"/>
      <c r="AI432" s="335"/>
      <c r="AJ432" s="335"/>
      <c r="AK432" s="335"/>
      <c r="AL432" s="157"/>
      <c r="AM432" s="335"/>
      <c r="AN432" s="335"/>
      <c r="AO432" s="335"/>
      <c r="AP432" s="157"/>
      <c r="AQ432" s="250" t="s">
        <v>710</v>
      </c>
      <c r="AR432" s="201"/>
      <c r="AS432" s="136" t="s">
        <v>232</v>
      </c>
      <c r="AT432" s="137"/>
      <c r="AU432" s="201" t="s">
        <v>710</v>
      </c>
      <c r="AV432" s="201"/>
      <c r="AW432" s="136" t="s">
        <v>179</v>
      </c>
      <c r="AX432" s="196"/>
      <c r="AY432">
        <f>$AY$431</f>
        <v>1</v>
      </c>
    </row>
    <row r="433" spans="1:51" ht="23.25" customHeight="1" x14ac:dyDescent="0.15">
      <c r="A433" s="190"/>
      <c r="B433" s="187"/>
      <c r="C433" s="181"/>
      <c r="D433" s="187"/>
      <c r="E433" s="338"/>
      <c r="F433" s="339"/>
      <c r="G433" s="107" t="s">
        <v>710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710</v>
      </c>
      <c r="AC433" s="214"/>
      <c r="AD433" s="214"/>
      <c r="AE433" s="336" t="s">
        <v>710</v>
      </c>
      <c r="AF433" s="208"/>
      <c r="AG433" s="208"/>
      <c r="AH433" s="208"/>
      <c r="AI433" s="336" t="s">
        <v>710</v>
      </c>
      <c r="AJ433" s="208"/>
      <c r="AK433" s="208"/>
      <c r="AL433" s="208"/>
      <c r="AM433" s="336"/>
      <c r="AN433" s="208"/>
      <c r="AO433" s="208"/>
      <c r="AP433" s="337"/>
      <c r="AQ433" s="336" t="s">
        <v>710</v>
      </c>
      <c r="AR433" s="208"/>
      <c r="AS433" s="208"/>
      <c r="AT433" s="337"/>
      <c r="AU433" s="208" t="s">
        <v>710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710</v>
      </c>
      <c r="AC434" s="206"/>
      <c r="AD434" s="206"/>
      <c r="AE434" s="336" t="s">
        <v>710</v>
      </c>
      <c r="AF434" s="208"/>
      <c r="AG434" s="208"/>
      <c r="AH434" s="337"/>
      <c r="AI434" s="336" t="s">
        <v>710</v>
      </c>
      <c r="AJ434" s="208"/>
      <c r="AK434" s="208"/>
      <c r="AL434" s="208"/>
      <c r="AM434" s="336"/>
      <c r="AN434" s="208"/>
      <c r="AO434" s="208"/>
      <c r="AP434" s="337"/>
      <c r="AQ434" s="336" t="s">
        <v>710</v>
      </c>
      <c r="AR434" s="208"/>
      <c r="AS434" s="208"/>
      <c r="AT434" s="337"/>
      <c r="AU434" s="208" t="s">
        <v>710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710</v>
      </c>
      <c r="AF435" s="208"/>
      <c r="AG435" s="208"/>
      <c r="AH435" s="337"/>
      <c r="AI435" s="336" t="s">
        <v>710</v>
      </c>
      <c r="AJ435" s="208"/>
      <c r="AK435" s="208"/>
      <c r="AL435" s="208"/>
      <c r="AM435" s="336"/>
      <c r="AN435" s="208"/>
      <c r="AO435" s="208"/>
      <c r="AP435" s="337"/>
      <c r="AQ435" s="336" t="s">
        <v>710</v>
      </c>
      <c r="AR435" s="208"/>
      <c r="AS435" s="208"/>
      <c r="AT435" s="337"/>
      <c r="AU435" s="208" t="s">
        <v>710</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534</v>
      </c>
      <c r="AJ436" s="334"/>
      <c r="AK436" s="334"/>
      <c r="AL436" s="158"/>
      <c r="AM436" s="334" t="s">
        <v>535</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534</v>
      </c>
      <c r="AJ441" s="334"/>
      <c r="AK441" s="334"/>
      <c r="AL441" s="158"/>
      <c r="AM441" s="334" t="s">
        <v>535</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534</v>
      </c>
      <c r="AJ446" s="334"/>
      <c r="AK446" s="334"/>
      <c r="AL446" s="158"/>
      <c r="AM446" s="334" t="s">
        <v>535</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534</v>
      </c>
      <c r="AJ451" s="334"/>
      <c r="AK451" s="334"/>
      <c r="AL451" s="158"/>
      <c r="AM451" s="334" t="s">
        <v>535</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534</v>
      </c>
      <c r="AJ456" s="334"/>
      <c r="AK456" s="334"/>
      <c r="AL456" s="158"/>
      <c r="AM456" s="334" t="s">
        <v>535</v>
      </c>
      <c r="AN456" s="334"/>
      <c r="AO456" s="334"/>
      <c r="AP456" s="158"/>
      <c r="AQ456" s="158" t="s">
        <v>231</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710</v>
      </c>
      <c r="AF457" s="201"/>
      <c r="AG457" s="136" t="s">
        <v>232</v>
      </c>
      <c r="AH457" s="137"/>
      <c r="AI457" s="335"/>
      <c r="AJ457" s="335"/>
      <c r="AK457" s="335"/>
      <c r="AL457" s="157"/>
      <c r="AM457" s="335"/>
      <c r="AN457" s="335"/>
      <c r="AO457" s="335"/>
      <c r="AP457" s="157"/>
      <c r="AQ457" s="250" t="s">
        <v>710</v>
      </c>
      <c r="AR457" s="201"/>
      <c r="AS457" s="136" t="s">
        <v>232</v>
      </c>
      <c r="AT457" s="137"/>
      <c r="AU457" s="201" t="s">
        <v>710</v>
      </c>
      <c r="AV457" s="201"/>
      <c r="AW457" s="136" t="s">
        <v>179</v>
      </c>
      <c r="AX457" s="196"/>
      <c r="AY457">
        <f>$AY$456</f>
        <v>1</v>
      </c>
    </row>
    <row r="458" spans="1:51" ht="23.25" hidden="1" customHeight="1" x14ac:dyDescent="0.15">
      <c r="A458" s="190"/>
      <c r="B458" s="187"/>
      <c r="C458" s="181"/>
      <c r="D458" s="187"/>
      <c r="E458" s="338"/>
      <c r="F458" s="339"/>
      <c r="G458" s="107" t="s">
        <v>710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710</v>
      </c>
      <c r="AC458" s="214"/>
      <c r="AD458" s="214"/>
      <c r="AE458" s="336" t="s">
        <v>710</v>
      </c>
      <c r="AF458" s="208"/>
      <c r="AG458" s="208"/>
      <c r="AH458" s="208"/>
      <c r="AI458" s="336" t="s">
        <v>710</v>
      </c>
      <c r="AJ458" s="208"/>
      <c r="AK458" s="208"/>
      <c r="AL458" s="208"/>
      <c r="AM458" s="336"/>
      <c r="AN458" s="208"/>
      <c r="AO458" s="208"/>
      <c r="AP458" s="337"/>
      <c r="AQ458" s="336" t="s">
        <v>710</v>
      </c>
      <c r="AR458" s="208"/>
      <c r="AS458" s="208"/>
      <c r="AT458" s="337"/>
      <c r="AU458" s="208" t="s">
        <v>710</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710</v>
      </c>
      <c r="AC459" s="206"/>
      <c r="AD459" s="206"/>
      <c r="AE459" s="336" t="s">
        <v>710</v>
      </c>
      <c r="AF459" s="208"/>
      <c r="AG459" s="208"/>
      <c r="AH459" s="337"/>
      <c r="AI459" s="336" t="s">
        <v>710</v>
      </c>
      <c r="AJ459" s="208"/>
      <c r="AK459" s="208"/>
      <c r="AL459" s="208"/>
      <c r="AM459" s="336"/>
      <c r="AN459" s="208"/>
      <c r="AO459" s="208"/>
      <c r="AP459" s="337"/>
      <c r="AQ459" s="336" t="s">
        <v>710</v>
      </c>
      <c r="AR459" s="208"/>
      <c r="AS459" s="208"/>
      <c r="AT459" s="337"/>
      <c r="AU459" s="208" t="s">
        <v>710</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710</v>
      </c>
      <c r="AF460" s="208"/>
      <c r="AG460" s="208"/>
      <c r="AH460" s="337"/>
      <c r="AI460" s="336" t="s">
        <v>710</v>
      </c>
      <c r="AJ460" s="208"/>
      <c r="AK460" s="208"/>
      <c r="AL460" s="208"/>
      <c r="AM460" s="336"/>
      <c r="AN460" s="208"/>
      <c r="AO460" s="208"/>
      <c r="AP460" s="337"/>
      <c r="AQ460" s="336" t="s">
        <v>710</v>
      </c>
      <c r="AR460" s="208"/>
      <c r="AS460" s="208"/>
      <c r="AT460" s="337"/>
      <c r="AU460" s="208" t="s">
        <v>710</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534</v>
      </c>
      <c r="AJ461" s="334"/>
      <c r="AK461" s="334"/>
      <c r="AL461" s="158"/>
      <c r="AM461" s="334" t="s">
        <v>535</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534</v>
      </c>
      <c r="AJ466" s="334"/>
      <c r="AK466" s="334"/>
      <c r="AL466" s="158"/>
      <c r="AM466" s="334" t="s">
        <v>535</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534</v>
      </c>
      <c r="AJ471" s="334"/>
      <c r="AK471" s="334"/>
      <c r="AL471" s="158"/>
      <c r="AM471" s="334" t="s">
        <v>535</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534</v>
      </c>
      <c r="AJ476" s="334"/>
      <c r="AK476" s="334"/>
      <c r="AL476" s="158"/>
      <c r="AM476" s="334" t="s">
        <v>535</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393</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534</v>
      </c>
      <c r="AJ485" s="334"/>
      <c r="AK485" s="334"/>
      <c r="AL485" s="158"/>
      <c r="AM485" s="334" t="s">
        <v>535</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534</v>
      </c>
      <c r="AJ490" s="334"/>
      <c r="AK490" s="334"/>
      <c r="AL490" s="158"/>
      <c r="AM490" s="334" t="s">
        <v>535</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534</v>
      </c>
      <c r="AJ495" s="334"/>
      <c r="AK495" s="334"/>
      <c r="AL495" s="158"/>
      <c r="AM495" s="334" t="s">
        <v>535</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534</v>
      </c>
      <c r="AJ500" s="334"/>
      <c r="AK500" s="334"/>
      <c r="AL500" s="158"/>
      <c r="AM500" s="334" t="s">
        <v>535</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534</v>
      </c>
      <c r="AJ505" s="334"/>
      <c r="AK505" s="334"/>
      <c r="AL505" s="158"/>
      <c r="AM505" s="334" t="s">
        <v>535</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534</v>
      </c>
      <c r="AJ510" s="334"/>
      <c r="AK510" s="334"/>
      <c r="AL510" s="158"/>
      <c r="AM510" s="334" t="s">
        <v>535</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534</v>
      </c>
      <c r="AJ515" s="334"/>
      <c r="AK515" s="334"/>
      <c r="AL515" s="158"/>
      <c r="AM515" s="334" t="s">
        <v>535</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534</v>
      </c>
      <c r="AJ520" s="334"/>
      <c r="AK520" s="334"/>
      <c r="AL520" s="158"/>
      <c r="AM520" s="334" t="s">
        <v>535</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534</v>
      </c>
      <c r="AJ525" s="334"/>
      <c r="AK525" s="334"/>
      <c r="AL525" s="158"/>
      <c r="AM525" s="334" t="s">
        <v>535</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534</v>
      </c>
      <c r="AJ530" s="334"/>
      <c r="AK530" s="334"/>
      <c r="AL530" s="158"/>
      <c r="AM530" s="334" t="s">
        <v>535</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394</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534</v>
      </c>
      <c r="AJ539" s="334"/>
      <c r="AK539" s="334"/>
      <c r="AL539" s="158"/>
      <c r="AM539" s="334" t="s">
        <v>535</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534</v>
      </c>
      <c r="AJ544" s="334"/>
      <c r="AK544" s="334"/>
      <c r="AL544" s="158"/>
      <c r="AM544" s="334" t="s">
        <v>535</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534</v>
      </c>
      <c r="AJ549" s="334"/>
      <c r="AK549" s="334"/>
      <c r="AL549" s="158"/>
      <c r="AM549" s="334" t="s">
        <v>535</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534</v>
      </c>
      <c r="AJ554" s="334"/>
      <c r="AK554" s="334"/>
      <c r="AL554" s="158"/>
      <c r="AM554" s="334" t="s">
        <v>535</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534</v>
      </c>
      <c r="AJ559" s="334"/>
      <c r="AK559" s="334"/>
      <c r="AL559" s="158"/>
      <c r="AM559" s="334" t="s">
        <v>535</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534</v>
      </c>
      <c r="AJ564" s="334"/>
      <c r="AK564" s="334"/>
      <c r="AL564" s="158"/>
      <c r="AM564" s="334" t="s">
        <v>535</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534</v>
      </c>
      <c r="AJ569" s="334"/>
      <c r="AK569" s="334"/>
      <c r="AL569" s="158"/>
      <c r="AM569" s="334" t="s">
        <v>535</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534</v>
      </c>
      <c r="AJ574" s="334"/>
      <c r="AK574" s="334"/>
      <c r="AL574" s="158"/>
      <c r="AM574" s="334" t="s">
        <v>535</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534</v>
      </c>
      <c r="AJ579" s="334"/>
      <c r="AK579" s="334"/>
      <c r="AL579" s="158"/>
      <c r="AM579" s="334" t="s">
        <v>535</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534</v>
      </c>
      <c r="AJ584" s="334"/>
      <c r="AK584" s="334"/>
      <c r="AL584" s="158"/>
      <c r="AM584" s="334" t="s">
        <v>535</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393</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534</v>
      </c>
      <c r="AJ593" s="334"/>
      <c r="AK593" s="334"/>
      <c r="AL593" s="158"/>
      <c r="AM593" s="334" t="s">
        <v>535</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534</v>
      </c>
      <c r="AJ598" s="334"/>
      <c r="AK598" s="334"/>
      <c r="AL598" s="158"/>
      <c r="AM598" s="334" t="s">
        <v>535</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534</v>
      </c>
      <c r="AJ603" s="334"/>
      <c r="AK603" s="334"/>
      <c r="AL603" s="158"/>
      <c r="AM603" s="334" t="s">
        <v>535</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534</v>
      </c>
      <c r="AJ608" s="334"/>
      <c r="AK608" s="334"/>
      <c r="AL608" s="158"/>
      <c r="AM608" s="334" t="s">
        <v>535</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534</v>
      </c>
      <c r="AJ613" s="334"/>
      <c r="AK613" s="334"/>
      <c r="AL613" s="158"/>
      <c r="AM613" s="334" t="s">
        <v>535</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534</v>
      </c>
      <c r="AJ618" s="334"/>
      <c r="AK618" s="334"/>
      <c r="AL618" s="158"/>
      <c r="AM618" s="334" t="s">
        <v>535</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534</v>
      </c>
      <c r="AJ623" s="334"/>
      <c r="AK623" s="334"/>
      <c r="AL623" s="158"/>
      <c r="AM623" s="334" t="s">
        <v>535</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534</v>
      </c>
      <c r="AJ628" s="334"/>
      <c r="AK628" s="334"/>
      <c r="AL628" s="158"/>
      <c r="AM628" s="334" t="s">
        <v>535</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534</v>
      </c>
      <c r="AJ633" s="334"/>
      <c r="AK633" s="334"/>
      <c r="AL633" s="158"/>
      <c r="AM633" s="334" t="s">
        <v>535</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534</v>
      </c>
      <c r="AJ638" s="334"/>
      <c r="AK638" s="334"/>
      <c r="AL638" s="158"/>
      <c r="AM638" s="334" t="s">
        <v>535</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394</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534</v>
      </c>
      <c r="AJ647" s="334"/>
      <c r="AK647" s="334"/>
      <c r="AL647" s="158"/>
      <c r="AM647" s="334" t="s">
        <v>535</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534</v>
      </c>
      <c r="AJ652" s="334"/>
      <c r="AK652" s="334"/>
      <c r="AL652" s="158"/>
      <c r="AM652" s="334" t="s">
        <v>535</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534</v>
      </c>
      <c r="AJ657" s="334"/>
      <c r="AK657" s="334"/>
      <c r="AL657" s="158"/>
      <c r="AM657" s="334" t="s">
        <v>535</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534</v>
      </c>
      <c r="AJ662" s="334"/>
      <c r="AK662" s="334"/>
      <c r="AL662" s="158"/>
      <c r="AM662" s="334" t="s">
        <v>535</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534</v>
      </c>
      <c r="AJ667" s="334"/>
      <c r="AK667" s="334"/>
      <c r="AL667" s="158"/>
      <c r="AM667" s="334" t="s">
        <v>535</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534</v>
      </c>
      <c r="AJ672" s="334"/>
      <c r="AK672" s="334"/>
      <c r="AL672" s="158"/>
      <c r="AM672" s="334" t="s">
        <v>535</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534</v>
      </c>
      <c r="AJ677" s="334"/>
      <c r="AK677" s="334"/>
      <c r="AL677" s="158"/>
      <c r="AM677" s="334" t="s">
        <v>535</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534</v>
      </c>
      <c r="AJ682" s="334"/>
      <c r="AK682" s="334"/>
      <c r="AL682" s="158"/>
      <c r="AM682" s="334" t="s">
        <v>535</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534</v>
      </c>
      <c r="AJ687" s="334"/>
      <c r="AK687" s="334"/>
      <c r="AL687" s="158"/>
      <c r="AM687" s="334" t="s">
        <v>535</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534</v>
      </c>
      <c r="AJ692" s="334"/>
      <c r="AK692" s="334"/>
      <c r="AL692" s="158"/>
      <c r="AM692" s="334" t="s">
        <v>535</v>
      </c>
      <c r="AN692" s="334"/>
      <c r="AO692" s="334"/>
      <c r="AP692" s="158"/>
      <c r="AQ692" s="158" t="s">
        <v>231</v>
      </c>
      <c r="AR692" s="133"/>
      <c r="AS692" s="133"/>
      <c r="AT692" s="134"/>
      <c r="AU692" s="139" t="s">
        <v>134</v>
      </c>
      <c r="AV692" s="139"/>
      <c r="AW692" s="139"/>
      <c r="AX692" s="140"/>
      <c r="AY692">
        <f>COUNTA($G$694)</f>
        <v>1</v>
      </c>
    </row>
    <row r="693" spans="1:51" ht="18.75"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1</v>
      </c>
    </row>
    <row r="694" spans="1:51" ht="23.25" customHeight="1" x14ac:dyDescent="0.15">
      <c r="A694" s="190"/>
      <c r="B694" s="187"/>
      <c r="C694" s="181"/>
      <c r="D694" s="187"/>
      <c r="E694" s="338"/>
      <c r="F694" s="339"/>
      <c r="G694" s="107" t="s">
        <v>745</v>
      </c>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1</v>
      </c>
    </row>
    <row r="695" spans="1:51" ht="23.25"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1</v>
      </c>
    </row>
    <row r="696" spans="1:51" ht="23.25"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1</v>
      </c>
    </row>
    <row r="697" spans="1:51" ht="23.85" customHeight="1" x14ac:dyDescent="0.15">
      <c r="A697" s="190"/>
      <c r="B697" s="187"/>
      <c r="C697" s="181"/>
      <c r="D697" s="187"/>
      <c r="E697" s="125" t="s">
        <v>399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737</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43.1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737</v>
      </c>
      <c r="AE703" s="323"/>
      <c r="AF703" s="323"/>
      <c r="AG703" s="104" t="s">
        <v>843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737</v>
      </c>
      <c r="AE704" s="781"/>
      <c r="AF704" s="781"/>
      <c r="AG704" s="168" t="s">
        <v>838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737</v>
      </c>
      <c r="AE705" s="713"/>
      <c r="AF705" s="713"/>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40"/>
      <c r="B706" s="641"/>
      <c r="C706" s="792"/>
      <c r="D706" s="793"/>
      <c r="E706" s="728" t="s">
        <v>373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59.85" customHeight="1" x14ac:dyDescent="0.15">
      <c r="A707" s="640"/>
      <c r="B707" s="641"/>
      <c r="C707" s="794"/>
      <c r="D707" s="795"/>
      <c r="E707" s="731" t="s">
        <v>315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4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759</v>
      </c>
      <c r="AE708" s="603"/>
      <c r="AF708" s="603"/>
      <c r="AG708" s="740" t="s">
        <v>746</v>
      </c>
      <c r="AH708" s="741"/>
      <c r="AI708" s="741"/>
      <c r="AJ708" s="741"/>
      <c r="AK708" s="741"/>
      <c r="AL708" s="741"/>
      <c r="AM708" s="741"/>
      <c r="AN708" s="741"/>
      <c r="AO708" s="741"/>
      <c r="AP708" s="741"/>
      <c r="AQ708" s="741"/>
      <c r="AR708" s="741"/>
      <c r="AS708" s="741"/>
      <c r="AT708" s="741"/>
      <c r="AU708" s="741"/>
      <c r="AV708" s="741"/>
      <c r="AW708" s="741"/>
      <c r="AX708" s="742"/>
    </row>
    <row r="709" spans="1:50" ht="34.9"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828</v>
      </c>
      <c r="AH709" s="105"/>
      <c r="AI709" s="105"/>
      <c r="AJ709" s="105"/>
      <c r="AK709" s="105"/>
      <c r="AL709" s="105"/>
      <c r="AM709" s="105"/>
      <c r="AN709" s="105"/>
      <c r="AO709" s="105"/>
      <c r="AP709" s="105"/>
      <c r="AQ709" s="105"/>
      <c r="AR709" s="105"/>
      <c r="AS709" s="105"/>
      <c r="AT709" s="105"/>
      <c r="AU709" s="105"/>
      <c r="AV709" s="105"/>
      <c r="AW709" s="105"/>
      <c r="AX709" s="106"/>
    </row>
    <row r="710" spans="1:50" ht="33"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759</v>
      </c>
      <c r="AE710" s="323"/>
      <c r="AF710" s="323"/>
      <c r="AG710" s="104" t="s">
        <v>746</v>
      </c>
      <c r="AH710" s="105"/>
      <c r="AI710" s="105"/>
      <c r="AJ710" s="105"/>
      <c r="AK710" s="105"/>
      <c r="AL710" s="105"/>
      <c r="AM710" s="105"/>
      <c r="AN710" s="105"/>
      <c r="AO710" s="105"/>
      <c r="AP710" s="105"/>
      <c r="AQ710" s="105"/>
      <c r="AR710" s="105"/>
      <c r="AS710" s="105"/>
      <c r="AT710" s="105"/>
      <c r="AU710" s="105"/>
      <c r="AV710" s="105"/>
      <c r="AW710" s="105"/>
      <c r="AX710" s="106"/>
    </row>
    <row r="711" spans="1:50" ht="26.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40"/>
      <c r="B712" s="642"/>
      <c r="C712" s="385" t="s">
        <v>341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759</v>
      </c>
      <c r="AE712" s="781"/>
      <c r="AF712" s="781"/>
      <c r="AG712" s="805" t="s">
        <v>751</v>
      </c>
      <c r="AH712" s="806"/>
      <c r="AI712" s="806"/>
      <c r="AJ712" s="806"/>
      <c r="AK712" s="806"/>
      <c r="AL712" s="806"/>
      <c r="AM712" s="806"/>
      <c r="AN712" s="806"/>
      <c r="AO712" s="806"/>
      <c r="AP712" s="806"/>
      <c r="AQ712" s="806"/>
      <c r="AR712" s="806"/>
      <c r="AS712" s="806"/>
      <c r="AT712" s="806"/>
      <c r="AU712" s="806"/>
      <c r="AV712" s="806"/>
      <c r="AW712" s="806"/>
      <c r="AX712" s="807"/>
    </row>
    <row r="713" spans="1:50" ht="26.45" customHeight="1" x14ac:dyDescent="0.15">
      <c r="A713" s="640"/>
      <c r="B713" s="642"/>
      <c r="C713" s="944" t="s">
        <v>342</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759</v>
      </c>
      <c r="AE713" s="323"/>
      <c r="AF713" s="661"/>
      <c r="AG713" s="104" t="s">
        <v>746</v>
      </c>
      <c r="AH713" s="105"/>
      <c r="AI713" s="105"/>
      <c r="AJ713" s="105"/>
      <c r="AK713" s="105"/>
      <c r="AL713" s="105"/>
      <c r="AM713" s="105"/>
      <c r="AN713" s="105"/>
      <c r="AO713" s="105"/>
      <c r="AP713" s="105"/>
      <c r="AQ713" s="105"/>
      <c r="AR713" s="105"/>
      <c r="AS713" s="105"/>
      <c r="AT713" s="105"/>
      <c r="AU713" s="105"/>
      <c r="AV713" s="105"/>
      <c r="AW713" s="105"/>
      <c r="AX713" s="106"/>
    </row>
    <row r="714" spans="1:50" ht="26.45" customHeight="1" x14ac:dyDescent="0.15">
      <c r="A714" s="643"/>
      <c r="B714" s="644"/>
      <c r="C714" s="645" t="s">
        <v>320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737</v>
      </c>
      <c r="AE714" s="803"/>
      <c r="AF714" s="804"/>
      <c r="AG714" s="734" t="s">
        <v>748</v>
      </c>
      <c r="AH714" s="735"/>
      <c r="AI714" s="735"/>
      <c r="AJ714" s="735"/>
      <c r="AK714" s="735"/>
      <c r="AL714" s="735"/>
      <c r="AM714" s="735"/>
      <c r="AN714" s="735"/>
      <c r="AO714" s="735"/>
      <c r="AP714" s="735"/>
      <c r="AQ714" s="735"/>
      <c r="AR714" s="735"/>
      <c r="AS714" s="735"/>
      <c r="AT714" s="735"/>
      <c r="AU714" s="735"/>
      <c r="AV714" s="735"/>
      <c r="AW714" s="735"/>
      <c r="AX714" s="736"/>
    </row>
    <row r="715" spans="1:50" ht="51.6" customHeight="1" x14ac:dyDescent="0.15">
      <c r="A715" s="638" t="s">
        <v>40</v>
      </c>
      <c r="B715" s="782"/>
      <c r="C715" s="783" t="s">
        <v>321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842</v>
      </c>
      <c r="AH715" s="741"/>
      <c r="AI715" s="741"/>
      <c r="AJ715" s="741"/>
      <c r="AK715" s="741"/>
      <c r="AL715" s="741"/>
      <c r="AM715" s="741"/>
      <c r="AN715" s="741"/>
      <c r="AO715" s="741"/>
      <c r="AP715" s="741"/>
      <c r="AQ715" s="741"/>
      <c r="AR715" s="741"/>
      <c r="AS715" s="741"/>
      <c r="AT715" s="741"/>
      <c r="AU715" s="741"/>
      <c r="AV715" s="741"/>
      <c r="AW715" s="741"/>
      <c r="AX715" s="742"/>
    </row>
    <row r="716" spans="1:50" ht="35.450000000000003"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737</v>
      </c>
      <c r="AE716" s="625"/>
      <c r="AF716" s="625"/>
      <c r="AG716" s="104" t="s">
        <v>752</v>
      </c>
      <c r="AH716" s="105"/>
      <c r="AI716" s="105"/>
      <c r="AJ716" s="105"/>
      <c r="AK716" s="105"/>
      <c r="AL716" s="105"/>
      <c r="AM716" s="105"/>
      <c r="AN716" s="105"/>
      <c r="AO716" s="105"/>
      <c r="AP716" s="105"/>
      <c r="AQ716" s="105"/>
      <c r="AR716" s="105"/>
      <c r="AS716" s="105"/>
      <c r="AT716" s="105"/>
      <c r="AU716" s="105"/>
      <c r="AV716" s="105"/>
      <c r="AW716" s="105"/>
      <c r="AX716" s="106"/>
    </row>
    <row r="717" spans="1:50" ht="41.25"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845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759</v>
      </c>
      <c r="AE719" s="603"/>
      <c r="AF719" s="603"/>
      <c r="AG719" s="128" t="s">
        <v>745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t="s">
        <v>710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t="s">
        <v>710</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t="s">
        <v>710</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t="s">
        <v>710</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900000000000006" customHeight="1" x14ac:dyDescent="0.15">
      <c r="A726" s="638" t="s">
        <v>48</v>
      </c>
      <c r="B726" s="797"/>
      <c r="C726" s="810" t="s">
        <v>53</v>
      </c>
      <c r="D726" s="832"/>
      <c r="E726" s="832"/>
      <c r="F726" s="833"/>
      <c r="G726" s="576" t="s">
        <v>829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900000000000006" customHeight="1" thickBot="1" x14ac:dyDescent="0.2">
      <c r="A727" s="798"/>
      <c r="B727" s="799"/>
      <c r="C727" s="746" t="s">
        <v>57</v>
      </c>
      <c r="D727" s="747"/>
      <c r="E727" s="747"/>
      <c r="F727" s="748"/>
      <c r="G727" s="574" t="s">
        <v>839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900000000000006"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900000000000006"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900000000000006"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7" t="s">
        <v>663</v>
      </c>
      <c r="B737" s="211"/>
      <c r="C737" s="211"/>
      <c r="D737" s="212"/>
      <c r="E737" s="951" t="s">
        <v>729</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388</v>
      </c>
      <c r="B738" s="361"/>
      <c r="C738" s="361"/>
      <c r="D738" s="361"/>
      <c r="E738" s="951" t="s">
        <v>730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387</v>
      </c>
      <c r="B739" s="361"/>
      <c r="C739" s="361"/>
      <c r="D739" s="361"/>
      <c r="E739" s="951" t="s">
        <v>730</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386</v>
      </c>
      <c r="B740" s="361"/>
      <c r="C740" s="361"/>
      <c r="D740" s="361"/>
      <c r="E740" s="951" t="s">
        <v>731</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385</v>
      </c>
      <c r="B741" s="361"/>
      <c r="C741" s="361"/>
      <c r="D741" s="361"/>
      <c r="E741" s="951" t="s">
        <v>732</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384</v>
      </c>
      <c r="B742" s="361"/>
      <c r="C742" s="361"/>
      <c r="D742" s="361"/>
      <c r="E742" s="951" t="s">
        <v>733</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383</v>
      </c>
      <c r="B743" s="361"/>
      <c r="C743" s="361"/>
      <c r="D743" s="361"/>
      <c r="E743" s="951" t="s">
        <v>734</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382</v>
      </c>
      <c r="B744" s="361"/>
      <c r="C744" s="361"/>
      <c r="D744" s="361"/>
      <c r="E744" s="951" t="s">
        <v>735</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381</v>
      </c>
      <c r="B745" s="361"/>
      <c r="C745" s="361"/>
      <c r="D745" s="361"/>
      <c r="E745" s="988" t="s">
        <v>736</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536</v>
      </c>
      <c r="B746" s="361"/>
      <c r="C746" s="361"/>
      <c r="D746" s="361"/>
      <c r="E746" s="957" t="s">
        <v>702</v>
      </c>
      <c r="F746" s="955"/>
      <c r="G746" s="955"/>
      <c r="H746" s="100" t="str">
        <f>IF(E746="","","-")</f>
        <v>-</v>
      </c>
      <c r="I746" s="955"/>
      <c r="J746" s="955"/>
      <c r="K746" s="100" t="str">
        <f>IF(I746="","","-")</f>
        <v/>
      </c>
      <c r="L746" s="956">
        <v>108</v>
      </c>
      <c r="M746" s="956"/>
      <c r="N746" s="100" t="str">
        <f>IF(O746="","","-")</f>
        <v/>
      </c>
      <c r="O746" s="958"/>
      <c r="P746" s="959"/>
      <c r="Q746" s="957" t="s">
        <v>702</v>
      </c>
      <c r="R746" s="955"/>
      <c r="S746" s="955"/>
      <c r="T746" s="100" t="str">
        <f>IF(Q746="","","-")</f>
        <v>-</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500</v>
      </c>
      <c r="B747" s="361"/>
      <c r="C747" s="361"/>
      <c r="D747" s="361"/>
      <c r="E747" s="957"/>
      <c r="F747" s="955"/>
      <c r="G747" s="955"/>
      <c r="H747" s="100" t="str">
        <f>IF(E747="","","-")</f>
        <v/>
      </c>
      <c r="I747" s="955"/>
      <c r="J747" s="955"/>
      <c r="K747" s="100" t="str">
        <f>IF(I747="","","-")</f>
        <v/>
      </c>
      <c r="L747" s="956"/>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375</v>
      </c>
      <c r="B748" s="613"/>
      <c r="C748" s="613"/>
      <c r="D748" s="613"/>
      <c r="E748" s="613"/>
      <c r="F748" s="614"/>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thickBo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377</v>
      </c>
      <c r="B787" s="627"/>
      <c r="C787" s="627"/>
      <c r="D787" s="627"/>
      <c r="E787" s="627"/>
      <c r="F787" s="628"/>
      <c r="G787" s="593" t="s">
        <v>782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7.700000000000003" customHeight="1" x14ac:dyDescent="0.15">
      <c r="A789" s="629"/>
      <c r="B789" s="630"/>
      <c r="C789" s="630"/>
      <c r="D789" s="630"/>
      <c r="E789" s="630"/>
      <c r="F789" s="631"/>
      <c r="G789" s="668" t="s">
        <v>763</v>
      </c>
      <c r="H789" s="669"/>
      <c r="I789" s="669"/>
      <c r="J789" s="669"/>
      <c r="K789" s="670"/>
      <c r="L789" s="662" t="s">
        <v>817</v>
      </c>
      <c r="M789" s="663"/>
      <c r="N789" s="663"/>
      <c r="O789" s="663"/>
      <c r="P789" s="663"/>
      <c r="Q789" s="663"/>
      <c r="R789" s="663"/>
      <c r="S789" s="663"/>
      <c r="T789" s="663"/>
      <c r="U789" s="663"/>
      <c r="V789" s="663"/>
      <c r="W789" s="663"/>
      <c r="X789" s="664"/>
      <c r="Y789" s="382">
        <v>14.74</v>
      </c>
      <c r="Z789" s="383"/>
      <c r="AA789" s="383"/>
      <c r="AB789" s="800"/>
      <c r="AC789" s="668" t="s">
        <v>763</v>
      </c>
      <c r="AD789" s="669"/>
      <c r="AE789" s="669"/>
      <c r="AF789" s="669"/>
      <c r="AG789" s="670"/>
      <c r="AH789" s="662" t="s">
        <v>815</v>
      </c>
      <c r="AI789" s="663"/>
      <c r="AJ789" s="663"/>
      <c r="AK789" s="663"/>
      <c r="AL789" s="663"/>
      <c r="AM789" s="663"/>
      <c r="AN789" s="663"/>
      <c r="AO789" s="663"/>
      <c r="AP789" s="663"/>
      <c r="AQ789" s="663"/>
      <c r="AR789" s="663"/>
      <c r="AS789" s="663"/>
      <c r="AT789" s="664"/>
      <c r="AU789" s="382">
        <v>45.1</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14.74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45.1</v>
      </c>
      <c r="AV799" s="827"/>
      <c r="AW799" s="827"/>
      <c r="AX799" s="829"/>
    </row>
    <row r="800" spans="1:51" ht="24.75" customHeight="1" x14ac:dyDescent="0.15">
      <c r="A800" s="629"/>
      <c r="B800" s="630"/>
      <c r="C800" s="630"/>
      <c r="D800" s="630"/>
      <c r="E800" s="630"/>
      <c r="F800" s="631"/>
      <c r="G800" s="593" t="s">
        <v>804</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784</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763</v>
      </c>
      <c r="H802" s="669"/>
      <c r="I802" s="669"/>
      <c r="J802" s="669"/>
      <c r="K802" s="670"/>
      <c r="L802" s="662" t="s">
        <v>820</v>
      </c>
      <c r="M802" s="663"/>
      <c r="N802" s="663"/>
      <c r="O802" s="663"/>
      <c r="P802" s="663"/>
      <c r="Q802" s="663"/>
      <c r="R802" s="663"/>
      <c r="S802" s="663"/>
      <c r="T802" s="663"/>
      <c r="U802" s="663"/>
      <c r="V802" s="663"/>
      <c r="W802" s="663"/>
      <c r="X802" s="664"/>
      <c r="Y802" s="382">
        <v>50.6</v>
      </c>
      <c r="Z802" s="383"/>
      <c r="AA802" s="383"/>
      <c r="AB802" s="800"/>
      <c r="AC802" s="668" t="s">
        <v>785</v>
      </c>
      <c r="AD802" s="669"/>
      <c r="AE802" s="669"/>
      <c r="AF802" s="669"/>
      <c r="AG802" s="670"/>
      <c r="AH802" s="662" t="s">
        <v>786</v>
      </c>
      <c r="AI802" s="663"/>
      <c r="AJ802" s="663"/>
      <c r="AK802" s="663"/>
      <c r="AL802" s="663"/>
      <c r="AM802" s="663"/>
      <c r="AN802" s="663"/>
      <c r="AO802" s="663"/>
      <c r="AP802" s="663"/>
      <c r="AQ802" s="663"/>
      <c r="AR802" s="663"/>
      <c r="AS802" s="663"/>
      <c r="AT802" s="664"/>
      <c r="AU802" s="382">
        <v>6</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50.6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6</v>
      </c>
      <c r="AV812" s="827"/>
      <c r="AW812" s="827"/>
      <c r="AX812" s="829"/>
      <c r="AY812">
        <f t="shared" si="115"/>
        <v>2</v>
      </c>
    </row>
    <row r="813" spans="1:51" ht="24.75" customHeight="1" x14ac:dyDescent="0.15">
      <c r="A813" s="629"/>
      <c r="B813" s="630"/>
      <c r="C813" s="630"/>
      <c r="D813" s="630"/>
      <c r="E813" s="630"/>
      <c r="F813" s="631"/>
      <c r="G813" s="593" t="s">
        <v>801</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809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819</v>
      </c>
      <c r="H815" s="669"/>
      <c r="I815" s="669"/>
      <c r="J815" s="669"/>
      <c r="K815" s="670"/>
      <c r="L815" s="662" t="s">
        <v>818</v>
      </c>
      <c r="M815" s="663"/>
      <c r="N815" s="663"/>
      <c r="O815" s="663"/>
      <c r="P815" s="663"/>
      <c r="Q815" s="663"/>
      <c r="R815" s="663"/>
      <c r="S815" s="663"/>
      <c r="T815" s="663"/>
      <c r="U815" s="663"/>
      <c r="V815" s="663"/>
      <c r="W815" s="663"/>
      <c r="X815" s="664"/>
      <c r="Y815" s="382">
        <v>16.8</v>
      </c>
      <c r="Z815" s="383"/>
      <c r="AA815" s="383"/>
      <c r="AB815" s="800"/>
      <c r="AC815" s="668" t="s">
        <v>810</v>
      </c>
      <c r="AD815" s="669"/>
      <c r="AE815" s="669"/>
      <c r="AF815" s="669"/>
      <c r="AG815" s="670"/>
      <c r="AH815" s="662" t="s">
        <v>811</v>
      </c>
      <c r="AI815" s="663"/>
      <c r="AJ815" s="663"/>
      <c r="AK815" s="663"/>
      <c r="AL815" s="663"/>
      <c r="AM815" s="663"/>
      <c r="AN815" s="663"/>
      <c r="AO815" s="663"/>
      <c r="AP815" s="663"/>
      <c r="AQ815" s="663"/>
      <c r="AR815" s="663"/>
      <c r="AS815" s="663"/>
      <c r="AT815" s="664"/>
      <c r="AU815" s="347">
        <v>3</v>
      </c>
      <c r="AV815" s="348"/>
      <c r="AW815" s="348"/>
      <c r="AX815" s="349"/>
      <c r="AY815">
        <f t="shared" ref="AY815:AY825" si="116">$AY$813</f>
        <v>2</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16.8</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3</v>
      </c>
      <c r="AV825" s="827"/>
      <c r="AW825" s="827"/>
      <c r="AX825" s="829"/>
      <c r="AY825">
        <f t="shared" si="116"/>
        <v>2</v>
      </c>
    </row>
    <row r="826" spans="1:51" ht="24.75" hidden="1" customHeight="1" x14ac:dyDescent="0.15">
      <c r="A826" s="629"/>
      <c r="B826" s="630"/>
      <c r="C826" s="630"/>
      <c r="D826" s="630"/>
      <c r="E826" s="630"/>
      <c r="F826" s="631"/>
      <c r="G826" s="593" t="s">
        <v>265</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808</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339</v>
      </c>
      <c r="AM839" s="276"/>
      <c r="AN839" s="276"/>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243</v>
      </c>
      <c r="Q844" s="247"/>
      <c r="R844" s="247"/>
      <c r="S844" s="247"/>
      <c r="T844" s="247"/>
      <c r="U844" s="247"/>
      <c r="V844" s="247"/>
      <c r="W844" s="247"/>
      <c r="X844" s="247"/>
      <c r="Y844" s="362" t="s">
        <v>294</v>
      </c>
      <c r="Z844" s="363"/>
      <c r="AA844" s="363"/>
      <c r="AB844" s="363"/>
      <c r="AC844" s="152" t="s">
        <v>333</v>
      </c>
      <c r="AD844" s="152"/>
      <c r="AE844" s="152"/>
      <c r="AF844" s="152"/>
      <c r="AG844" s="152"/>
      <c r="AH844" s="362" t="s">
        <v>359</v>
      </c>
      <c r="AI844" s="360"/>
      <c r="AJ844" s="360"/>
      <c r="AK844" s="360"/>
      <c r="AL844" s="360" t="s">
        <v>21</v>
      </c>
      <c r="AM844" s="360"/>
      <c r="AN844" s="360"/>
      <c r="AO844" s="364"/>
      <c r="AP844" s="365" t="s">
        <v>297</v>
      </c>
      <c r="AQ844" s="365"/>
      <c r="AR844" s="365"/>
      <c r="AS844" s="365"/>
      <c r="AT844" s="365"/>
      <c r="AU844" s="365"/>
      <c r="AV844" s="365"/>
      <c r="AW844" s="365"/>
      <c r="AX844" s="365"/>
    </row>
    <row r="845" spans="1:51" ht="69.75" customHeight="1" x14ac:dyDescent="0.15">
      <c r="A845" s="370">
        <v>1</v>
      </c>
      <c r="B845" s="370">
        <v>1</v>
      </c>
      <c r="C845" s="358" t="s">
        <v>781</v>
      </c>
      <c r="D845" s="343"/>
      <c r="E845" s="343"/>
      <c r="F845" s="343"/>
      <c r="G845" s="343"/>
      <c r="H845" s="343"/>
      <c r="I845" s="343"/>
      <c r="J845" s="344">
        <v>7010001088960</v>
      </c>
      <c r="K845" s="345"/>
      <c r="L845" s="345"/>
      <c r="M845" s="345"/>
      <c r="N845" s="345"/>
      <c r="O845" s="345"/>
      <c r="P845" s="359" t="s">
        <v>816</v>
      </c>
      <c r="Q845" s="346"/>
      <c r="R845" s="346"/>
      <c r="S845" s="346"/>
      <c r="T845" s="346"/>
      <c r="U845" s="346"/>
      <c r="V845" s="346"/>
      <c r="W845" s="346"/>
      <c r="X845" s="346"/>
      <c r="Y845" s="347">
        <v>14.74</v>
      </c>
      <c r="Z845" s="348"/>
      <c r="AA845" s="348"/>
      <c r="AB845" s="349"/>
      <c r="AC845" s="350" t="s">
        <v>365</v>
      </c>
      <c r="AD845" s="351"/>
      <c r="AE845" s="351"/>
      <c r="AF845" s="351"/>
      <c r="AG845" s="351"/>
      <c r="AH845" s="366">
        <v>1</v>
      </c>
      <c r="AI845" s="367"/>
      <c r="AJ845" s="367"/>
      <c r="AK845" s="367"/>
      <c r="AL845" s="354">
        <v>97.1</v>
      </c>
      <c r="AM845" s="355"/>
      <c r="AN845" s="355"/>
      <c r="AO845" s="356"/>
      <c r="AP845" s="902" t="s">
        <v>778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1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243</v>
      </c>
      <c r="Q877" s="247"/>
      <c r="R877" s="247"/>
      <c r="S877" s="247"/>
      <c r="T877" s="247"/>
      <c r="U877" s="247"/>
      <c r="V877" s="247"/>
      <c r="W877" s="247"/>
      <c r="X877" s="247"/>
      <c r="Y877" s="362" t="s">
        <v>294</v>
      </c>
      <c r="Z877" s="363"/>
      <c r="AA877" s="363"/>
      <c r="AB877" s="363"/>
      <c r="AC877" s="152" t="s">
        <v>333</v>
      </c>
      <c r="AD877" s="152"/>
      <c r="AE877" s="152"/>
      <c r="AF877" s="152"/>
      <c r="AG877" s="152"/>
      <c r="AH877" s="362" t="s">
        <v>359</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806</v>
      </c>
      <c r="D878" s="343"/>
      <c r="E878" s="343"/>
      <c r="F878" s="343"/>
      <c r="G878" s="343"/>
      <c r="H878" s="343"/>
      <c r="I878" s="343"/>
      <c r="J878" s="344">
        <v>9010001020285</v>
      </c>
      <c r="K878" s="345"/>
      <c r="L878" s="345"/>
      <c r="M878" s="345"/>
      <c r="N878" s="345"/>
      <c r="O878" s="345"/>
      <c r="P878" s="359" t="s">
        <v>840</v>
      </c>
      <c r="Q878" s="346"/>
      <c r="R878" s="346"/>
      <c r="S878" s="346"/>
      <c r="T878" s="346"/>
      <c r="U878" s="346"/>
      <c r="V878" s="346"/>
      <c r="W878" s="346"/>
      <c r="X878" s="346"/>
      <c r="Y878" s="347">
        <v>45.1</v>
      </c>
      <c r="Z878" s="348"/>
      <c r="AA878" s="348"/>
      <c r="AB878" s="349"/>
      <c r="AC878" s="350" t="s">
        <v>369</v>
      </c>
      <c r="AD878" s="351"/>
      <c r="AE878" s="351"/>
      <c r="AF878" s="351"/>
      <c r="AG878" s="351"/>
      <c r="AH878" s="366" t="s">
        <v>812</v>
      </c>
      <c r="AI878" s="367"/>
      <c r="AJ878" s="367"/>
      <c r="AK878" s="367"/>
      <c r="AL878" s="354" t="s">
        <v>813</v>
      </c>
      <c r="AM878" s="355"/>
      <c r="AN878" s="355"/>
      <c r="AO878" s="356"/>
      <c r="AP878" s="357" t="s">
        <v>814</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243</v>
      </c>
      <c r="Q910" s="247"/>
      <c r="R910" s="247"/>
      <c r="S910" s="247"/>
      <c r="T910" s="247"/>
      <c r="U910" s="247"/>
      <c r="V910" s="247"/>
      <c r="W910" s="247"/>
      <c r="X910" s="247"/>
      <c r="Y910" s="362" t="s">
        <v>294</v>
      </c>
      <c r="Z910" s="363"/>
      <c r="AA910" s="363"/>
      <c r="AB910" s="363"/>
      <c r="AC910" s="152" t="s">
        <v>333</v>
      </c>
      <c r="AD910" s="152"/>
      <c r="AE910" s="152"/>
      <c r="AF910" s="152"/>
      <c r="AG910" s="152"/>
      <c r="AH910" s="362" t="s">
        <v>359</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805</v>
      </c>
      <c r="D911" s="343"/>
      <c r="E911" s="343"/>
      <c r="F911" s="343"/>
      <c r="G911" s="343"/>
      <c r="H911" s="343"/>
      <c r="I911" s="343"/>
      <c r="J911" s="344">
        <v>4011001059252</v>
      </c>
      <c r="K911" s="345"/>
      <c r="L911" s="345"/>
      <c r="M911" s="345"/>
      <c r="N911" s="345"/>
      <c r="O911" s="345"/>
      <c r="P911" s="359" t="s">
        <v>821</v>
      </c>
      <c r="Q911" s="346"/>
      <c r="R911" s="346"/>
      <c r="S911" s="346"/>
      <c r="T911" s="346"/>
      <c r="U911" s="346"/>
      <c r="V911" s="346"/>
      <c r="W911" s="346"/>
      <c r="X911" s="346"/>
      <c r="Y911" s="347">
        <v>50.6</v>
      </c>
      <c r="Z911" s="348"/>
      <c r="AA911" s="348"/>
      <c r="AB911" s="349"/>
      <c r="AC911" s="350" t="s">
        <v>365</v>
      </c>
      <c r="AD911" s="351"/>
      <c r="AE911" s="351"/>
      <c r="AF911" s="351"/>
      <c r="AG911" s="351"/>
      <c r="AH911" s="366">
        <v>1</v>
      </c>
      <c r="AI911" s="367"/>
      <c r="AJ911" s="367"/>
      <c r="AK911" s="367"/>
      <c r="AL911" s="354">
        <v>97.2</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243</v>
      </c>
      <c r="Q943" s="247"/>
      <c r="R943" s="247"/>
      <c r="S943" s="247"/>
      <c r="T943" s="247"/>
      <c r="U943" s="247"/>
      <c r="V943" s="247"/>
      <c r="W943" s="247"/>
      <c r="X943" s="247"/>
      <c r="Y943" s="362" t="s">
        <v>294</v>
      </c>
      <c r="Z943" s="363"/>
      <c r="AA943" s="363"/>
      <c r="AB943" s="363"/>
      <c r="AC943" s="152" t="s">
        <v>333</v>
      </c>
      <c r="AD943" s="152"/>
      <c r="AE943" s="152"/>
      <c r="AF943" s="152"/>
      <c r="AG943" s="152"/>
      <c r="AH943" s="362" t="s">
        <v>359</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764</v>
      </c>
      <c r="D944" s="343"/>
      <c r="E944" s="343"/>
      <c r="F944" s="343"/>
      <c r="G944" s="343"/>
      <c r="H944" s="343"/>
      <c r="I944" s="343"/>
      <c r="J944" s="344">
        <v>4000020120006</v>
      </c>
      <c r="K944" s="345"/>
      <c r="L944" s="345"/>
      <c r="M944" s="345"/>
      <c r="N944" s="345"/>
      <c r="O944" s="345"/>
      <c r="P944" s="359" t="s">
        <v>772</v>
      </c>
      <c r="Q944" s="346"/>
      <c r="R944" s="346"/>
      <c r="S944" s="346"/>
      <c r="T944" s="346"/>
      <c r="U944" s="346"/>
      <c r="V944" s="346"/>
      <c r="W944" s="346"/>
      <c r="X944" s="346"/>
      <c r="Y944" s="347">
        <v>6.0170000000000003</v>
      </c>
      <c r="Z944" s="348"/>
      <c r="AA944" s="348"/>
      <c r="AB944" s="349"/>
      <c r="AC944" s="350" t="s">
        <v>371</v>
      </c>
      <c r="AD944" s="351"/>
      <c r="AE944" s="351"/>
      <c r="AF944" s="351"/>
      <c r="AG944" s="351"/>
      <c r="AH944" s="366" t="s">
        <v>822</v>
      </c>
      <c r="AI944" s="367"/>
      <c r="AJ944" s="367"/>
      <c r="AK944" s="367"/>
      <c r="AL944" s="366" t="s">
        <v>822</v>
      </c>
      <c r="AM944" s="367"/>
      <c r="AN944" s="367"/>
      <c r="AO944" s="367"/>
      <c r="AP944" s="357" t="s">
        <v>824</v>
      </c>
      <c r="AQ944" s="357"/>
      <c r="AR944" s="357"/>
      <c r="AS944" s="357"/>
      <c r="AT944" s="357"/>
      <c r="AU944" s="357"/>
      <c r="AV944" s="357"/>
      <c r="AW944" s="357"/>
      <c r="AX944" s="357"/>
      <c r="AY944">
        <f t="shared" si="120"/>
        <v>1</v>
      </c>
    </row>
    <row r="945" spans="1:51" ht="30" customHeight="1" x14ac:dyDescent="0.15">
      <c r="A945" s="370">
        <v>2</v>
      </c>
      <c r="B945" s="370">
        <v>1</v>
      </c>
      <c r="C945" s="358" t="s">
        <v>765</v>
      </c>
      <c r="D945" s="343"/>
      <c r="E945" s="343"/>
      <c r="F945" s="343"/>
      <c r="G945" s="343"/>
      <c r="H945" s="343"/>
      <c r="I945" s="343"/>
      <c r="J945" s="344">
        <v>1000020140007</v>
      </c>
      <c r="K945" s="345"/>
      <c r="L945" s="345"/>
      <c r="M945" s="345"/>
      <c r="N945" s="345"/>
      <c r="O945" s="345"/>
      <c r="P945" s="359" t="s">
        <v>772</v>
      </c>
      <c r="Q945" s="346"/>
      <c r="R945" s="346"/>
      <c r="S945" s="346"/>
      <c r="T945" s="346"/>
      <c r="U945" s="346"/>
      <c r="V945" s="346"/>
      <c r="W945" s="346"/>
      <c r="X945" s="346"/>
      <c r="Y945" s="347">
        <v>5.6989999999999998</v>
      </c>
      <c r="Z945" s="348"/>
      <c r="AA945" s="348"/>
      <c r="AB945" s="349"/>
      <c r="AC945" s="350" t="s">
        <v>371</v>
      </c>
      <c r="AD945" s="351"/>
      <c r="AE945" s="351"/>
      <c r="AF945" s="351"/>
      <c r="AG945" s="351"/>
      <c r="AH945" s="366" t="s">
        <v>823</v>
      </c>
      <c r="AI945" s="367"/>
      <c r="AJ945" s="367"/>
      <c r="AK945" s="367"/>
      <c r="AL945" s="366" t="s">
        <v>823</v>
      </c>
      <c r="AM945" s="367"/>
      <c r="AN945" s="367"/>
      <c r="AO945" s="367"/>
      <c r="AP945" s="357" t="s">
        <v>823</v>
      </c>
      <c r="AQ945" s="357"/>
      <c r="AR945" s="357"/>
      <c r="AS945" s="357"/>
      <c r="AT945" s="357"/>
      <c r="AU945" s="357"/>
      <c r="AV945" s="357"/>
      <c r="AW945" s="357"/>
      <c r="AX945" s="357"/>
      <c r="AY945">
        <f>COUNTA($C$945)</f>
        <v>1</v>
      </c>
    </row>
    <row r="946" spans="1:51" ht="30" customHeight="1" x14ac:dyDescent="0.15">
      <c r="A946" s="370">
        <v>3</v>
      </c>
      <c r="B946" s="370">
        <v>1</v>
      </c>
      <c r="C946" s="358" t="s">
        <v>766</v>
      </c>
      <c r="D946" s="343"/>
      <c r="E946" s="343"/>
      <c r="F946" s="343"/>
      <c r="G946" s="343"/>
      <c r="H946" s="343"/>
      <c r="I946" s="343"/>
      <c r="J946" s="344">
        <v>8000020280003</v>
      </c>
      <c r="K946" s="345"/>
      <c r="L946" s="345"/>
      <c r="M946" s="345"/>
      <c r="N946" s="345"/>
      <c r="O946" s="345"/>
      <c r="P946" s="359" t="s">
        <v>772</v>
      </c>
      <c r="Q946" s="346"/>
      <c r="R946" s="346"/>
      <c r="S946" s="346"/>
      <c r="T946" s="346"/>
      <c r="U946" s="346"/>
      <c r="V946" s="346"/>
      <c r="W946" s="346"/>
      <c r="X946" s="346"/>
      <c r="Y946" s="347">
        <v>4.9740000000000002</v>
      </c>
      <c r="Z946" s="348"/>
      <c r="AA946" s="348"/>
      <c r="AB946" s="349"/>
      <c r="AC946" s="350" t="s">
        <v>371</v>
      </c>
      <c r="AD946" s="351"/>
      <c r="AE946" s="351"/>
      <c r="AF946" s="351"/>
      <c r="AG946" s="351"/>
      <c r="AH946" s="352" t="s">
        <v>823</v>
      </c>
      <c r="AI946" s="353"/>
      <c r="AJ946" s="353"/>
      <c r="AK946" s="353"/>
      <c r="AL946" s="352" t="s">
        <v>823</v>
      </c>
      <c r="AM946" s="353"/>
      <c r="AN946" s="353"/>
      <c r="AO946" s="353"/>
      <c r="AP946" s="357" t="s">
        <v>823</v>
      </c>
      <c r="AQ946" s="357"/>
      <c r="AR946" s="357"/>
      <c r="AS946" s="357"/>
      <c r="AT946" s="357"/>
      <c r="AU946" s="357"/>
      <c r="AV946" s="357"/>
      <c r="AW946" s="357"/>
      <c r="AX946" s="357"/>
      <c r="AY946">
        <f>COUNTA($C$946)</f>
        <v>1</v>
      </c>
    </row>
    <row r="947" spans="1:51" ht="30" customHeight="1" x14ac:dyDescent="0.15">
      <c r="A947" s="370">
        <v>4</v>
      </c>
      <c r="B947" s="370">
        <v>1</v>
      </c>
      <c r="C947" s="358" t="s">
        <v>767</v>
      </c>
      <c r="D947" s="343"/>
      <c r="E947" s="343"/>
      <c r="F947" s="343"/>
      <c r="G947" s="343"/>
      <c r="H947" s="343"/>
      <c r="I947" s="343"/>
      <c r="J947" s="344">
        <v>1000020110001</v>
      </c>
      <c r="K947" s="345"/>
      <c r="L947" s="345"/>
      <c r="M947" s="345"/>
      <c r="N947" s="345"/>
      <c r="O947" s="345"/>
      <c r="P947" s="359" t="s">
        <v>772</v>
      </c>
      <c r="Q947" s="346"/>
      <c r="R947" s="346"/>
      <c r="S947" s="346"/>
      <c r="T947" s="346"/>
      <c r="U947" s="346"/>
      <c r="V947" s="346"/>
      <c r="W947" s="346"/>
      <c r="X947" s="346"/>
      <c r="Y947" s="347">
        <v>4.694</v>
      </c>
      <c r="Z947" s="348"/>
      <c r="AA947" s="348"/>
      <c r="AB947" s="349"/>
      <c r="AC947" s="350" t="s">
        <v>371</v>
      </c>
      <c r="AD947" s="351"/>
      <c r="AE947" s="351"/>
      <c r="AF947" s="351"/>
      <c r="AG947" s="351"/>
      <c r="AH947" s="352" t="s">
        <v>822</v>
      </c>
      <c r="AI947" s="353"/>
      <c r="AJ947" s="353"/>
      <c r="AK947" s="353"/>
      <c r="AL947" s="352" t="s">
        <v>822</v>
      </c>
      <c r="AM947" s="353"/>
      <c r="AN947" s="353"/>
      <c r="AO947" s="353"/>
      <c r="AP947" s="357" t="s">
        <v>823</v>
      </c>
      <c r="AQ947" s="357"/>
      <c r="AR947" s="357"/>
      <c r="AS947" s="357"/>
      <c r="AT947" s="357"/>
      <c r="AU947" s="357"/>
      <c r="AV947" s="357"/>
      <c r="AW947" s="357"/>
      <c r="AX947" s="357"/>
      <c r="AY947">
        <f>COUNTA($C$947)</f>
        <v>1</v>
      </c>
    </row>
    <row r="948" spans="1:51" ht="30" customHeight="1" x14ac:dyDescent="0.15">
      <c r="A948" s="370">
        <v>5</v>
      </c>
      <c r="B948" s="370">
        <v>1</v>
      </c>
      <c r="C948" s="358" t="s">
        <v>768</v>
      </c>
      <c r="D948" s="343"/>
      <c r="E948" s="343"/>
      <c r="F948" s="343"/>
      <c r="G948" s="343"/>
      <c r="H948" s="343"/>
      <c r="I948" s="343"/>
      <c r="J948" s="344">
        <v>5000020240001</v>
      </c>
      <c r="K948" s="345"/>
      <c r="L948" s="345"/>
      <c r="M948" s="345"/>
      <c r="N948" s="345"/>
      <c r="O948" s="345"/>
      <c r="P948" s="359" t="s">
        <v>772</v>
      </c>
      <c r="Q948" s="346"/>
      <c r="R948" s="346"/>
      <c r="S948" s="346"/>
      <c r="T948" s="346"/>
      <c r="U948" s="346"/>
      <c r="V948" s="346"/>
      <c r="W948" s="346"/>
      <c r="X948" s="346"/>
      <c r="Y948" s="347">
        <v>4.3860000000000001</v>
      </c>
      <c r="Z948" s="348"/>
      <c r="AA948" s="348"/>
      <c r="AB948" s="349"/>
      <c r="AC948" s="350" t="s">
        <v>371</v>
      </c>
      <c r="AD948" s="351"/>
      <c r="AE948" s="351"/>
      <c r="AF948" s="351"/>
      <c r="AG948" s="351"/>
      <c r="AH948" s="352" t="s">
        <v>823</v>
      </c>
      <c r="AI948" s="353"/>
      <c r="AJ948" s="353"/>
      <c r="AK948" s="353"/>
      <c r="AL948" s="352" t="s">
        <v>823</v>
      </c>
      <c r="AM948" s="353"/>
      <c r="AN948" s="353"/>
      <c r="AO948" s="353"/>
      <c r="AP948" s="357" t="s">
        <v>823</v>
      </c>
      <c r="AQ948" s="357"/>
      <c r="AR948" s="357"/>
      <c r="AS948" s="357"/>
      <c r="AT948" s="357"/>
      <c r="AU948" s="357"/>
      <c r="AV948" s="357"/>
      <c r="AW948" s="357"/>
      <c r="AX948" s="357"/>
      <c r="AY948">
        <f>COUNTA($C$948)</f>
        <v>1</v>
      </c>
    </row>
    <row r="949" spans="1:51" ht="30" customHeight="1" x14ac:dyDescent="0.15">
      <c r="A949" s="370">
        <v>6</v>
      </c>
      <c r="B949" s="370">
        <v>1</v>
      </c>
      <c r="C949" s="358" t="s">
        <v>769</v>
      </c>
      <c r="D949" s="343"/>
      <c r="E949" s="343"/>
      <c r="F949" s="343"/>
      <c r="G949" s="343"/>
      <c r="H949" s="343"/>
      <c r="I949" s="343"/>
      <c r="J949" s="344">
        <v>8000020130001</v>
      </c>
      <c r="K949" s="345"/>
      <c r="L949" s="345"/>
      <c r="M949" s="345"/>
      <c r="N949" s="345"/>
      <c r="O949" s="345"/>
      <c r="P949" s="359" t="s">
        <v>772</v>
      </c>
      <c r="Q949" s="346"/>
      <c r="R949" s="346"/>
      <c r="S949" s="346"/>
      <c r="T949" s="346"/>
      <c r="U949" s="346"/>
      <c r="V949" s="346"/>
      <c r="W949" s="346"/>
      <c r="X949" s="346"/>
      <c r="Y949" s="347">
        <v>4.298</v>
      </c>
      <c r="Z949" s="348"/>
      <c r="AA949" s="348"/>
      <c r="AB949" s="349"/>
      <c r="AC949" s="350" t="s">
        <v>371</v>
      </c>
      <c r="AD949" s="351"/>
      <c r="AE949" s="351"/>
      <c r="AF949" s="351"/>
      <c r="AG949" s="351"/>
      <c r="AH949" s="352" t="s">
        <v>823</v>
      </c>
      <c r="AI949" s="353"/>
      <c r="AJ949" s="353"/>
      <c r="AK949" s="353"/>
      <c r="AL949" s="352" t="s">
        <v>823</v>
      </c>
      <c r="AM949" s="353"/>
      <c r="AN949" s="353"/>
      <c r="AO949" s="353"/>
      <c r="AP949" s="357" t="s">
        <v>823</v>
      </c>
      <c r="AQ949" s="357"/>
      <c r="AR949" s="357"/>
      <c r="AS949" s="357"/>
      <c r="AT949" s="357"/>
      <c r="AU949" s="357"/>
      <c r="AV949" s="357"/>
      <c r="AW949" s="357"/>
      <c r="AX949" s="357"/>
      <c r="AY949">
        <f>COUNTA($C$949)</f>
        <v>1</v>
      </c>
    </row>
    <row r="950" spans="1:51" ht="30" customHeight="1" x14ac:dyDescent="0.15">
      <c r="A950" s="370">
        <v>7</v>
      </c>
      <c r="B950" s="370">
        <v>1</v>
      </c>
      <c r="C950" s="358" t="s">
        <v>770</v>
      </c>
      <c r="D950" s="343"/>
      <c r="E950" s="343"/>
      <c r="F950" s="343"/>
      <c r="G950" s="343"/>
      <c r="H950" s="343"/>
      <c r="I950" s="343"/>
      <c r="J950" s="344">
        <v>1000020230006</v>
      </c>
      <c r="K950" s="345"/>
      <c r="L950" s="345"/>
      <c r="M950" s="345"/>
      <c r="N950" s="345"/>
      <c r="O950" s="345"/>
      <c r="P950" s="359" t="s">
        <v>772</v>
      </c>
      <c r="Q950" s="346"/>
      <c r="R950" s="346"/>
      <c r="S950" s="346"/>
      <c r="T950" s="346"/>
      <c r="U950" s="346"/>
      <c r="V950" s="346"/>
      <c r="W950" s="346"/>
      <c r="X950" s="346"/>
      <c r="Y950" s="347">
        <v>3.6909999999999998</v>
      </c>
      <c r="Z950" s="348"/>
      <c r="AA950" s="348"/>
      <c r="AB950" s="349"/>
      <c r="AC950" s="350" t="s">
        <v>371</v>
      </c>
      <c r="AD950" s="351"/>
      <c r="AE950" s="351"/>
      <c r="AF950" s="351"/>
      <c r="AG950" s="351"/>
      <c r="AH950" s="352" t="s">
        <v>823</v>
      </c>
      <c r="AI950" s="353"/>
      <c r="AJ950" s="353"/>
      <c r="AK950" s="353"/>
      <c r="AL950" s="352" t="s">
        <v>823</v>
      </c>
      <c r="AM950" s="353"/>
      <c r="AN950" s="353"/>
      <c r="AO950" s="353"/>
      <c r="AP950" s="357" t="s">
        <v>825</v>
      </c>
      <c r="AQ950" s="357"/>
      <c r="AR950" s="357"/>
      <c r="AS950" s="357"/>
      <c r="AT950" s="357"/>
      <c r="AU950" s="357"/>
      <c r="AV950" s="357"/>
      <c r="AW950" s="357"/>
      <c r="AX950" s="357"/>
      <c r="AY950">
        <f>COUNTA($C$950)</f>
        <v>1</v>
      </c>
    </row>
    <row r="951" spans="1:51" ht="30" customHeight="1" x14ac:dyDescent="0.15">
      <c r="A951" s="370">
        <v>8</v>
      </c>
      <c r="B951" s="370">
        <v>1</v>
      </c>
      <c r="C951" s="358" t="s">
        <v>771</v>
      </c>
      <c r="D951" s="343"/>
      <c r="E951" s="343"/>
      <c r="F951" s="343"/>
      <c r="G951" s="343"/>
      <c r="H951" s="343"/>
      <c r="I951" s="343"/>
      <c r="J951" s="344">
        <v>4000020270008</v>
      </c>
      <c r="K951" s="345"/>
      <c r="L951" s="345"/>
      <c r="M951" s="345"/>
      <c r="N951" s="345"/>
      <c r="O951" s="345"/>
      <c r="P951" s="359" t="s">
        <v>772</v>
      </c>
      <c r="Q951" s="346"/>
      <c r="R951" s="346"/>
      <c r="S951" s="346"/>
      <c r="T951" s="346"/>
      <c r="U951" s="346"/>
      <c r="V951" s="346"/>
      <c r="W951" s="346"/>
      <c r="X951" s="346"/>
      <c r="Y951" s="347">
        <v>3.2090000000000001</v>
      </c>
      <c r="Z951" s="348"/>
      <c r="AA951" s="348"/>
      <c r="AB951" s="349"/>
      <c r="AC951" s="350" t="s">
        <v>371</v>
      </c>
      <c r="AD951" s="351"/>
      <c r="AE951" s="351"/>
      <c r="AF951" s="351"/>
      <c r="AG951" s="351"/>
      <c r="AH951" s="352" t="s">
        <v>823</v>
      </c>
      <c r="AI951" s="353"/>
      <c r="AJ951" s="353"/>
      <c r="AK951" s="353"/>
      <c r="AL951" s="352" t="s">
        <v>823</v>
      </c>
      <c r="AM951" s="353"/>
      <c r="AN951" s="353"/>
      <c r="AO951" s="353"/>
      <c r="AP951" s="357" t="s">
        <v>823</v>
      </c>
      <c r="AQ951" s="357"/>
      <c r="AR951" s="357"/>
      <c r="AS951" s="357"/>
      <c r="AT951" s="357"/>
      <c r="AU951" s="357"/>
      <c r="AV951" s="357"/>
      <c r="AW951" s="357"/>
      <c r="AX951" s="357"/>
      <c r="AY951">
        <f>COUNTA($C$951)</f>
        <v>1</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243</v>
      </c>
      <c r="Q976" s="247"/>
      <c r="R976" s="247"/>
      <c r="S976" s="247"/>
      <c r="T976" s="247"/>
      <c r="U976" s="247"/>
      <c r="V976" s="247"/>
      <c r="W976" s="247"/>
      <c r="X976" s="247"/>
      <c r="Y976" s="362" t="s">
        <v>294</v>
      </c>
      <c r="Z976" s="363"/>
      <c r="AA976" s="363"/>
      <c r="AB976" s="363"/>
      <c r="AC976" s="152" t="s">
        <v>333</v>
      </c>
      <c r="AD976" s="152"/>
      <c r="AE976" s="152"/>
      <c r="AF976" s="152"/>
      <c r="AG976" s="152"/>
      <c r="AH976" s="362" t="s">
        <v>359</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802</v>
      </c>
      <c r="D977" s="343"/>
      <c r="E977" s="343"/>
      <c r="F977" s="343"/>
      <c r="G977" s="343"/>
      <c r="H977" s="343"/>
      <c r="I977" s="343"/>
      <c r="J977" s="344">
        <v>8020001041835</v>
      </c>
      <c r="K977" s="345"/>
      <c r="L977" s="345"/>
      <c r="M977" s="345"/>
      <c r="N977" s="345"/>
      <c r="O977" s="345"/>
      <c r="P977" s="359" t="s">
        <v>826</v>
      </c>
      <c r="Q977" s="346"/>
      <c r="R977" s="346"/>
      <c r="S977" s="346"/>
      <c r="T977" s="346"/>
      <c r="U977" s="346"/>
      <c r="V977" s="346"/>
      <c r="W977" s="346"/>
      <c r="X977" s="346"/>
      <c r="Y977" s="347">
        <v>16.8</v>
      </c>
      <c r="Z977" s="348"/>
      <c r="AA977" s="348"/>
      <c r="AB977" s="349"/>
      <c r="AC977" s="350" t="s">
        <v>371</v>
      </c>
      <c r="AD977" s="351"/>
      <c r="AE977" s="351"/>
      <c r="AF977" s="351"/>
      <c r="AG977" s="351"/>
      <c r="AH977" s="366" t="s">
        <v>803</v>
      </c>
      <c r="AI977" s="367"/>
      <c r="AJ977" s="367"/>
      <c r="AK977" s="367"/>
      <c r="AL977" s="354" t="s">
        <v>823</v>
      </c>
      <c r="AM977" s="355"/>
      <c r="AN977" s="355"/>
      <c r="AO977" s="356"/>
      <c r="AP977" s="357" t="s">
        <v>823</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243</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359</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787</v>
      </c>
      <c r="D1010" s="343"/>
      <c r="E1010" s="343"/>
      <c r="F1010" s="343"/>
      <c r="G1010" s="343"/>
      <c r="H1010" s="343"/>
      <c r="I1010" s="343"/>
      <c r="J1010" s="344">
        <v>9010001020285</v>
      </c>
      <c r="K1010" s="345"/>
      <c r="L1010" s="345"/>
      <c r="M1010" s="345"/>
      <c r="N1010" s="345"/>
      <c r="O1010" s="345"/>
      <c r="P1010" s="359" t="s">
        <v>789</v>
      </c>
      <c r="Q1010" s="346"/>
      <c r="R1010" s="346"/>
      <c r="S1010" s="346"/>
      <c r="T1010" s="346"/>
      <c r="U1010" s="346"/>
      <c r="V1010" s="346"/>
      <c r="W1010" s="346"/>
      <c r="X1010" s="346"/>
      <c r="Y1010" s="347">
        <v>2.97</v>
      </c>
      <c r="Z1010" s="348"/>
      <c r="AA1010" s="348"/>
      <c r="AB1010" s="349"/>
      <c r="AC1010" s="350" t="s">
        <v>364</v>
      </c>
      <c r="AD1010" s="351"/>
      <c r="AE1010" s="351"/>
      <c r="AF1010" s="351"/>
      <c r="AG1010" s="351"/>
      <c r="AH1010" s="366" t="s">
        <v>773</v>
      </c>
      <c r="AI1010" s="367"/>
      <c r="AJ1010" s="367"/>
      <c r="AK1010" s="367"/>
      <c r="AL1010" s="354" t="s">
        <v>755</v>
      </c>
      <c r="AM1010" s="355"/>
      <c r="AN1010" s="355"/>
      <c r="AO1010" s="356"/>
      <c r="AP1010" s="357" t="s">
        <v>777</v>
      </c>
      <c r="AQ1010" s="357"/>
      <c r="AR1010" s="357"/>
      <c r="AS1010" s="357"/>
      <c r="AT1010" s="357"/>
      <c r="AU1010" s="357"/>
      <c r="AV1010" s="357"/>
      <c r="AW1010" s="357"/>
      <c r="AX1010" s="357"/>
      <c r="AY1010">
        <f t="shared" si="122"/>
        <v>1</v>
      </c>
    </row>
    <row r="1011" spans="1:51" ht="30" customHeight="1" x14ac:dyDescent="0.15">
      <c r="A1011" s="370">
        <v>2</v>
      </c>
      <c r="B1011" s="370">
        <v>1</v>
      </c>
      <c r="C1011" s="358" t="s">
        <v>787</v>
      </c>
      <c r="D1011" s="343"/>
      <c r="E1011" s="343"/>
      <c r="F1011" s="343"/>
      <c r="G1011" s="343"/>
      <c r="H1011" s="343"/>
      <c r="I1011" s="343"/>
      <c r="J1011" s="344">
        <v>9010001020285</v>
      </c>
      <c r="K1011" s="345"/>
      <c r="L1011" s="345"/>
      <c r="M1011" s="345"/>
      <c r="N1011" s="345"/>
      <c r="O1011" s="345"/>
      <c r="P1011" s="359" t="s">
        <v>790</v>
      </c>
      <c r="Q1011" s="346"/>
      <c r="R1011" s="346"/>
      <c r="S1011" s="346"/>
      <c r="T1011" s="346"/>
      <c r="U1011" s="346"/>
      <c r="V1011" s="346"/>
      <c r="W1011" s="346"/>
      <c r="X1011" s="346"/>
      <c r="Y1011" s="347">
        <v>2.8050000000000002</v>
      </c>
      <c r="Z1011" s="348"/>
      <c r="AA1011" s="348"/>
      <c r="AB1011" s="349"/>
      <c r="AC1011" s="350" t="s">
        <v>364</v>
      </c>
      <c r="AD1011" s="351"/>
      <c r="AE1011" s="351"/>
      <c r="AF1011" s="351"/>
      <c r="AG1011" s="351"/>
      <c r="AH1011" s="366" t="s">
        <v>755</v>
      </c>
      <c r="AI1011" s="367"/>
      <c r="AJ1011" s="367"/>
      <c r="AK1011" s="367"/>
      <c r="AL1011" s="354" t="s">
        <v>755</v>
      </c>
      <c r="AM1011" s="355"/>
      <c r="AN1011" s="355"/>
      <c r="AO1011" s="356"/>
      <c r="AP1011" s="357" t="s">
        <v>777</v>
      </c>
      <c r="AQ1011" s="357"/>
      <c r="AR1011" s="357"/>
      <c r="AS1011" s="357"/>
      <c r="AT1011" s="357"/>
      <c r="AU1011" s="357"/>
      <c r="AV1011" s="357"/>
      <c r="AW1011" s="357"/>
      <c r="AX1011" s="357"/>
      <c r="AY1011">
        <f>COUNTA($C$1011)</f>
        <v>1</v>
      </c>
    </row>
    <row r="1012" spans="1:51" ht="30" customHeight="1" x14ac:dyDescent="0.15">
      <c r="A1012" s="370">
        <v>3</v>
      </c>
      <c r="B1012" s="370">
        <v>1</v>
      </c>
      <c r="C1012" s="358" t="s">
        <v>787</v>
      </c>
      <c r="D1012" s="343"/>
      <c r="E1012" s="343"/>
      <c r="F1012" s="343"/>
      <c r="G1012" s="343"/>
      <c r="H1012" s="343"/>
      <c r="I1012" s="343"/>
      <c r="J1012" s="344">
        <v>9010001020285</v>
      </c>
      <c r="K1012" s="345"/>
      <c r="L1012" s="345"/>
      <c r="M1012" s="345"/>
      <c r="N1012" s="345"/>
      <c r="O1012" s="345"/>
      <c r="P1012" s="359" t="s">
        <v>788</v>
      </c>
      <c r="Q1012" s="346"/>
      <c r="R1012" s="346"/>
      <c r="S1012" s="346"/>
      <c r="T1012" s="346"/>
      <c r="U1012" s="346"/>
      <c r="V1012" s="346"/>
      <c r="W1012" s="346"/>
      <c r="X1012" s="346"/>
      <c r="Y1012" s="347">
        <v>2.7170000000000001</v>
      </c>
      <c r="Z1012" s="348"/>
      <c r="AA1012" s="348"/>
      <c r="AB1012" s="349"/>
      <c r="AC1012" s="350" t="s">
        <v>364</v>
      </c>
      <c r="AD1012" s="351"/>
      <c r="AE1012" s="351"/>
      <c r="AF1012" s="351"/>
      <c r="AG1012" s="351"/>
      <c r="AH1012" s="352" t="s">
        <v>755</v>
      </c>
      <c r="AI1012" s="353"/>
      <c r="AJ1012" s="353"/>
      <c r="AK1012" s="353"/>
      <c r="AL1012" s="354" t="s">
        <v>755</v>
      </c>
      <c r="AM1012" s="355"/>
      <c r="AN1012" s="355"/>
      <c r="AO1012" s="356"/>
      <c r="AP1012" s="357" t="s">
        <v>778</v>
      </c>
      <c r="AQ1012" s="357"/>
      <c r="AR1012" s="357"/>
      <c r="AS1012" s="357"/>
      <c r="AT1012" s="357"/>
      <c r="AU1012" s="357"/>
      <c r="AV1012" s="357"/>
      <c r="AW1012" s="357"/>
      <c r="AX1012" s="357"/>
      <c r="AY1012">
        <f>COUNTA($C$1012)</f>
        <v>1</v>
      </c>
    </row>
    <row r="1013" spans="1:51" ht="30" customHeight="1" x14ac:dyDescent="0.15">
      <c r="A1013" s="370">
        <v>4</v>
      </c>
      <c r="B1013" s="370">
        <v>1</v>
      </c>
      <c r="C1013" s="358" t="s">
        <v>800</v>
      </c>
      <c r="D1013" s="343"/>
      <c r="E1013" s="343"/>
      <c r="F1013" s="343"/>
      <c r="G1013" s="343"/>
      <c r="H1013" s="343"/>
      <c r="I1013" s="343"/>
      <c r="J1013" s="344">
        <v>8020001022678</v>
      </c>
      <c r="K1013" s="345"/>
      <c r="L1013" s="345"/>
      <c r="M1013" s="345"/>
      <c r="N1013" s="345"/>
      <c r="O1013" s="345"/>
      <c r="P1013" s="359" t="s">
        <v>795</v>
      </c>
      <c r="Q1013" s="346"/>
      <c r="R1013" s="346"/>
      <c r="S1013" s="346"/>
      <c r="T1013" s="346"/>
      <c r="U1013" s="346"/>
      <c r="V1013" s="346"/>
      <c r="W1013" s="346"/>
      <c r="X1013" s="346"/>
      <c r="Y1013" s="347">
        <v>2.9590000000000001</v>
      </c>
      <c r="Z1013" s="348"/>
      <c r="AA1013" s="348"/>
      <c r="AB1013" s="349"/>
      <c r="AC1013" s="350" t="s">
        <v>364</v>
      </c>
      <c r="AD1013" s="351"/>
      <c r="AE1013" s="351"/>
      <c r="AF1013" s="351"/>
      <c r="AG1013" s="351"/>
      <c r="AH1013" s="352" t="s">
        <v>755</v>
      </c>
      <c r="AI1013" s="353"/>
      <c r="AJ1013" s="353"/>
      <c r="AK1013" s="353"/>
      <c r="AL1013" s="354" t="s">
        <v>775</v>
      </c>
      <c r="AM1013" s="355"/>
      <c r="AN1013" s="355"/>
      <c r="AO1013" s="356"/>
      <c r="AP1013" s="357" t="s">
        <v>777</v>
      </c>
      <c r="AQ1013" s="357"/>
      <c r="AR1013" s="357"/>
      <c r="AS1013" s="357"/>
      <c r="AT1013" s="357"/>
      <c r="AU1013" s="357"/>
      <c r="AV1013" s="357"/>
      <c r="AW1013" s="357"/>
      <c r="AX1013" s="357"/>
      <c r="AY1013">
        <f>COUNTA($C$1013)</f>
        <v>1</v>
      </c>
    </row>
    <row r="1014" spans="1:51" ht="30" customHeight="1" x14ac:dyDescent="0.15">
      <c r="A1014" s="370">
        <v>5</v>
      </c>
      <c r="B1014" s="370">
        <v>1</v>
      </c>
      <c r="C1014" s="358" t="s">
        <v>791</v>
      </c>
      <c r="D1014" s="343"/>
      <c r="E1014" s="343"/>
      <c r="F1014" s="343"/>
      <c r="G1014" s="343"/>
      <c r="H1014" s="343"/>
      <c r="I1014" s="343"/>
      <c r="J1014" s="344">
        <v>8020001022678</v>
      </c>
      <c r="K1014" s="345"/>
      <c r="L1014" s="345"/>
      <c r="M1014" s="345"/>
      <c r="N1014" s="345"/>
      <c r="O1014" s="345"/>
      <c r="P1014" s="359" t="s">
        <v>792</v>
      </c>
      <c r="Q1014" s="346"/>
      <c r="R1014" s="346"/>
      <c r="S1014" s="346"/>
      <c r="T1014" s="346"/>
      <c r="U1014" s="346"/>
      <c r="V1014" s="346"/>
      <c r="W1014" s="346"/>
      <c r="X1014" s="346"/>
      <c r="Y1014" s="347">
        <v>2.7240000000000002</v>
      </c>
      <c r="Z1014" s="348"/>
      <c r="AA1014" s="348"/>
      <c r="AB1014" s="349"/>
      <c r="AC1014" s="350" t="s">
        <v>364</v>
      </c>
      <c r="AD1014" s="351"/>
      <c r="AE1014" s="351"/>
      <c r="AF1014" s="351"/>
      <c r="AG1014" s="351"/>
      <c r="AH1014" s="352" t="s">
        <v>774</v>
      </c>
      <c r="AI1014" s="353"/>
      <c r="AJ1014" s="353"/>
      <c r="AK1014" s="353"/>
      <c r="AL1014" s="354" t="s">
        <v>755</v>
      </c>
      <c r="AM1014" s="355"/>
      <c r="AN1014" s="355"/>
      <c r="AO1014" s="356"/>
      <c r="AP1014" s="357" t="s">
        <v>779</v>
      </c>
      <c r="AQ1014" s="357"/>
      <c r="AR1014" s="357"/>
      <c r="AS1014" s="357"/>
      <c r="AT1014" s="357"/>
      <c r="AU1014" s="357"/>
      <c r="AV1014" s="357"/>
      <c r="AW1014" s="357"/>
      <c r="AX1014" s="357"/>
      <c r="AY1014">
        <f>COUNTA($C$1015)</f>
        <v>1</v>
      </c>
    </row>
    <row r="1015" spans="1:51" ht="30" customHeight="1" x14ac:dyDescent="0.15">
      <c r="A1015" s="370">
        <v>6</v>
      </c>
      <c r="B1015" s="370">
        <v>1</v>
      </c>
      <c r="C1015" s="358" t="s">
        <v>833</v>
      </c>
      <c r="D1015" s="343"/>
      <c r="E1015" s="343"/>
      <c r="F1015" s="343"/>
      <c r="G1015" s="343"/>
      <c r="H1015" s="343"/>
      <c r="I1015" s="343"/>
      <c r="J1015" s="344">
        <v>5011201001599</v>
      </c>
      <c r="K1015" s="345"/>
      <c r="L1015" s="345"/>
      <c r="M1015" s="345"/>
      <c r="N1015" s="345"/>
      <c r="O1015" s="345"/>
      <c r="P1015" s="359" t="s">
        <v>793</v>
      </c>
      <c r="Q1015" s="346"/>
      <c r="R1015" s="346"/>
      <c r="S1015" s="346"/>
      <c r="T1015" s="346"/>
      <c r="U1015" s="346"/>
      <c r="V1015" s="346"/>
      <c r="W1015" s="346"/>
      <c r="X1015" s="346"/>
      <c r="Y1015" s="347">
        <v>4.18</v>
      </c>
      <c r="Z1015" s="348"/>
      <c r="AA1015" s="348"/>
      <c r="AB1015" s="349"/>
      <c r="AC1015" s="350" t="s">
        <v>366</v>
      </c>
      <c r="AD1015" s="351"/>
      <c r="AE1015" s="351"/>
      <c r="AF1015" s="351"/>
      <c r="AG1015" s="351"/>
      <c r="AH1015" s="352" t="s">
        <v>775</v>
      </c>
      <c r="AI1015" s="353"/>
      <c r="AJ1015" s="353"/>
      <c r="AK1015" s="353"/>
      <c r="AL1015" s="354" t="s">
        <v>775</v>
      </c>
      <c r="AM1015" s="355"/>
      <c r="AN1015" s="355"/>
      <c r="AO1015" s="356"/>
      <c r="AP1015" s="357" t="s">
        <v>780</v>
      </c>
      <c r="AQ1015" s="357"/>
      <c r="AR1015" s="357"/>
      <c r="AS1015" s="357"/>
      <c r="AT1015" s="357"/>
      <c r="AU1015" s="357"/>
      <c r="AV1015" s="357"/>
      <c r="AW1015" s="357"/>
      <c r="AX1015" s="357"/>
      <c r="AY1015">
        <f>COUNTA(#REF!)</f>
        <v>1</v>
      </c>
    </row>
    <row r="1016" spans="1:51" ht="30" customHeight="1" x14ac:dyDescent="0.15">
      <c r="A1016" s="370">
        <v>7</v>
      </c>
      <c r="B1016" s="370">
        <v>1</v>
      </c>
      <c r="C1016" s="358" t="s">
        <v>834</v>
      </c>
      <c r="D1016" s="343"/>
      <c r="E1016" s="343"/>
      <c r="F1016" s="343"/>
      <c r="G1016" s="343"/>
      <c r="H1016" s="343"/>
      <c r="I1016" s="343"/>
      <c r="J1016" s="344">
        <v>9120001077653</v>
      </c>
      <c r="K1016" s="345"/>
      <c r="L1016" s="345"/>
      <c r="M1016" s="345"/>
      <c r="N1016" s="345"/>
      <c r="O1016" s="345"/>
      <c r="P1016" s="359" t="s">
        <v>794</v>
      </c>
      <c r="Q1016" s="346"/>
      <c r="R1016" s="346"/>
      <c r="S1016" s="346"/>
      <c r="T1016" s="346"/>
      <c r="U1016" s="346"/>
      <c r="V1016" s="346"/>
      <c r="W1016" s="346"/>
      <c r="X1016" s="346"/>
      <c r="Y1016" s="347">
        <v>3.6909999999999998</v>
      </c>
      <c r="Z1016" s="348"/>
      <c r="AA1016" s="348"/>
      <c r="AB1016" s="349"/>
      <c r="AC1016" s="350" t="s">
        <v>364</v>
      </c>
      <c r="AD1016" s="351"/>
      <c r="AE1016" s="351"/>
      <c r="AF1016" s="351"/>
      <c r="AG1016" s="351"/>
      <c r="AH1016" s="352" t="s">
        <v>755</v>
      </c>
      <c r="AI1016" s="353"/>
      <c r="AJ1016" s="353"/>
      <c r="AK1016" s="353"/>
      <c r="AL1016" s="354" t="s">
        <v>776</v>
      </c>
      <c r="AM1016" s="355"/>
      <c r="AN1016" s="355"/>
      <c r="AO1016" s="356"/>
      <c r="AP1016" s="357" t="s">
        <v>778</v>
      </c>
      <c r="AQ1016" s="357"/>
      <c r="AR1016" s="357"/>
      <c r="AS1016" s="357"/>
      <c r="AT1016" s="357"/>
      <c r="AU1016" s="357"/>
      <c r="AV1016" s="357"/>
      <c r="AW1016" s="357"/>
      <c r="AX1016" s="357"/>
      <c r="AY1016">
        <f>COUNTA($C$1016)</f>
        <v>1</v>
      </c>
    </row>
    <row r="1017" spans="1:51" ht="30" customHeight="1" x14ac:dyDescent="0.15">
      <c r="A1017" s="370">
        <v>8</v>
      </c>
      <c r="B1017" s="370">
        <v>1</v>
      </c>
      <c r="C1017" s="358" t="s">
        <v>799</v>
      </c>
      <c r="D1017" s="343"/>
      <c r="E1017" s="343"/>
      <c r="F1017" s="343"/>
      <c r="G1017" s="343"/>
      <c r="H1017" s="343"/>
      <c r="I1017" s="343"/>
      <c r="J1017" s="344">
        <v>8020001041835</v>
      </c>
      <c r="K1017" s="345"/>
      <c r="L1017" s="345"/>
      <c r="M1017" s="345"/>
      <c r="N1017" s="345"/>
      <c r="O1017" s="345"/>
      <c r="P1017" s="359" t="s">
        <v>796</v>
      </c>
      <c r="Q1017" s="346"/>
      <c r="R1017" s="346"/>
      <c r="S1017" s="346"/>
      <c r="T1017" s="346"/>
      <c r="U1017" s="346"/>
      <c r="V1017" s="346"/>
      <c r="W1017" s="346"/>
      <c r="X1017" s="346"/>
      <c r="Y1017" s="347">
        <v>3.3</v>
      </c>
      <c r="Z1017" s="348"/>
      <c r="AA1017" s="348"/>
      <c r="AB1017" s="349"/>
      <c r="AC1017" s="350" t="s">
        <v>364</v>
      </c>
      <c r="AD1017" s="351"/>
      <c r="AE1017" s="351"/>
      <c r="AF1017" s="351"/>
      <c r="AG1017" s="351"/>
      <c r="AH1017" s="352" t="s">
        <v>755</v>
      </c>
      <c r="AI1017" s="353"/>
      <c r="AJ1017" s="353"/>
      <c r="AK1017" s="353"/>
      <c r="AL1017" s="354" t="s">
        <v>775</v>
      </c>
      <c r="AM1017" s="355"/>
      <c r="AN1017" s="355"/>
      <c r="AO1017" s="356"/>
      <c r="AP1017" s="357" t="s">
        <v>777</v>
      </c>
      <c r="AQ1017" s="357"/>
      <c r="AR1017" s="357"/>
      <c r="AS1017" s="357"/>
      <c r="AT1017" s="357"/>
      <c r="AU1017" s="357"/>
      <c r="AV1017" s="357"/>
      <c r="AW1017" s="357"/>
      <c r="AX1017" s="357"/>
      <c r="AY1017">
        <f>COUNTA($C$1017)</f>
        <v>1</v>
      </c>
    </row>
    <row r="1018" spans="1:51" ht="30" customHeight="1" x14ac:dyDescent="0.15">
      <c r="A1018" s="370">
        <v>9</v>
      </c>
      <c r="B1018" s="370">
        <v>1</v>
      </c>
      <c r="C1018" s="358" t="s">
        <v>835</v>
      </c>
      <c r="D1018" s="343"/>
      <c r="E1018" s="343"/>
      <c r="F1018" s="343"/>
      <c r="G1018" s="343"/>
      <c r="H1018" s="343"/>
      <c r="I1018" s="343"/>
      <c r="J1018" s="344">
        <v>5240001006942</v>
      </c>
      <c r="K1018" s="345"/>
      <c r="L1018" s="345"/>
      <c r="M1018" s="345"/>
      <c r="N1018" s="345"/>
      <c r="O1018" s="345"/>
      <c r="P1018" s="359" t="s">
        <v>797</v>
      </c>
      <c r="Q1018" s="346"/>
      <c r="R1018" s="346"/>
      <c r="S1018" s="346"/>
      <c r="T1018" s="346"/>
      <c r="U1018" s="346"/>
      <c r="V1018" s="346"/>
      <c r="W1018" s="346"/>
      <c r="X1018" s="346"/>
      <c r="Y1018" s="347">
        <v>3.0579999999999998</v>
      </c>
      <c r="Z1018" s="348"/>
      <c r="AA1018" s="348"/>
      <c r="AB1018" s="349"/>
      <c r="AC1018" s="350" t="s">
        <v>364</v>
      </c>
      <c r="AD1018" s="351"/>
      <c r="AE1018" s="351"/>
      <c r="AF1018" s="351"/>
      <c r="AG1018" s="351"/>
      <c r="AH1018" s="352" t="s">
        <v>397</v>
      </c>
      <c r="AI1018" s="353"/>
      <c r="AJ1018" s="353"/>
      <c r="AK1018" s="353"/>
      <c r="AL1018" s="354" t="s">
        <v>397</v>
      </c>
      <c r="AM1018" s="355"/>
      <c r="AN1018" s="355"/>
      <c r="AO1018" s="356"/>
      <c r="AP1018" s="357" t="s">
        <v>777</v>
      </c>
      <c r="AQ1018" s="357"/>
      <c r="AR1018" s="357"/>
      <c r="AS1018" s="357"/>
      <c r="AT1018" s="357"/>
      <c r="AU1018" s="357"/>
      <c r="AV1018" s="357"/>
      <c r="AW1018" s="357"/>
      <c r="AX1018" s="357"/>
      <c r="AY1018">
        <f>COUNTA($C$1018)</f>
        <v>1</v>
      </c>
    </row>
    <row r="1019" spans="1:51" ht="30" customHeight="1" x14ac:dyDescent="0.15">
      <c r="A1019" s="370">
        <v>10</v>
      </c>
      <c r="B1019" s="370">
        <v>1</v>
      </c>
      <c r="C1019" s="358" t="s">
        <v>836</v>
      </c>
      <c r="D1019" s="343"/>
      <c r="E1019" s="343"/>
      <c r="F1019" s="343"/>
      <c r="G1019" s="343"/>
      <c r="H1019" s="343"/>
      <c r="I1019" s="343"/>
      <c r="J1019" s="344">
        <v>4010401004900</v>
      </c>
      <c r="K1019" s="345"/>
      <c r="L1019" s="345"/>
      <c r="M1019" s="345"/>
      <c r="N1019" s="345"/>
      <c r="O1019" s="345"/>
      <c r="P1019" s="359" t="s">
        <v>798</v>
      </c>
      <c r="Q1019" s="346"/>
      <c r="R1019" s="346"/>
      <c r="S1019" s="346"/>
      <c r="T1019" s="346"/>
      <c r="U1019" s="346"/>
      <c r="V1019" s="346"/>
      <c r="W1019" s="346"/>
      <c r="X1019" s="346"/>
      <c r="Y1019" s="347">
        <v>2.464</v>
      </c>
      <c r="Z1019" s="348"/>
      <c r="AA1019" s="348"/>
      <c r="AB1019" s="349"/>
      <c r="AC1019" s="350" t="s">
        <v>364</v>
      </c>
      <c r="AD1019" s="351"/>
      <c r="AE1019" s="351"/>
      <c r="AF1019" s="351"/>
      <c r="AG1019" s="351"/>
      <c r="AH1019" s="352" t="s">
        <v>397</v>
      </c>
      <c r="AI1019" s="353"/>
      <c r="AJ1019" s="353"/>
      <c r="AK1019" s="353"/>
      <c r="AL1019" s="354" t="s">
        <v>397</v>
      </c>
      <c r="AM1019" s="355"/>
      <c r="AN1019" s="355"/>
      <c r="AO1019" s="356"/>
      <c r="AP1019" s="357" t="s">
        <v>777</v>
      </c>
      <c r="AQ1019" s="357"/>
      <c r="AR1019" s="357"/>
      <c r="AS1019" s="357"/>
      <c r="AT1019" s="357"/>
      <c r="AU1019" s="357"/>
      <c r="AV1019" s="357"/>
      <c r="AW1019" s="357"/>
      <c r="AX1019" s="357"/>
      <c r="AY1019">
        <f>COUNTA($C$1019)</f>
        <v>1</v>
      </c>
    </row>
    <row r="1020" spans="1:51" ht="30" hidden="1" customHeight="1" x14ac:dyDescent="0.15">
      <c r="A1020" s="370">
        <v>11</v>
      </c>
      <c r="B1020" s="370">
        <v>1</v>
      </c>
      <c r="C1020" s="358"/>
      <c r="D1020" s="343"/>
      <c r="E1020" s="343"/>
      <c r="F1020" s="343"/>
      <c r="G1020" s="343"/>
      <c r="H1020" s="343"/>
      <c r="I1020" s="343"/>
      <c r="J1020" s="344"/>
      <c r="K1020" s="345"/>
      <c r="L1020" s="345"/>
      <c r="M1020" s="345"/>
      <c r="N1020" s="345"/>
      <c r="O1020" s="345"/>
      <c r="P1020" s="359"/>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58"/>
      <c r="D1021" s="343"/>
      <c r="E1021" s="343"/>
      <c r="F1021" s="343"/>
      <c r="G1021" s="343"/>
      <c r="H1021" s="343"/>
      <c r="I1021" s="343"/>
      <c r="J1021" s="344"/>
      <c r="K1021" s="345"/>
      <c r="L1021" s="345"/>
      <c r="M1021" s="345"/>
      <c r="N1021" s="345"/>
      <c r="O1021" s="345"/>
      <c r="P1021" s="359"/>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243</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359</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243</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359</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339</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9" customHeight="1" x14ac:dyDescent="0.15">
      <c r="A1109" s="370"/>
      <c r="B1109" s="370"/>
      <c r="C1109" s="152" t="s">
        <v>262</v>
      </c>
      <c r="D1109" s="374"/>
      <c r="E1109" s="152" t="s">
        <v>261</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325</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5:I1015"/>
    <mergeCell ref="J1015:O1015"/>
    <mergeCell ref="P1015:X1015"/>
    <mergeCell ref="Y1015:AB1015"/>
    <mergeCell ref="AC1014:AG1014"/>
    <mergeCell ref="AH1014:AK1014"/>
    <mergeCell ref="AL1014:AO1014"/>
    <mergeCell ref="AP1014:AX1014"/>
    <mergeCell ref="AC1015:AG1015"/>
    <mergeCell ref="AH1015:AK1015"/>
    <mergeCell ref="AL1015:AO1015"/>
    <mergeCell ref="AP1015:AX1015"/>
    <mergeCell ref="C1014:I1014"/>
    <mergeCell ref="J1014:O1014"/>
    <mergeCell ref="P1014:X1014"/>
    <mergeCell ref="Y1014:AB101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1013 Y1015">
    <cfRule type="expression" dxfId="2813" priority="14033">
      <formula>IF(RIGHT(TEXT(P14,"0.#"),1)=".",FALSE,TRUE)</formula>
    </cfRule>
    <cfRule type="expression" dxfId="2812" priority="14034">
      <formula>IF(RIGHT(TEXT(P14,"0.#"),1)=".",TRUE,FALSE)</formula>
    </cfRule>
  </conditionalFormatting>
  <conditionalFormatting sqref="AE32">
    <cfRule type="expression" dxfId="2811" priority="14023">
      <formula>IF(RIGHT(TEXT(AE32,"0.#"),1)=".",FALSE,TRUE)</formula>
    </cfRule>
    <cfRule type="expression" dxfId="2810" priority="14024">
      <formula>IF(RIGHT(TEXT(AE32,"0.#"),1)=".",TRUE,FALSE)</formula>
    </cfRule>
  </conditionalFormatting>
  <conditionalFormatting sqref="P18:AX18">
    <cfRule type="expression" dxfId="2809" priority="13909">
      <formula>IF(RIGHT(TEXT(P18,"0.#"),1)=".",FALSE,TRUE)</formula>
    </cfRule>
    <cfRule type="expression" dxfId="2808" priority="13910">
      <formula>IF(RIGHT(TEXT(P18,"0.#"),1)=".",TRUE,FALSE)</formula>
    </cfRule>
  </conditionalFormatting>
  <conditionalFormatting sqref="Y790">
    <cfRule type="expression" dxfId="2807" priority="13905">
      <formula>IF(RIGHT(TEXT(Y790,"0.#"),1)=".",FALSE,TRUE)</formula>
    </cfRule>
    <cfRule type="expression" dxfId="2806" priority="13906">
      <formula>IF(RIGHT(TEXT(Y790,"0.#"),1)=".",TRUE,FALSE)</formula>
    </cfRule>
  </conditionalFormatting>
  <conditionalFormatting sqref="Y799">
    <cfRule type="expression" dxfId="2805" priority="13901">
      <formula>IF(RIGHT(TEXT(Y799,"0.#"),1)=".",FALSE,TRUE)</formula>
    </cfRule>
    <cfRule type="expression" dxfId="2804" priority="13902">
      <formula>IF(RIGHT(TEXT(Y799,"0.#"),1)=".",TRUE,FALSE)</formula>
    </cfRule>
  </conditionalFormatting>
  <conditionalFormatting sqref="Y830:Y837 Y828 Y817:Y824 Y815 Y804:Y811 Y802">
    <cfRule type="expression" dxfId="2803" priority="13683">
      <formula>IF(RIGHT(TEXT(Y802,"0.#"),1)=".",FALSE,TRUE)</formula>
    </cfRule>
    <cfRule type="expression" dxfId="2802" priority="13684">
      <formula>IF(RIGHT(TEXT(Y802,"0.#"),1)=".",TRUE,FALSE)</formula>
    </cfRule>
  </conditionalFormatting>
  <conditionalFormatting sqref="P16:AQ17 P15:AX15 P13:AX13">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AE101 AQ101">
    <cfRule type="expression" dxfId="2797" priority="13721">
      <formula>IF(RIGHT(TEXT(AE101,"0.#"),1)=".",FALSE,TRUE)</formula>
    </cfRule>
    <cfRule type="expression" dxfId="2796" priority="13722">
      <formula>IF(RIGHT(TEXT(AE101,"0.#"),1)=".",TRUE,FALSE)</formula>
    </cfRule>
  </conditionalFormatting>
  <conditionalFormatting sqref="Y791:Y798 Y789">
    <cfRule type="expression" dxfId="2795" priority="13707">
      <formula>IF(RIGHT(TEXT(Y789,"0.#"),1)=".",FALSE,TRUE)</formula>
    </cfRule>
    <cfRule type="expression" dxfId="2794" priority="13708">
      <formula>IF(RIGHT(TEXT(Y789,"0.#"),1)=".",TRUE,FALSE)</formula>
    </cfRule>
  </conditionalFormatting>
  <conditionalFormatting sqref="AU790">
    <cfRule type="expression" dxfId="2793" priority="13705">
      <formula>IF(RIGHT(TEXT(AU790,"0.#"),1)=".",FALSE,TRUE)</formula>
    </cfRule>
    <cfRule type="expression" dxfId="2792" priority="13706">
      <formula>IF(RIGHT(TEXT(AU790,"0.#"),1)=".",TRUE,FALSE)</formula>
    </cfRule>
  </conditionalFormatting>
  <conditionalFormatting sqref="AU799">
    <cfRule type="expression" dxfId="2791" priority="13703">
      <formula>IF(RIGHT(TEXT(AU799,"0.#"),1)=".",FALSE,TRUE)</formula>
    </cfRule>
    <cfRule type="expression" dxfId="2790" priority="13704">
      <formula>IF(RIGHT(TEXT(AU799,"0.#"),1)=".",TRUE,FALSE)</formula>
    </cfRule>
  </conditionalFormatting>
  <conditionalFormatting sqref="AU791:AU798 AU789">
    <cfRule type="expression" dxfId="2789" priority="13701">
      <formula>IF(RIGHT(TEXT(AU789,"0.#"),1)=".",FALSE,TRUE)</formula>
    </cfRule>
    <cfRule type="expression" dxfId="2788" priority="13702">
      <formula>IF(RIGHT(TEXT(AU789,"0.#"),1)=".",TRUE,FALSE)</formula>
    </cfRule>
  </conditionalFormatting>
  <conditionalFormatting sqref="Y829 Y816 Y803">
    <cfRule type="expression" dxfId="2787" priority="13687">
      <formula>IF(RIGHT(TEXT(Y803,"0.#"),1)=".",FALSE,TRUE)</formula>
    </cfRule>
    <cfRule type="expression" dxfId="2786" priority="13688">
      <formula>IF(RIGHT(TEXT(Y803,"0.#"),1)=".",TRUE,FALSE)</formula>
    </cfRule>
  </conditionalFormatting>
  <conditionalFormatting sqref="Y838 Y825 Y812">
    <cfRule type="expression" dxfId="2785" priority="13685">
      <formula>IF(RIGHT(TEXT(Y812,"0.#"),1)=".",FALSE,TRUE)</formula>
    </cfRule>
    <cfRule type="expression" dxfId="2784" priority="13686">
      <formula>IF(RIGHT(TEXT(Y812,"0.#"),1)=".",TRUE,FALSE)</formula>
    </cfRule>
  </conditionalFormatting>
  <conditionalFormatting sqref="AU829 AU816 AU803">
    <cfRule type="expression" dxfId="2783" priority="13681">
      <formula>IF(RIGHT(TEXT(AU803,"0.#"),1)=".",FALSE,TRUE)</formula>
    </cfRule>
    <cfRule type="expression" dxfId="2782" priority="13682">
      <formula>IF(RIGHT(TEXT(AU803,"0.#"),1)=".",TRUE,FALSE)</formula>
    </cfRule>
  </conditionalFormatting>
  <conditionalFormatting sqref="AU838 AU825 AU812">
    <cfRule type="expression" dxfId="2781" priority="13679">
      <formula>IF(RIGHT(TEXT(AU812,"0.#"),1)=".",FALSE,TRUE)</formula>
    </cfRule>
    <cfRule type="expression" dxfId="2780" priority="13680">
      <formula>IF(RIGHT(TEXT(AU812,"0.#"),1)=".",TRUE,FALSE)</formula>
    </cfRule>
  </conditionalFormatting>
  <conditionalFormatting sqref="AU830:AU837 AU828 AU817:AU824 AU804:AU811 AU802">
    <cfRule type="expression" dxfId="2779" priority="13677">
      <formula>IF(RIGHT(TEXT(AU802,"0.#"),1)=".",FALSE,TRUE)</formula>
    </cfRule>
    <cfRule type="expression" dxfId="2778" priority="13678">
      <formula>IF(RIGHT(TEXT(AU802,"0.#"),1)=".",TRUE,FALSE)</formula>
    </cfRule>
  </conditionalFormatting>
  <conditionalFormatting sqref="AM87">
    <cfRule type="expression" dxfId="2777" priority="13331">
      <formula>IF(RIGHT(TEXT(AM87,"0.#"),1)=".",FALSE,TRUE)</formula>
    </cfRule>
    <cfRule type="expression" dxfId="2776" priority="13332">
      <formula>IF(RIGHT(TEXT(AM87,"0.#"),1)=".",TRUE,FALSE)</formula>
    </cfRule>
  </conditionalFormatting>
  <conditionalFormatting sqref="AE55">
    <cfRule type="expression" dxfId="2775" priority="13399">
      <formula>IF(RIGHT(TEXT(AE55,"0.#"),1)=".",FALSE,TRUE)</formula>
    </cfRule>
    <cfRule type="expression" dxfId="2774" priority="13400">
      <formula>IF(RIGHT(TEXT(AE55,"0.#"),1)=".",TRUE,FALSE)</formula>
    </cfRule>
  </conditionalFormatting>
  <conditionalFormatting sqref="AI55">
    <cfRule type="expression" dxfId="2773" priority="13397">
      <formula>IF(RIGHT(TEXT(AI55,"0.#"),1)=".",FALSE,TRUE)</formula>
    </cfRule>
    <cfRule type="expression" dxfId="2772" priority="13398">
      <formula>IF(RIGHT(TEXT(AI55,"0.#"),1)=".",TRUE,FALSE)</formula>
    </cfRule>
  </conditionalFormatting>
  <conditionalFormatting sqref="AM34">
    <cfRule type="expression" dxfId="2771" priority="13477">
      <formula>IF(RIGHT(TEXT(AM34,"0.#"),1)=".",FALSE,TRUE)</formula>
    </cfRule>
    <cfRule type="expression" dxfId="2770" priority="13478">
      <formula>IF(RIGHT(TEXT(AM34,"0.#"),1)=".",TRUE,FALSE)</formula>
    </cfRule>
  </conditionalFormatting>
  <conditionalFormatting sqref="AE33">
    <cfRule type="expression" dxfId="2769" priority="13491">
      <formula>IF(RIGHT(TEXT(AE33,"0.#"),1)=".",FALSE,TRUE)</formula>
    </cfRule>
    <cfRule type="expression" dxfId="2768" priority="13492">
      <formula>IF(RIGHT(TEXT(AE33,"0.#"),1)=".",TRUE,FALSE)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I33">
    <cfRule type="expression" dxfId="2763" priority="13485">
      <formula>IF(RIGHT(TEXT(AI33,"0.#"),1)=".",FALSE,TRUE)</formula>
    </cfRule>
    <cfRule type="expression" dxfId="2762" priority="13486">
      <formula>IF(RIGHT(TEXT(AI33,"0.#"),1)=".",TRUE,FALSE)</formula>
    </cfRule>
  </conditionalFormatting>
  <conditionalFormatting sqref="AI32">
    <cfRule type="expression" dxfId="2761" priority="13483">
      <formula>IF(RIGHT(TEXT(AI32,"0.#"),1)=".",FALSE,TRUE)</formula>
    </cfRule>
    <cfRule type="expression" dxfId="2760" priority="13484">
      <formula>IF(RIGHT(TEXT(AI32,"0.#"),1)=".",TRUE,FALSE)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Q102">
    <cfRule type="expression" dxfId="2657" priority="13243">
      <formula>IF(RIGHT(TEXT(AQ102,"0.#"),1)=".",FALSE,TRUE)</formula>
    </cfRule>
    <cfRule type="expression" dxfId="2656" priority="13244">
      <formula>IF(RIGHT(TEXT(AQ102,"0.#"),1)=".",TRUE,FALSE)</formula>
    </cfRule>
  </conditionalFormatting>
  <conditionalFormatting sqref="AE104">
    <cfRule type="expression" dxfId="2655" priority="13241">
      <formula>IF(RIGHT(TEXT(AE104,"0.#"),1)=".",FALSE,TRUE)</formula>
    </cfRule>
    <cfRule type="expression" dxfId="2654" priority="13242">
      <formula>IF(RIGHT(TEXT(AE104,"0.#"),1)=".",TRUE,FALSE)</formula>
    </cfRule>
  </conditionalFormatting>
  <conditionalFormatting sqref="AI104">
    <cfRule type="expression" dxfId="2653" priority="13239">
      <formula>IF(RIGHT(TEXT(AI104,"0.#"),1)=".",FALSE,TRUE)</formula>
    </cfRule>
    <cfRule type="expression" dxfId="2652" priority="13240">
      <formula>IF(RIGHT(TEXT(AI104,"0.#"),1)=".",TRUE,FALSE)</formula>
    </cfRule>
  </conditionalFormatting>
  <conditionalFormatting sqref="AM104">
    <cfRule type="expression" dxfId="2651" priority="13237">
      <formula>IF(RIGHT(TEXT(AM104,"0.#"),1)=".",FALSE,TRUE)</formula>
    </cfRule>
    <cfRule type="expression" dxfId="2650" priority="13238">
      <formula>IF(RIGHT(TEXT(AM104,"0.#"),1)=".",TRUE,FALSE)</formula>
    </cfRule>
  </conditionalFormatting>
  <conditionalFormatting sqref="AE105">
    <cfRule type="expression" dxfId="2649" priority="13235">
      <formula>IF(RIGHT(TEXT(AE105,"0.#"),1)=".",FALSE,TRUE)</formula>
    </cfRule>
    <cfRule type="expression" dxfId="2648" priority="13236">
      <formula>IF(RIGHT(TEXT(AE105,"0.#"),1)=".",TRUE,FALSE)</formula>
    </cfRule>
  </conditionalFormatting>
  <conditionalFormatting sqref="AI105">
    <cfRule type="expression" dxfId="2647" priority="13233">
      <formula>IF(RIGHT(TEXT(AI105,"0.#"),1)=".",FALSE,TRUE)</formula>
    </cfRule>
    <cfRule type="expression" dxfId="2646" priority="13234">
      <formula>IF(RIGHT(TEXT(AI105,"0.#"),1)=".",TRUE,FALSE)</formula>
    </cfRule>
  </conditionalFormatting>
  <conditionalFormatting sqref="AM105">
    <cfRule type="expression" dxfId="2645" priority="13231">
      <formula>IF(RIGHT(TEXT(AM105,"0.#"),1)=".",FALSE,TRUE)</formula>
    </cfRule>
    <cfRule type="expression" dxfId="2644" priority="13232">
      <formula>IF(RIGHT(TEXT(AM105,"0.#"),1)=".",TRUE,FALSE)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AQ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M116">
    <cfRule type="expression" dxfId="2603" priority="13181">
      <formula>IF(RIGHT(TEXT(AM116,"0.#"),1)=".",FALSE,TRUE)</formula>
    </cfRule>
    <cfRule type="expression" dxfId="2602" priority="13182">
      <formula>IF(RIGHT(TEXT(AM116,"0.#"),1)=".",TRUE,FALSE)</formula>
    </cfRule>
  </conditionalFormatting>
  <conditionalFormatting sqref="AE117 AM117">
    <cfRule type="expression" dxfId="2601" priority="13179">
      <formula>IF(RIGHT(TEXT(AE117,"0.#"),1)=".",FALSE,TRUE)</formula>
    </cfRule>
    <cfRule type="expression" dxfId="2600" priority="13180">
      <formula>IF(RIGHT(TEXT(AE117,"0.#"),1)=".",TRUE,FALSE)</formula>
    </cfRule>
  </conditionalFormatting>
  <conditionalFormatting sqref="AI117">
    <cfRule type="expression" dxfId="2599" priority="13177">
      <formula>IF(RIGHT(TEXT(AI117,"0.#"),1)=".",FALSE,TRUE)</formula>
    </cfRule>
    <cfRule type="expression" dxfId="2598" priority="13178">
      <formula>IF(RIGHT(TEXT(AI117,"0.#"),1)=".",TRUE,FALSE)</formula>
    </cfRule>
  </conditionalFormatting>
  <conditionalFormatting sqref="AQ117">
    <cfRule type="expression" dxfId="2597" priority="13173">
      <formula>IF(RIGHT(TEXT(AQ117,"0.#"),1)=".",FALSE,TRUE)</formula>
    </cfRule>
    <cfRule type="expression" dxfId="2596" priority="13174">
      <formula>IF(RIGHT(TEXT(AQ117,"0.#"),1)=".",TRUE,FALSE)</formula>
    </cfRule>
  </conditionalFormatting>
  <conditionalFormatting sqref="AE119 AQ119">
    <cfRule type="expression" dxfId="2595" priority="13171">
      <formula>IF(RIGHT(TEXT(AE119,"0.#"),1)=".",FALSE,TRUE)</formula>
    </cfRule>
    <cfRule type="expression" dxfId="2594" priority="13172">
      <formula>IF(RIGHT(TEXT(AE119,"0.#"),1)=".",TRUE,FALSE)</formula>
    </cfRule>
  </conditionalFormatting>
  <conditionalFormatting sqref="AI119">
    <cfRule type="expression" dxfId="2593" priority="13169">
      <formula>IF(RIGHT(TEXT(AI119,"0.#"),1)=".",FALSE,TRUE)</formula>
    </cfRule>
    <cfRule type="expression" dxfId="2592" priority="13170">
      <formula>IF(RIGHT(TEXT(AI119,"0.#"),1)=".",TRUE,FALSE)</formula>
    </cfRule>
  </conditionalFormatting>
  <conditionalFormatting sqref="AM119">
    <cfRule type="expression" dxfId="2591" priority="13167">
      <formula>IF(RIGHT(TEXT(AM119,"0.#"),1)=".",FALSE,TRUE)</formula>
    </cfRule>
    <cfRule type="expression" dxfId="2590" priority="13168">
      <formula>IF(RIGHT(TEXT(AM119,"0.#"),1)=".",TRUE,FALSE)</formula>
    </cfRule>
  </conditionalFormatting>
  <conditionalFormatting sqref="AQ120">
    <cfRule type="expression" dxfId="2589" priority="13159">
      <formula>IF(RIGHT(TEXT(AQ120,"0.#"),1)=".",FALSE,TRUE)</formula>
    </cfRule>
    <cfRule type="expression" dxfId="2588" priority="13160">
      <formula>IF(RIGHT(TEXT(AQ120,"0.#"),1)=".",TRUE,FALSE)</formula>
    </cfRule>
  </conditionalFormatting>
  <conditionalFormatting sqref="AE122 AQ122">
    <cfRule type="expression" dxfId="2587" priority="13157">
      <formula>IF(RIGHT(TEXT(AE122,"0.#"),1)=".",FALSE,TRUE)</formula>
    </cfRule>
    <cfRule type="expression" dxfId="2586" priority="13158">
      <formula>IF(RIGHT(TEXT(AE122,"0.#"),1)=".",TRUE,FALSE)</formula>
    </cfRule>
  </conditionalFormatting>
  <conditionalFormatting sqref="AI122">
    <cfRule type="expression" dxfId="2585" priority="13155">
      <formula>IF(RIGHT(TEXT(AI122,"0.#"),1)=".",FALSE,TRUE)</formula>
    </cfRule>
    <cfRule type="expression" dxfId="2584" priority="13156">
      <formula>IF(RIGHT(TEXT(AI122,"0.#"),1)=".",TRUE,FALSE)</formula>
    </cfRule>
  </conditionalFormatting>
  <conditionalFormatting sqref="AM122">
    <cfRule type="expression" dxfId="2583" priority="13153">
      <formula>IF(RIGHT(TEXT(AM122,"0.#"),1)=".",FALSE,TRUE)</formula>
    </cfRule>
    <cfRule type="expression" dxfId="2582" priority="13154">
      <formula>IF(RIGHT(TEXT(AM122,"0.#"),1)=".",TRUE,FALSE)</formula>
    </cfRule>
  </conditionalFormatting>
  <conditionalFormatting sqref="AQ123">
    <cfRule type="expression" dxfId="2581" priority="13145">
      <formula>IF(RIGHT(TEXT(AQ123,"0.#"),1)=".",FALSE,TRUE)</formula>
    </cfRule>
    <cfRule type="expression" dxfId="2580" priority="13146">
      <formula>IF(RIGHT(TEXT(AQ123,"0.#"),1)=".",TRUE,FALSE)</formula>
    </cfRule>
  </conditionalFormatting>
  <conditionalFormatting sqref="AE125 AQ125">
    <cfRule type="expression" dxfId="2579" priority="13143">
      <formula>IF(RIGHT(TEXT(AE125,"0.#"),1)=".",FALSE,TRUE)</formula>
    </cfRule>
    <cfRule type="expression" dxfId="2578" priority="13144">
      <formula>IF(RIGHT(TEXT(AE125,"0.#"),1)=".",TRUE,FALSE)</formula>
    </cfRule>
  </conditionalFormatting>
  <conditionalFormatting sqref="AI125">
    <cfRule type="expression" dxfId="2577" priority="13141">
      <formula>IF(RIGHT(TEXT(AI125,"0.#"),1)=".",FALSE,TRUE)</formula>
    </cfRule>
    <cfRule type="expression" dxfId="2576" priority="13142">
      <formula>IF(RIGHT(TEXT(AI125,"0.#"),1)=".",TRUE,FALSE)</formula>
    </cfRule>
  </conditionalFormatting>
  <conditionalFormatting sqref="AM125">
    <cfRule type="expression" dxfId="2575" priority="13139">
      <formula>IF(RIGHT(TEXT(AM125,"0.#"),1)=".",FALSE,TRUE)</formula>
    </cfRule>
    <cfRule type="expression" dxfId="2574" priority="13140">
      <formula>IF(RIGHT(TEXT(AM125,"0.#"),1)=".",TRUE,FALSE)</formula>
    </cfRule>
  </conditionalFormatting>
  <conditionalFormatting sqref="AQ126">
    <cfRule type="expression" dxfId="2573" priority="13131">
      <formula>IF(RIGHT(TEXT(AQ126,"0.#"),1)=".",FALSE,TRUE)</formula>
    </cfRule>
    <cfRule type="expression" dxfId="2572" priority="13132">
      <formula>IF(RIGHT(TEXT(AQ126,"0.#"),1)=".",TRUE,FALSE)</formula>
    </cfRule>
  </conditionalFormatting>
  <conditionalFormatting sqref="AE128 AQ128">
    <cfRule type="expression" dxfId="2571" priority="13129">
      <formula>IF(RIGHT(TEXT(AE128,"0.#"),1)=".",FALSE,TRUE)</formula>
    </cfRule>
    <cfRule type="expression" dxfId="2570" priority="13130">
      <formula>IF(RIGHT(TEXT(AE128,"0.#"),1)=".",TRUE,FALSE)</formula>
    </cfRule>
  </conditionalFormatting>
  <conditionalFormatting sqref="AI128">
    <cfRule type="expression" dxfId="2569" priority="13127">
      <formula>IF(RIGHT(TEXT(AI128,"0.#"),1)=".",FALSE,TRUE)</formula>
    </cfRule>
    <cfRule type="expression" dxfId="2568" priority="13128">
      <formula>IF(RIGHT(TEXT(AI128,"0.#"),1)=".",TRUE,FALSE)</formula>
    </cfRule>
  </conditionalFormatting>
  <conditionalFormatting sqref="AM128">
    <cfRule type="expression" dxfId="2567" priority="13125">
      <formula>IF(RIGHT(TEXT(AM128,"0.#"),1)=".",FALSE,TRUE)</formula>
    </cfRule>
    <cfRule type="expression" dxfId="2566" priority="13126">
      <formula>IF(RIGHT(TEXT(AM128,"0.#"),1)=".",TRUE,FALSE)</formula>
    </cfRule>
  </conditionalFormatting>
  <conditionalFormatting sqref="AQ129">
    <cfRule type="expression" dxfId="2565" priority="13117">
      <formula>IF(RIGHT(TEXT(AQ129,"0.#"),1)=".",FALSE,TRUE)</formula>
    </cfRule>
    <cfRule type="expression" dxfId="2564" priority="13118">
      <formula>IF(RIGHT(TEXT(AQ129,"0.#"),1)=".",TRUE,FALSE)</formula>
    </cfRule>
  </conditionalFormatting>
  <conditionalFormatting sqref="AE75">
    <cfRule type="expression" dxfId="2563" priority="13115">
      <formula>IF(RIGHT(TEXT(AE75,"0.#"),1)=".",FALSE,TRUE)</formula>
    </cfRule>
    <cfRule type="expression" dxfId="2562" priority="13116">
      <formula>IF(RIGHT(TEXT(AE75,"0.#"),1)=".",TRUE,FALSE)</formula>
    </cfRule>
  </conditionalFormatting>
  <conditionalFormatting sqref="AE76">
    <cfRule type="expression" dxfId="2561" priority="13113">
      <formula>IF(RIGHT(TEXT(AE76,"0.#"),1)=".",FALSE,TRUE)</formula>
    </cfRule>
    <cfRule type="expression" dxfId="2560" priority="13114">
      <formula>IF(RIGHT(TEXT(AE76,"0.#"),1)=".",TRUE,FALSE)</formula>
    </cfRule>
  </conditionalFormatting>
  <conditionalFormatting sqref="AE77">
    <cfRule type="expression" dxfId="2559" priority="13111">
      <formula>IF(RIGHT(TEXT(AE77,"0.#"),1)=".",FALSE,TRUE)</formula>
    </cfRule>
    <cfRule type="expression" dxfId="2558" priority="13112">
      <formula>IF(RIGHT(TEXT(AE77,"0.#"),1)=".",TRUE,FALSE)</formula>
    </cfRule>
  </conditionalFormatting>
  <conditionalFormatting sqref="AI77">
    <cfRule type="expression" dxfId="2557" priority="13109">
      <formula>IF(RIGHT(TEXT(AI77,"0.#"),1)=".",FALSE,TRUE)</formula>
    </cfRule>
    <cfRule type="expression" dxfId="2556" priority="13110">
      <formula>IF(RIGHT(TEXT(AI77,"0.#"),1)=".",TRUE,FALSE)</formula>
    </cfRule>
  </conditionalFormatting>
  <conditionalFormatting sqref="AI76">
    <cfRule type="expression" dxfId="2555" priority="13107">
      <formula>IF(RIGHT(TEXT(AI76,"0.#"),1)=".",FALSE,TRUE)</formula>
    </cfRule>
    <cfRule type="expression" dxfId="2554" priority="13108">
      <formula>IF(RIGHT(TEXT(AI76,"0.#"),1)=".",TRUE,FALSE)</formula>
    </cfRule>
  </conditionalFormatting>
  <conditionalFormatting sqref="AI75">
    <cfRule type="expression" dxfId="2553" priority="13105">
      <formula>IF(RIGHT(TEXT(AI75,"0.#"),1)=".",FALSE,TRUE)</formula>
    </cfRule>
    <cfRule type="expression" dxfId="2552" priority="13106">
      <formula>IF(RIGHT(TEXT(AI75,"0.#"),1)=".",TRUE,FALSE)</formula>
    </cfRule>
  </conditionalFormatting>
  <conditionalFormatting sqref="AM75">
    <cfRule type="expression" dxfId="2551" priority="13103">
      <formula>IF(RIGHT(TEXT(AM75,"0.#"),1)=".",FALSE,TRUE)</formula>
    </cfRule>
    <cfRule type="expression" dxfId="2550" priority="13104">
      <formula>IF(RIGHT(TEXT(AM75,"0.#"),1)=".",TRUE,FALSE)</formula>
    </cfRule>
  </conditionalFormatting>
  <conditionalFormatting sqref="AM76">
    <cfRule type="expression" dxfId="2549" priority="13101">
      <formula>IF(RIGHT(TEXT(AM76,"0.#"),1)=".",FALSE,TRUE)</formula>
    </cfRule>
    <cfRule type="expression" dxfId="2548" priority="13102">
      <formula>IF(RIGHT(TEXT(AM76,"0.#"),1)=".",TRUE,FALSE)</formula>
    </cfRule>
  </conditionalFormatting>
  <conditionalFormatting sqref="AM77">
    <cfRule type="expression" dxfId="2547" priority="13099">
      <formula>IF(RIGHT(TEXT(AM77,"0.#"),1)=".",FALSE,TRUE)</formula>
    </cfRule>
    <cfRule type="expression" dxfId="2546" priority="13100">
      <formula>IF(RIGHT(TEXT(AM77,"0.#"),1)=".",TRUE,FALSE)</formula>
    </cfRule>
  </conditionalFormatting>
  <conditionalFormatting sqref="AE134:AE135 AI134:AI135 AM134:AM135 AQ134:AQ135 AU134:AU135">
    <cfRule type="expression" dxfId="2545" priority="13085">
      <formula>IF(RIGHT(TEXT(AE134,"0.#"),1)=".",FALSE,TRUE)</formula>
    </cfRule>
    <cfRule type="expression" dxfId="2544" priority="13086">
      <formula>IF(RIGHT(TEXT(AE134,"0.#"),1)=".",TRUE,FALSE)</formula>
    </cfRule>
  </conditionalFormatting>
  <conditionalFormatting sqref="AE433">
    <cfRule type="expression" dxfId="2543" priority="13055">
      <formula>IF(RIGHT(TEXT(AE433,"0.#"),1)=".",FALSE,TRUE)</formula>
    </cfRule>
    <cfRule type="expression" dxfId="2542" priority="13056">
      <formula>IF(RIGHT(TEXT(AE433,"0.#"),1)=".",TRUE,FALSE)</formula>
    </cfRule>
  </conditionalFormatting>
  <conditionalFormatting sqref="AM435">
    <cfRule type="expression" dxfId="2541" priority="13039">
      <formula>IF(RIGHT(TEXT(AM435,"0.#"),1)=".",FALSE,TRUE)</formula>
    </cfRule>
    <cfRule type="expression" dxfId="2540" priority="13040">
      <formula>IF(RIGHT(TEXT(AM435,"0.#"),1)=".",TRUE,FALSE)</formula>
    </cfRule>
  </conditionalFormatting>
  <conditionalFormatting sqref="AE434">
    <cfRule type="expression" dxfId="2539" priority="13053">
      <formula>IF(RIGHT(TEXT(AE434,"0.#"),1)=".",FALSE,TRUE)</formula>
    </cfRule>
    <cfRule type="expression" dxfId="2538" priority="13054">
      <formula>IF(RIGHT(TEXT(AE434,"0.#"),1)=".",TRUE,FALSE)</formula>
    </cfRule>
  </conditionalFormatting>
  <conditionalFormatting sqref="AE435">
    <cfRule type="expression" dxfId="2537" priority="13051">
      <formula>IF(RIGHT(TEXT(AE435,"0.#"),1)=".",FALSE,TRUE)</formula>
    </cfRule>
    <cfRule type="expression" dxfId="2536" priority="13052">
      <formula>IF(RIGHT(TEXT(AE435,"0.#"),1)=".",TRUE,FALSE)</formula>
    </cfRule>
  </conditionalFormatting>
  <conditionalFormatting sqref="AM433">
    <cfRule type="expression" dxfId="2535" priority="13043">
      <formula>IF(RIGHT(TEXT(AM433,"0.#"),1)=".",FALSE,TRUE)</formula>
    </cfRule>
    <cfRule type="expression" dxfId="2534" priority="13044">
      <formula>IF(RIGHT(TEXT(AM433,"0.#"),1)=".",TRUE,FALSE)</formula>
    </cfRule>
  </conditionalFormatting>
  <conditionalFormatting sqref="AM434">
    <cfRule type="expression" dxfId="2533" priority="13041">
      <formula>IF(RIGHT(TEXT(AM434,"0.#"),1)=".",FALSE,TRUE)</formula>
    </cfRule>
    <cfRule type="expression" dxfId="2532" priority="13042">
      <formula>IF(RIGHT(TEXT(AM434,"0.#"),1)=".",TRUE,FALSE)</formula>
    </cfRule>
  </conditionalFormatting>
  <conditionalFormatting sqref="AU433">
    <cfRule type="expression" dxfId="2531" priority="13031">
      <formula>IF(RIGHT(TEXT(AU433,"0.#"),1)=".",FALSE,TRUE)</formula>
    </cfRule>
    <cfRule type="expression" dxfId="2530" priority="13032">
      <formula>IF(RIGHT(TEXT(AU433,"0.#"),1)=".",TRUE,FALSE)</formula>
    </cfRule>
  </conditionalFormatting>
  <conditionalFormatting sqref="AU434">
    <cfRule type="expression" dxfId="2529" priority="13029">
      <formula>IF(RIGHT(TEXT(AU434,"0.#"),1)=".",FALSE,TRUE)</formula>
    </cfRule>
    <cfRule type="expression" dxfId="2528" priority="13030">
      <formula>IF(RIGHT(TEXT(AU434,"0.#"),1)=".",TRUE,FALSE)</formula>
    </cfRule>
  </conditionalFormatting>
  <conditionalFormatting sqref="AU435">
    <cfRule type="expression" dxfId="2527" priority="13027">
      <formula>IF(RIGHT(TEXT(AU435,"0.#"),1)=".",FALSE,TRUE)</formula>
    </cfRule>
    <cfRule type="expression" dxfId="2526" priority="13028">
      <formula>IF(RIGHT(TEXT(AU435,"0.#"),1)=".",TRUE,FALSE)</formula>
    </cfRule>
  </conditionalFormatting>
  <conditionalFormatting sqref="AI435">
    <cfRule type="expression" dxfId="2525" priority="12961">
      <formula>IF(RIGHT(TEXT(AI435,"0.#"),1)=".",FALSE,TRUE)</formula>
    </cfRule>
    <cfRule type="expression" dxfId="2524" priority="12962">
      <formula>IF(RIGHT(TEXT(AI435,"0.#"),1)=".",TRUE,FALSE)</formula>
    </cfRule>
  </conditionalFormatting>
  <conditionalFormatting sqref="AI433">
    <cfRule type="expression" dxfId="2523" priority="12965">
      <formula>IF(RIGHT(TEXT(AI433,"0.#"),1)=".",FALSE,TRUE)</formula>
    </cfRule>
    <cfRule type="expression" dxfId="2522" priority="12966">
      <formula>IF(RIGHT(TEXT(AI433,"0.#"),1)=".",TRUE,FALSE)</formula>
    </cfRule>
  </conditionalFormatting>
  <conditionalFormatting sqref="AI434">
    <cfRule type="expression" dxfId="2521" priority="12963">
      <formula>IF(RIGHT(TEXT(AI434,"0.#"),1)=".",FALSE,TRUE)</formula>
    </cfRule>
    <cfRule type="expression" dxfId="2520" priority="12964">
      <formula>IF(RIGHT(TEXT(AI434,"0.#"),1)=".",TRUE,FALSE)</formula>
    </cfRule>
  </conditionalFormatting>
  <conditionalFormatting sqref="AQ434">
    <cfRule type="expression" dxfId="2519" priority="12947">
      <formula>IF(RIGHT(TEXT(AQ434,"0.#"),1)=".",FALSE,TRUE)</formula>
    </cfRule>
    <cfRule type="expression" dxfId="2518" priority="12948">
      <formula>IF(RIGHT(TEXT(AQ434,"0.#"),1)=".",TRUE,FALSE)</formula>
    </cfRule>
  </conditionalFormatting>
  <conditionalFormatting sqref="AQ435">
    <cfRule type="expression" dxfId="2517" priority="12933">
      <formula>IF(RIGHT(TEXT(AQ435,"0.#"),1)=".",FALSE,TRUE)</formula>
    </cfRule>
    <cfRule type="expression" dxfId="2516" priority="12934">
      <formula>IF(RIGHT(TEXT(AQ435,"0.#"),1)=".",TRUE,FALSE)</formula>
    </cfRule>
  </conditionalFormatting>
  <conditionalFormatting sqref="AQ433">
    <cfRule type="expression" dxfId="2515" priority="12931">
      <formula>IF(RIGHT(TEXT(AQ433,"0.#"),1)=".",FALSE,TRUE)</formula>
    </cfRule>
    <cfRule type="expression" dxfId="2514" priority="12932">
      <formula>IF(RIGHT(TEXT(AQ433,"0.#"),1)=".",TRUE,FALSE)</formula>
    </cfRule>
  </conditionalFormatting>
  <conditionalFormatting sqref="AL847:AO874">
    <cfRule type="expression" dxfId="2513" priority="6655">
      <formula>IF(AND(AL847&gt;=0, RIGHT(TEXT(AL847,"0.#"),1)&lt;&gt;"."),TRUE,FALSE)</formula>
    </cfRule>
    <cfRule type="expression" dxfId="2512" priority="6656">
      <formula>IF(AND(AL847&gt;=0, RIGHT(TEXT(AL847,"0.#"),1)="."),TRUE,FALSE)</formula>
    </cfRule>
    <cfRule type="expression" dxfId="2511" priority="6657">
      <formula>IF(AND(AL847&lt;0, RIGHT(TEXT(AL847,"0.#"),1)&lt;&gt;"."),TRUE,FALSE)</formula>
    </cfRule>
    <cfRule type="expression" dxfId="2510" priority="6658">
      <formula>IF(AND(AL847&lt;0, RIGHT(TEXT(AL847,"0.#"),1)="."),TRUE,FALSE)</formula>
    </cfRule>
  </conditionalFormatting>
  <conditionalFormatting sqref="AQ53:AQ55">
    <cfRule type="expression" dxfId="2509" priority="4677">
      <formula>IF(RIGHT(TEXT(AQ53,"0.#"),1)=".",FALSE,TRUE)</formula>
    </cfRule>
    <cfRule type="expression" dxfId="2508" priority="4678">
      <formula>IF(RIGHT(TEXT(AQ53,"0.#"),1)=".",TRUE,FALSE)</formula>
    </cfRule>
  </conditionalFormatting>
  <conditionalFormatting sqref="AU53:AU55">
    <cfRule type="expression" dxfId="2507" priority="4675">
      <formula>IF(RIGHT(TEXT(AU53,"0.#"),1)=".",FALSE,TRUE)</formula>
    </cfRule>
    <cfRule type="expression" dxfId="2506" priority="4676">
      <formula>IF(RIGHT(TEXT(AU53,"0.#"),1)=".",TRUE,FALSE)</formula>
    </cfRule>
  </conditionalFormatting>
  <conditionalFormatting sqref="AQ60:AQ62">
    <cfRule type="expression" dxfId="2505" priority="4673">
      <formula>IF(RIGHT(TEXT(AQ60,"0.#"),1)=".",FALSE,TRUE)</formula>
    </cfRule>
    <cfRule type="expression" dxfId="2504" priority="4674">
      <formula>IF(RIGHT(TEXT(AQ60,"0.#"),1)=".",TRUE,FALSE)</formula>
    </cfRule>
  </conditionalFormatting>
  <conditionalFormatting sqref="AU60:AU62">
    <cfRule type="expression" dxfId="2503" priority="4671">
      <formula>IF(RIGHT(TEXT(AU60,"0.#"),1)=".",FALSE,TRUE)</formula>
    </cfRule>
    <cfRule type="expression" dxfId="2502" priority="4672">
      <formula>IF(RIGHT(TEXT(AU60,"0.#"),1)=".",TRUE,FALSE)</formula>
    </cfRule>
  </conditionalFormatting>
  <conditionalFormatting sqref="AQ75:AQ77">
    <cfRule type="expression" dxfId="2501" priority="4669">
      <formula>IF(RIGHT(TEXT(AQ75,"0.#"),1)=".",FALSE,TRUE)</formula>
    </cfRule>
    <cfRule type="expression" dxfId="2500" priority="4670">
      <formula>IF(RIGHT(TEXT(AQ75,"0.#"),1)=".",TRUE,FALSE)</formula>
    </cfRule>
  </conditionalFormatting>
  <conditionalFormatting sqref="AU75:AU77">
    <cfRule type="expression" dxfId="2499" priority="4667">
      <formula>IF(RIGHT(TEXT(AU75,"0.#"),1)=".",FALSE,TRUE)</formula>
    </cfRule>
    <cfRule type="expression" dxfId="2498" priority="4668">
      <formula>IF(RIGHT(TEXT(AU75,"0.#"),1)=".",TRUE,FALSE)</formula>
    </cfRule>
  </conditionalFormatting>
  <conditionalFormatting sqref="AQ87:AQ89">
    <cfRule type="expression" dxfId="2497" priority="4665">
      <formula>IF(RIGHT(TEXT(AQ87,"0.#"),1)=".",FALSE,TRUE)</formula>
    </cfRule>
    <cfRule type="expression" dxfId="2496" priority="4666">
      <formula>IF(RIGHT(TEXT(AQ87,"0.#"),1)=".",TRUE,FALSE)</formula>
    </cfRule>
  </conditionalFormatting>
  <conditionalFormatting sqref="AU87:AU89">
    <cfRule type="expression" dxfId="2495" priority="4663">
      <formula>IF(RIGHT(TEXT(AU87,"0.#"),1)=".",FALSE,TRUE)</formula>
    </cfRule>
    <cfRule type="expression" dxfId="2494" priority="4664">
      <formula>IF(RIGHT(TEXT(AU87,"0.#"),1)=".",TRUE,FALSE)</formula>
    </cfRule>
  </conditionalFormatting>
  <conditionalFormatting sqref="AQ92:AQ94">
    <cfRule type="expression" dxfId="2493" priority="4661">
      <formula>IF(RIGHT(TEXT(AQ92,"0.#"),1)=".",FALSE,TRUE)</formula>
    </cfRule>
    <cfRule type="expression" dxfId="2492" priority="4662">
      <formula>IF(RIGHT(TEXT(AQ92,"0.#"),1)=".",TRUE,FALSE)</formula>
    </cfRule>
  </conditionalFormatting>
  <conditionalFormatting sqref="AU92:AU94">
    <cfRule type="expression" dxfId="2491" priority="4659">
      <formula>IF(RIGHT(TEXT(AU92,"0.#"),1)=".",FALSE,TRUE)</formula>
    </cfRule>
    <cfRule type="expression" dxfId="2490" priority="4660">
      <formula>IF(RIGHT(TEXT(AU92,"0.#"),1)=".",TRUE,FALSE)</formula>
    </cfRule>
  </conditionalFormatting>
  <conditionalFormatting sqref="AQ97:AQ99">
    <cfRule type="expression" dxfId="2489" priority="4657">
      <formula>IF(RIGHT(TEXT(AQ97,"0.#"),1)=".",FALSE,TRUE)</formula>
    </cfRule>
    <cfRule type="expression" dxfId="2488" priority="4658">
      <formula>IF(RIGHT(TEXT(AQ97,"0.#"),1)=".",TRUE,FALSE)</formula>
    </cfRule>
  </conditionalFormatting>
  <conditionalFormatting sqref="AU97:AU99">
    <cfRule type="expression" dxfId="2487" priority="4655">
      <formula>IF(RIGHT(TEXT(AU97,"0.#"),1)=".",FALSE,TRUE)</formula>
    </cfRule>
    <cfRule type="expression" dxfId="2486" priority="4656">
      <formula>IF(RIGHT(TEXT(AU97,"0.#"),1)=".",TRUE,FALSE)</formula>
    </cfRule>
  </conditionalFormatting>
  <conditionalFormatting sqref="AE458">
    <cfRule type="expression" dxfId="2485" priority="4349">
      <formula>IF(RIGHT(TEXT(AE458,"0.#"),1)=".",FALSE,TRUE)</formula>
    </cfRule>
    <cfRule type="expression" dxfId="2484" priority="4350">
      <formula>IF(RIGHT(TEXT(AE458,"0.#"),1)=".",TRUE,FALSE)</formula>
    </cfRule>
  </conditionalFormatting>
  <conditionalFormatting sqref="AM460">
    <cfRule type="expression" dxfId="2483" priority="4339">
      <formula>IF(RIGHT(TEXT(AM460,"0.#"),1)=".",FALSE,TRUE)</formula>
    </cfRule>
    <cfRule type="expression" dxfId="2482" priority="4340">
      <formula>IF(RIGHT(TEXT(AM460,"0.#"),1)=".",TRUE,FALSE)</formula>
    </cfRule>
  </conditionalFormatting>
  <conditionalFormatting sqref="AE459">
    <cfRule type="expression" dxfId="2481" priority="4347">
      <formula>IF(RIGHT(TEXT(AE459,"0.#"),1)=".",FALSE,TRUE)</formula>
    </cfRule>
    <cfRule type="expression" dxfId="2480" priority="4348">
      <formula>IF(RIGHT(TEXT(AE459,"0.#"),1)=".",TRUE,FALSE)</formula>
    </cfRule>
  </conditionalFormatting>
  <conditionalFormatting sqref="AE460">
    <cfRule type="expression" dxfId="2479" priority="4345">
      <formula>IF(RIGHT(TEXT(AE460,"0.#"),1)=".",FALSE,TRUE)</formula>
    </cfRule>
    <cfRule type="expression" dxfId="2478" priority="4346">
      <formula>IF(RIGHT(TEXT(AE460,"0.#"),1)=".",TRUE,FALSE)</formula>
    </cfRule>
  </conditionalFormatting>
  <conditionalFormatting sqref="AM458">
    <cfRule type="expression" dxfId="2477" priority="4343">
      <formula>IF(RIGHT(TEXT(AM458,"0.#"),1)=".",FALSE,TRUE)</formula>
    </cfRule>
    <cfRule type="expression" dxfId="2476" priority="4344">
      <formula>IF(RIGHT(TEXT(AM458,"0.#"),1)=".",TRUE,FALSE)</formula>
    </cfRule>
  </conditionalFormatting>
  <conditionalFormatting sqref="AM459">
    <cfRule type="expression" dxfId="2475" priority="4341">
      <formula>IF(RIGHT(TEXT(AM459,"0.#"),1)=".",FALSE,TRUE)</formula>
    </cfRule>
    <cfRule type="expression" dxfId="2474" priority="4342">
      <formula>IF(RIGHT(TEXT(AM459,"0.#"),1)=".",TRUE,FALSE)</formula>
    </cfRule>
  </conditionalFormatting>
  <conditionalFormatting sqref="AU458">
    <cfRule type="expression" dxfId="2473" priority="4337">
      <formula>IF(RIGHT(TEXT(AU458,"0.#"),1)=".",FALSE,TRUE)</formula>
    </cfRule>
    <cfRule type="expression" dxfId="2472" priority="4338">
      <formula>IF(RIGHT(TEXT(AU458,"0.#"),1)=".",TRUE,FALSE)</formula>
    </cfRule>
  </conditionalFormatting>
  <conditionalFormatting sqref="AU459">
    <cfRule type="expression" dxfId="2471" priority="4335">
      <formula>IF(RIGHT(TEXT(AU459,"0.#"),1)=".",FALSE,TRUE)</formula>
    </cfRule>
    <cfRule type="expression" dxfId="2470" priority="4336">
      <formula>IF(RIGHT(TEXT(AU459,"0.#"),1)=".",TRUE,FALSE)</formula>
    </cfRule>
  </conditionalFormatting>
  <conditionalFormatting sqref="AU460">
    <cfRule type="expression" dxfId="2469" priority="4333">
      <formula>IF(RIGHT(TEXT(AU460,"0.#"),1)=".",FALSE,TRUE)</formula>
    </cfRule>
    <cfRule type="expression" dxfId="2468" priority="4334">
      <formula>IF(RIGHT(TEXT(AU460,"0.#"),1)=".",TRUE,FALSE)</formula>
    </cfRule>
  </conditionalFormatting>
  <conditionalFormatting sqref="AI460">
    <cfRule type="expression" dxfId="2467" priority="4327">
      <formula>IF(RIGHT(TEXT(AI460,"0.#"),1)=".",FALSE,TRUE)</formula>
    </cfRule>
    <cfRule type="expression" dxfId="2466" priority="4328">
      <formula>IF(RIGHT(TEXT(AI460,"0.#"),1)=".",TRUE,FALSE)</formula>
    </cfRule>
  </conditionalFormatting>
  <conditionalFormatting sqref="AI458">
    <cfRule type="expression" dxfId="2465" priority="4331">
      <formula>IF(RIGHT(TEXT(AI458,"0.#"),1)=".",FALSE,TRUE)</formula>
    </cfRule>
    <cfRule type="expression" dxfId="2464" priority="4332">
      <formula>IF(RIGHT(TEXT(AI458,"0.#"),1)=".",TRUE,FALSE)</formula>
    </cfRule>
  </conditionalFormatting>
  <conditionalFormatting sqref="AI459">
    <cfRule type="expression" dxfId="2463" priority="4329">
      <formula>IF(RIGHT(TEXT(AI459,"0.#"),1)=".",FALSE,TRUE)</formula>
    </cfRule>
    <cfRule type="expression" dxfId="2462" priority="4330">
      <formula>IF(RIGHT(TEXT(AI459,"0.#"),1)=".",TRUE,FALSE)</formula>
    </cfRule>
  </conditionalFormatting>
  <conditionalFormatting sqref="AQ459">
    <cfRule type="expression" dxfId="2461" priority="4325">
      <formula>IF(RIGHT(TEXT(AQ459,"0.#"),1)=".",FALSE,TRUE)</formula>
    </cfRule>
    <cfRule type="expression" dxfId="2460" priority="4326">
      <formula>IF(RIGHT(TEXT(AQ459,"0.#"),1)=".",TRUE,FALSE)</formula>
    </cfRule>
  </conditionalFormatting>
  <conditionalFormatting sqref="AQ460">
    <cfRule type="expression" dxfId="2459" priority="4323">
      <formula>IF(RIGHT(TEXT(AQ460,"0.#"),1)=".",FALSE,TRUE)</formula>
    </cfRule>
    <cfRule type="expression" dxfId="2458" priority="4324">
      <formula>IF(RIGHT(TEXT(AQ460,"0.#"),1)=".",TRUE,FALSE)</formula>
    </cfRule>
  </conditionalFormatting>
  <conditionalFormatting sqref="AQ458">
    <cfRule type="expression" dxfId="2457" priority="4321">
      <formula>IF(RIGHT(TEXT(AQ458,"0.#"),1)=".",FALSE,TRUE)</formula>
    </cfRule>
    <cfRule type="expression" dxfId="2456" priority="4322">
      <formula>IF(RIGHT(TEXT(AQ458,"0.#"),1)=".",TRUE,FALSE)</formula>
    </cfRule>
  </conditionalFormatting>
  <conditionalFormatting sqref="AE120 AM120">
    <cfRule type="expression" dxfId="2455" priority="2999">
      <formula>IF(RIGHT(TEXT(AE120,"0.#"),1)=".",FALSE,TRUE)</formula>
    </cfRule>
    <cfRule type="expression" dxfId="2454" priority="3000">
      <formula>IF(RIGHT(TEXT(AE120,"0.#"),1)=".",TRUE,FALSE)</formula>
    </cfRule>
  </conditionalFormatting>
  <conditionalFormatting sqref="AI126">
    <cfRule type="expression" dxfId="2453" priority="2989">
      <formula>IF(RIGHT(TEXT(AI126,"0.#"),1)=".",FALSE,TRUE)</formula>
    </cfRule>
    <cfRule type="expression" dxfId="2452" priority="2990">
      <formula>IF(RIGHT(TEXT(AI126,"0.#"),1)=".",TRUE,FALSE)</formula>
    </cfRule>
  </conditionalFormatting>
  <conditionalFormatting sqref="AI120">
    <cfRule type="expression" dxfId="2451" priority="2997">
      <formula>IF(RIGHT(TEXT(AI120,"0.#"),1)=".",FALSE,TRUE)</formula>
    </cfRule>
    <cfRule type="expression" dxfId="2450" priority="2998">
      <formula>IF(RIGHT(TEXT(AI120,"0.#"),1)=".",TRUE,FALSE)</formula>
    </cfRule>
  </conditionalFormatting>
  <conditionalFormatting sqref="AE123 AM123">
    <cfRule type="expression" dxfId="2449" priority="2995">
      <formula>IF(RIGHT(TEXT(AE123,"0.#"),1)=".",FALSE,TRUE)</formula>
    </cfRule>
    <cfRule type="expression" dxfId="2448" priority="2996">
      <formula>IF(RIGHT(TEXT(AE123,"0.#"),1)=".",TRUE,FALSE)</formula>
    </cfRule>
  </conditionalFormatting>
  <conditionalFormatting sqref="AI123">
    <cfRule type="expression" dxfId="2447" priority="2993">
      <formula>IF(RIGHT(TEXT(AI123,"0.#"),1)=".",FALSE,TRUE)</formula>
    </cfRule>
    <cfRule type="expression" dxfId="2446" priority="2994">
      <formula>IF(RIGHT(TEXT(AI123,"0.#"),1)=".",TRUE,FALSE)</formula>
    </cfRule>
  </conditionalFormatting>
  <conditionalFormatting sqref="AE126 AM126">
    <cfRule type="expression" dxfId="2445" priority="2991">
      <formula>IF(RIGHT(TEXT(AE126,"0.#"),1)=".",FALSE,TRUE)</formula>
    </cfRule>
    <cfRule type="expression" dxfId="2444" priority="2992">
      <formula>IF(RIGHT(TEXT(AE126,"0.#"),1)=".",TRUE,FALSE)</formula>
    </cfRule>
  </conditionalFormatting>
  <conditionalFormatting sqref="AE129 AM129">
    <cfRule type="expression" dxfId="2443" priority="2987">
      <formula>IF(RIGHT(TEXT(AE129,"0.#"),1)=".",FALSE,TRUE)</formula>
    </cfRule>
    <cfRule type="expression" dxfId="2442" priority="2988">
      <formula>IF(RIGHT(TEXT(AE129,"0.#"),1)=".",TRUE,FALSE)</formula>
    </cfRule>
  </conditionalFormatting>
  <conditionalFormatting sqref="AI129">
    <cfRule type="expression" dxfId="2441" priority="2985">
      <formula>IF(RIGHT(TEXT(AI129,"0.#"),1)=".",FALSE,TRUE)</formula>
    </cfRule>
    <cfRule type="expression" dxfId="2440" priority="2986">
      <formula>IF(RIGHT(TEXT(AI129,"0.#"),1)=".",TRUE,FALSE)</formula>
    </cfRule>
  </conditionalFormatting>
  <conditionalFormatting sqref="Y847:Y874">
    <cfRule type="expression" dxfId="2439" priority="2983">
      <formula>IF(RIGHT(TEXT(Y847,"0.#"),1)=".",FALSE,TRUE)</formula>
    </cfRule>
    <cfRule type="expression" dxfId="2438" priority="2984">
      <formula>IF(RIGHT(TEXT(Y847,"0.#"),1)=".",TRUE,FALSE)</formula>
    </cfRule>
  </conditionalFormatting>
  <conditionalFormatting sqref="AU518">
    <cfRule type="expression" dxfId="2437" priority="1493">
      <formula>IF(RIGHT(TEXT(AU518,"0.#"),1)=".",FALSE,TRUE)</formula>
    </cfRule>
    <cfRule type="expression" dxfId="2436" priority="1494">
      <formula>IF(RIGHT(TEXT(AU518,"0.#"),1)=".",TRUE,FALSE)</formula>
    </cfRule>
  </conditionalFormatting>
  <conditionalFormatting sqref="AQ551">
    <cfRule type="expression" dxfId="2435" priority="1269">
      <formula>IF(RIGHT(TEXT(AQ551,"0.#"),1)=".",FALSE,TRUE)</formula>
    </cfRule>
    <cfRule type="expression" dxfId="2434" priority="1270">
      <formula>IF(RIGHT(TEXT(AQ551,"0.#"),1)=".",TRUE,FALSE)</formula>
    </cfRule>
  </conditionalFormatting>
  <conditionalFormatting sqref="AE556">
    <cfRule type="expression" dxfId="2433" priority="1267">
      <formula>IF(RIGHT(TEXT(AE556,"0.#"),1)=".",FALSE,TRUE)</formula>
    </cfRule>
    <cfRule type="expression" dxfId="2432" priority="1268">
      <formula>IF(RIGHT(TEXT(AE556,"0.#"),1)=".",TRUE,FALSE)</formula>
    </cfRule>
  </conditionalFormatting>
  <conditionalFormatting sqref="AE557">
    <cfRule type="expression" dxfId="2431" priority="1265">
      <formula>IF(RIGHT(TEXT(AE557,"0.#"),1)=".",FALSE,TRUE)</formula>
    </cfRule>
    <cfRule type="expression" dxfId="2430" priority="1266">
      <formula>IF(RIGHT(TEXT(AE557,"0.#"),1)=".",TRUE,FALSE)</formula>
    </cfRule>
  </conditionalFormatting>
  <conditionalFormatting sqref="AE558">
    <cfRule type="expression" dxfId="2429" priority="1263">
      <formula>IF(RIGHT(TEXT(AE558,"0.#"),1)=".",FALSE,TRUE)</formula>
    </cfRule>
    <cfRule type="expression" dxfId="2428" priority="1264">
      <formula>IF(RIGHT(TEXT(AE558,"0.#"),1)=".",TRUE,FALSE)</formula>
    </cfRule>
  </conditionalFormatting>
  <conditionalFormatting sqref="AU556">
    <cfRule type="expression" dxfId="2427" priority="1255">
      <formula>IF(RIGHT(TEXT(AU556,"0.#"),1)=".",FALSE,TRUE)</formula>
    </cfRule>
    <cfRule type="expression" dxfId="2426" priority="1256">
      <formula>IF(RIGHT(TEXT(AU556,"0.#"),1)=".",TRUE,FALSE)</formula>
    </cfRule>
  </conditionalFormatting>
  <conditionalFormatting sqref="AU557">
    <cfRule type="expression" dxfId="2425" priority="1253">
      <formula>IF(RIGHT(TEXT(AU557,"0.#"),1)=".",FALSE,TRUE)</formula>
    </cfRule>
    <cfRule type="expression" dxfId="2424" priority="1254">
      <formula>IF(RIGHT(TEXT(AU557,"0.#"),1)=".",TRUE,FALSE)</formula>
    </cfRule>
  </conditionalFormatting>
  <conditionalFormatting sqref="AU558">
    <cfRule type="expression" dxfId="2423" priority="1251">
      <formula>IF(RIGHT(TEXT(AU558,"0.#"),1)=".",FALSE,TRUE)</formula>
    </cfRule>
    <cfRule type="expression" dxfId="2422" priority="1252">
      <formula>IF(RIGHT(TEXT(AU558,"0.#"),1)=".",TRUE,FALSE)</formula>
    </cfRule>
  </conditionalFormatting>
  <conditionalFormatting sqref="AQ557">
    <cfRule type="expression" dxfId="2421" priority="1243">
      <formula>IF(RIGHT(TEXT(AQ557,"0.#"),1)=".",FALSE,TRUE)</formula>
    </cfRule>
    <cfRule type="expression" dxfId="2420" priority="1244">
      <formula>IF(RIGHT(TEXT(AQ557,"0.#"),1)=".",TRUE,FALSE)</formula>
    </cfRule>
  </conditionalFormatting>
  <conditionalFormatting sqref="AQ558">
    <cfRule type="expression" dxfId="2419" priority="1241">
      <formula>IF(RIGHT(TEXT(AQ558,"0.#"),1)=".",FALSE,TRUE)</formula>
    </cfRule>
    <cfRule type="expression" dxfId="2418" priority="1242">
      <formula>IF(RIGHT(TEXT(AQ558,"0.#"),1)=".",TRUE,FALSE)</formula>
    </cfRule>
  </conditionalFormatting>
  <conditionalFormatting sqref="AQ556">
    <cfRule type="expression" dxfId="2417" priority="1239">
      <formula>IF(RIGHT(TEXT(AQ556,"0.#"),1)=".",FALSE,TRUE)</formula>
    </cfRule>
    <cfRule type="expression" dxfId="2416" priority="1240">
      <formula>IF(RIGHT(TEXT(AQ556,"0.#"),1)=".",TRUE,FALSE)</formula>
    </cfRule>
  </conditionalFormatting>
  <conditionalFormatting sqref="AE561">
    <cfRule type="expression" dxfId="2415" priority="1237">
      <formula>IF(RIGHT(TEXT(AE561,"0.#"),1)=".",FALSE,TRUE)</formula>
    </cfRule>
    <cfRule type="expression" dxfId="2414" priority="1238">
      <formula>IF(RIGHT(TEXT(AE561,"0.#"),1)=".",TRUE,FALSE)</formula>
    </cfRule>
  </conditionalFormatting>
  <conditionalFormatting sqref="AE562">
    <cfRule type="expression" dxfId="2413" priority="1235">
      <formula>IF(RIGHT(TEXT(AE562,"0.#"),1)=".",FALSE,TRUE)</formula>
    </cfRule>
    <cfRule type="expression" dxfId="2412" priority="1236">
      <formula>IF(RIGHT(TEXT(AE562,"0.#"),1)=".",TRUE,FALSE)</formula>
    </cfRule>
  </conditionalFormatting>
  <conditionalFormatting sqref="AE563">
    <cfRule type="expression" dxfId="2411" priority="1233">
      <formula>IF(RIGHT(TEXT(AE563,"0.#"),1)=".",FALSE,TRUE)</formula>
    </cfRule>
    <cfRule type="expression" dxfId="2410" priority="1234">
      <formula>IF(RIGHT(TEXT(AE563,"0.#"),1)=".",TRUE,FALSE)</formula>
    </cfRule>
  </conditionalFormatting>
  <conditionalFormatting sqref="AL1110:AO1139">
    <cfRule type="expression" dxfId="2409" priority="2889">
      <formula>IF(AND(AL1110&gt;=0, RIGHT(TEXT(AL1110,"0.#"),1)&lt;&gt;"."),TRUE,FALSE)</formula>
    </cfRule>
    <cfRule type="expression" dxfId="2408" priority="2890">
      <formula>IF(AND(AL1110&gt;=0, RIGHT(TEXT(AL1110,"0.#"),1)="."),TRUE,FALSE)</formula>
    </cfRule>
    <cfRule type="expression" dxfId="2407" priority="2891">
      <formula>IF(AND(AL1110&lt;0, RIGHT(TEXT(AL1110,"0.#"),1)&lt;&gt;"."),TRUE,FALSE)</formula>
    </cfRule>
    <cfRule type="expression" dxfId="2406" priority="2892">
      <formula>IF(AND(AL1110&lt;0, RIGHT(TEXT(AL1110,"0.#"),1)="."),TRUE,FALSE)</formula>
    </cfRule>
  </conditionalFormatting>
  <conditionalFormatting sqref="Y1110:Y1139">
    <cfRule type="expression" dxfId="2405" priority="2887">
      <formula>IF(RIGHT(TEXT(Y1110,"0.#"),1)=".",FALSE,TRUE)</formula>
    </cfRule>
    <cfRule type="expression" dxfId="2404" priority="2888">
      <formula>IF(RIGHT(TEXT(Y1110,"0.#"),1)=".",TRUE,FALSE)</formula>
    </cfRule>
  </conditionalFormatting>
  <conditionalFormatting sqref="AQ553">
    <cfRule type="expression" dxfId="2403" priority="1271">
      <formula>IF(RIGHT(TEXT(AQ553,"0.#"),1)=".",FALSE,TRUE)</formula>
    </cfRule>
    <cfRule type="expression" dxfId="2402" priority="1272">
      <formula>IF(RIGHT(TEXT(AQ553,"0.#"),1)=".",TRUE,FALSE)</formula>
    </cfRule>
  </conditionalFormatting>
  <conditionalFormatting sqref="AU552">
    <cfRule type="expression" dxfId="2401" priority="1283">
      <formula>IF(RIGHT(TEXT(AU552,"0.#"),1)=".",FALSE,TRUE)</formula>
    </cfRule>
    <cfRule type="expression" dxfId="2400" priority="1284">
      <formula>IF(RIGHT(TEXT(AU552,"0.#"),1)=".",TRUE,FALSE)</formula>
    </cfRule>
  </conditionalFormatting>
  <conditionalFormatting sqref="AE552">
    <cfRule type="expression" dxfId="2399" priority="1295">
      <formula>IF(RIGHT(TEXT(AE552,"0.#"),1)=".",FALSE,TRUE)</formula>
    </cfRule>
    <cfRule type="expression" dxfId="2398" priority="1296">
      <formula>IF(RIGHT(TEXT(AE552,"0.#"),1)=".",TRUE,FALSE)</formula>
    </cfRule>
  </conditionalFormatting>
  <conditionalFormatting sqref="AQ548">
    <cfRule type="expression" dxfId="2397" priority="1301">
      <formula>IF(RIGHT(TEXT(AQ548,"0.#"),1)=".",FALSE,TRUE)</formula>
    </cfRule>
    <cfRule type="expression" dxfId="2396" priority="1302">
      <formula>IF(RIGHT(TEXT(AQ548,"0.#"),1)=".",TRUE,FALSE)</formula>
    </cfRule>
  </conditionalFormatting>
  <conditionalFormatting sqref="AL845:AO846">
    <cfRule type="expression" dxfId="2395" priority="2841">
      <formula>IF(AND(AL845&gt;=0, RIGHT(TEXT(AL845,"0.#"),1)&lt;&gt;"."),TRUE,FALSE)</formula>
    </cfRule>
    <cfRule type="expression" dxfId="2394" priority="2842">
      <formula>IF(AND(AL845&gt;=0, RIGHT(TEXT(AL845,"0.#"),1)="."),TRUE,FALSE)</formula>
    </cfRule>
    <cfRule type="expression" dxfId="2393" priority="2843">
      <formula>IF(AND(AL845&lt;0, RIGHT(TEXT(AL845,"0.#"),1)&lt;&gt;"."),TRUE,FALSE)</formula>
    </cfRule>
    <cfRule type="expression" dxfId="2392" priority="2844">
      <formula>IF(AND(AL845&lt;0, RIGHT(TEXT(AL845,"0.#"),1)="."),TRUE,FALSE)</formula>
    </cfRule>
  </conditionalFormatting>
  <conditionalFormatting sqref="Y845:Y846">
    <cfRule type="expression" dxfId="2391" priority="2839">
      <formula>IF(RIGHT(TEXT(Y845,"0.#"),1)=".",FALSE,TRUE)</formula>
    </cfRule>
    <cfRule type="expression" dxfId="2390" priority="2840">
      <formula>IF(RIGHT(TEXT(Y845,"0.#"),1)=".",TRUE,FALSE)</formula>
    </cfRule>
  </conditionalFormatting>
  <conditionalFormatting sqref="AE492">
    <cfRule type="expression" dxfId="2389" priority="1627">
      <formula>IF(RIGHT(TEXT(AE492,"0.#"),1)=".",FALSE,TRUE)</formula>
    </cfRule>
    <cfRule type="expression" dxfId="2388" priority="1628">
      <formula>IF(RIGHT(TEXT(AE492,"0.#"),1)=".",TRUE,FALSE)</formula>
    </cfRule>
  </conditionalFormatting>
  <conditionalFormatting sqref="AE493">
    <cfRule type="expression" dxfId="2387" priority="1625">
      <formula>IF(RIGHT(TEXT(AE493,"0.#"),1)=".",FALSE,TRUE)</formula>
    </cfRule>
    <cfRule type="expression" dxfId="2386" priority="1626">
      <formula>IF(RIGHT(TEXT(AE493,"0.#"),1)=".",TRUE,FALSE)</formula>
    </cfRule>
  </conditionalFormatting>
  <conditionalFormatting sqref="AE494">
    <cfRule type="expression" dxfId="2385" priority="1623">
      <formula>IF(RIGHT(TEXT(AE494,"0.#"),1)=".",FALSE,TRUE)</formula>
    </cfRule>
    <cfRule type="expression" dxfId="2384" priority="1624">
      <formula>IF(RIGHT(TEXT(AE494,"0.#"),1)=".",TRUE,FALSE)</formula>
    </cfRule>
  </conditionalFormatting>
  <conditionalFormatting sqref="AQ493">
    <cfRule type="expression" dxfId="2383" priority="1603">
      <formula>IF(RIGHT(TEXT(AQ493,"0.#"),1)=".",FALSE,TRUE)</formula>
    </cfRule>
    <cfRule type="expression" dxfId="2382" priority="1604">
      <formula>IF(RIGHT(TEXT(AQ493,"0.#"),1)=".",TRUE,FALSE)</formula>
    </cfRule>
  </conditionalFormatting>
  <conditionalFormatting sqref="AQ494">
    <cfRule type="expression" dxfId="2381" priority="1601">
      <formula>IF(RIGHT(TEXT(AQ494,"0.#"),1)=".",FALSE,TRUE)</formula>
    </cfRule>
    <cfRule type="expression" dxfId="2380" priority="1602">
      <formula>IF(RIGHT(TEXT(AQ494,"0.#"),1)=".",TRUE,FALSE)</formula>
    </cfRule>
  </conditionalFormatting>
  <conditionalFormatting sqref="AQ492">
    <cfRule type="expression" dxfId="2379" priority="1599">
      <formula>IF(RIGHT(TEXT(AQ492,"0.#"),1)=".",FALSE,TRUE)</formula>
    </cfRule>
    <cfRule type="expression" dxfId="2378" priority="1600">
      <formula>IF(RIGHT(TEXT(AQ492,"0.#"),1)=".",TRUE,FALSE)</formula>
    </cfRule>
  </conditionalFormatting>
  <conditionalFormatting sqref="AU494">
    <cfRule type="expression" dxfId="2377" priority="1611">
      <formula>IF(RIGHT(TEXT(AU494,"0.#"),1)=".",FALSE,TRUE)</formula>
    </cfRule>
    <cfRule type="expression" dxfId="2376" priority="1612">
      <formula>IF(RIGHT(TEXT(AU494,"0.#"),1)=".",TRUE,FALSE)</formula>
    </cfRule>
  </conditionalFormatting>
  <conditionalFormatting sqref="AU492">
    <cfRule type="expression" dxfId="2375" priority="1615">
      <formula>IF(RIGHT(TEXT(AU492,"0.#"),1)=".",FALSE,TRUE)</formula>
    </cfRule>
    <cfRule type="expression" dxfId="2374" priority="1616">
      <formula>IF(RIGHT(TEXT(AU492,"0.#"),1)=".",TRUE,FALSE)</formula>
    </cfRule>
  </conditionalFormatting>
  <conditionalFormatting sqref="AU493">
    <cfRule type="expression" dxfId="2373" priority="1613">
      <formula>IF(RIGHT(TEXT(AU493,"0.#"),1)=".",FALSE,TRUE)</formula>
    </cfRule>
    <cfRule type="expression" dxfId="2372" priority="1614">
      <formula>IF(RIGHT(TEXT(AU493,"0.#"),1)=".",TRUE,FALSE)</formula>
    </cfRule>
  </conditionalFormatting>
  <conditionalFormatting sqref="AU583">
    <cfRule type="expression" dxfId="2371" priority="1131">
      <formula>IF(RIGHT(TEXT(AU583,"0.#"),1)=".",FALSE,TRUE)</formula>
    </cfRule>
    <cfRule type="expression" dxfId="2370" priority="1132">
      <formula>IF(RIGHT(TEXT(AU583,"0.#"),1)=".",TRUE,FALSE)</formula>
    </cfRule>
  </conditionalFormatting>
  <conditionalFormatting sqref="AU582">
    <cfRule type="expression" dxfId="2369" priority="1133">
      <formula>IF(RIGHT(TEXT(AU582,"0.#"),1)=".",FALSE,TRUE)</formula>
    </cfRule>
    <cfRule type="expression" dxfId="2368" priority="1134">
      <formula>IF(RIGHT(TEXT(AU582,"0.#"),1)=".",TRUE,FALSE)</formula>
    </cfRule>
  </conditionalFormatting>
  <conditionalFormatting sqref="AE499">
    <cfRule type="expression" dxfId="2367" priority="1593">
      <formula>IF(RIGHT(TEXT(AE499,"0.#"),1)=".",FALSE,TRUE)</formula>
    </cfRule>
    <cfRule type="expression" dxfId="2366" priority="1594">
      <formula>IF(RIGHT(TEXT(AE499,"0.#"),1)=".",TRUE,FALSE)</formula>
    </cfRule>
  </conditionalFormatting>
  <conditionalFormatting sqref="AE497">
    <cfRule type="expression" dxfId="2365" priority="1597">
      <formula>IF(RIGHT(TEXT(AE497,"0.#"),1)=".",FALSE,TRUE)</formula>
    </cfRule>
    <cfRule type="expression" dxfId="2364" priority="1598">
      <formula>IF(RIGHT(TEXT(AE497,"0.#"),1)=".",TRUE,FALSE)</formula>
    </cfRule>
  </conditionalFormatting>
  <conditionalFormatting sqref="AE498">
    <cfRule type="expression" dxfId="2363" priority="1595">
      <formula>IF(RIGHT(TEXT(AE498,"0.#"),1)=".",FALSE,TRUE)</formula>
    </cfRule>
    <cfRule type="expression" dxfId="2362" priority="1596">
      <formula>IF(RIGHT(TEXT(AE498,"0.#"),1)=".",TRUE,FALSE)</formula>
    </cfRule>
  </conditionalFormatting>
  <conditionalFormatting sqref="AU499">
    <cfRule type="expression" dxfId="2361" priority="1581">
      <formula>IF(RIGHT(TEXT(AU499,"0.#"),1)=".",FALSE,TRUE)</formula>
    </cfRule>
    <cfRule type="expression" dxfId="2360" priority="1582">
      <formula>IF(RIGHT(TEXT(AU499,"0.#"),1)=".",TRUE,FALSE)</formula>
    </cfRule>
  </conditionalFormatting>
  <conditionalFormatting sqref="AU497">
    <cfRule type="expression" dxfId="2359" priority="1585">
      <formula>IF(RIGHT(TEXT(AU497,"0.#"),1)=".",FALSE,TRUE)</formula>
    </cfRule>
    <cfRule type="expression" dxfId="2358" priority="1586">
      <formula>IF(RIGHT(TEXT(AU497,"0.#"),1)=".",TRUE,FALSE)</formula>
    </cfRule>
  </conditionalFormatting>
  <conditionalFormatting sqref="AU498">
    <cfRule type="expression" dxfId="2357" priority="1583">
      <formula>IF(RIGHT(TEXT(AU498,"0.#"),1)=".",FALSE,TRUE)</formula>
    </cfRule>
    <cfRule type="expression" dxfId="2356" priority="1584">
      <formula>IF(RIGHT(TEXT(AU498,"0.#"),1)=".",TRUE,FALSE)</formula>
    </cfRule>
  </conditionalFormatting>
  <conditionalFormatting sqref="AQ497">
    <cfRule type="expression" dxfId="2355" priority="1569">
      <formula>IF(RIGHT(TEXT(AQ497,"0.#"),1)=".",FALSE,TRUE)</formula>
    </cfRule>
    <cfRule type="expression" dxfId="2354" priority="1570">
      <formula>IF(RIGHT(TEXT(AQ497,"0.#"),1)=".",TRUE,FALSE)</formula>
    </cfRule>
  </conditionalFormatting>
  <conditionalFormatting sqref="AQ498">
    <cfRule type="expression" dxfId="2353" priority="1573">
      <formula>IF(RIGHT(TEXT(AQ498,"0.#"),1)=".",FALSE,TRUE)</formula>
    </cfRule>
    <cfRule type="expression" dxfId="2352" priority="1574">
      <formula>IF(RIGHT(TEXT(AQ498,"0.#"),1)=".",TRUE,FALSE)</formula>
    </cfRule>
  </conditionalFormatting>
  <conditionalFormatting sqref="AQ499">
    <cfRule type="expression" dxfId="2351" priority="1571">
      <formula>IF(RIGHT(TEXT(AQ499,"0.#"),1)=".",FALSE,TRUE)</formula>
    </cfRule>
    <cfRule type="expression" dxfId="2350" priority="1572">
      <formula>IF(RIGHT(TEXT(AQ499,"0.#"),1)=".",TRUE,FALSE)</formula>
    </cfRule>
  </conditionalFormatting>
  <conditionalFormatting sqref="AE504">
    <cfRule type="expression" dxfId="2349" priority="1563">
      <formula>IF(RIGHT(TEXT(AE504,"0.#"),1)=".",FALSE,TRUE)</formula>
    </cfRule>
    <cfRule type="expression" dxfId="2348" priority="1564">
      <formula>IF(RIGHT(TEXT(AE504,"0.#"),1)=".",TRUE,FALSE)</formula>
    </cfRule>
  </conditionalFormatting>
  <conditionalFormatting sqref="AE502">
    <cfRule type="expression" dxfId="2347" priority="1567">
      <formula>IF(RIGHT(TEXT(AE502,"0.#"),1)=".",FALSE,TRUE)</formula>
    </cfRule>
    <cfRule type="expression" dxfId="2346" priority="1568">
      <formula>IF(RIGHT(TEXT(AE502,"0.#"),1)=".",TRUE,FALSE)</formula>
    </cfRule>
  </conditionalFormatting>
  <conditionalFormatting sqref="AE503">
    <cfRule type="expression" dxfId="2345" priority="1565">
      <formula>IF(RIGHT(TEXT(AE503,"0.#"),1)=".",FALSE,TRUE)</formula>
    </cfRule>
    <cfRule type="expression" dxfId="2344" priority="1566">
      <formula>IF(RIGHT(TEXT(AE503,"0.#"),1)=".",TRUE,FALSE)</formula>
    </cfRule>
  </conditionalFormatting>
  <conditionalFormatting sqref="AU504">
    <cfRule type="expression" dxfId="2343" priority="1551">
      <formula>IF(RIGHT(TEXT(AU504,"0.#"),1)=".",FALSE,TRUE)</formula>
    </cfRule>
    <cfRule type="expression" dxfId="2342" priority="1552">
      <formula>IF(RIGHT(TEXT(AU504,"0.#"),1)=".",TRUE,FALSE)</formula>
    </cfRule>
  </conditionalFormatting>
  <conditionalFormatting sqref="AU502">
    <cfRule type="expression" dxfId="2341" priority="1555">
      <formula>IF(RIGHT(TEXT(AU502,"0.#"),1)=".",FALSE,TRUE)</formula>
    </cfRule>
    <cfRule type="expression" dxfId="2340" priority="1556">
      <formula>IF(RIGHT(TEXT(AU502,"0.#"),1)=".",TRUE,FALSE)</formula>
    </cfRule>
  </conditionalFormatting>
  <conditionalFormatting sqref="AU503">
    <cfRule type="expression" dxfId="2339" priority="1553">
      <formula>IF(RIGHT(TEXT(AU503,"0.#"),1)=".",FALSE,TRUE)</formula>
    </cfRule>
    <cfRule type="expression" dxfId="2338" priority="1554">
      <formula>IF(RIGHT(TEXT(AU503,"0.#"),1)=".",TRUE,FALSE)</formula>
    </cfRule>
  </conditionalFormatting>
  <conditionalFormatting sqref="AQ502">
    <cfRule type="expression" dxfId="2337" priority="1539">
      <formula>IF(RIGHT(TEXT(AQ502,"0.#"),1)=".",FALSE,TRUE)</formula>
    </cfRule>
    <cfRule type="expression" dxfId="2336" priority="1540">
      <formula>IF(RIGHT(TEXT(AQ502,"0.#"),1)=".",TRUE,FALSE)</formula>
    </cfRule>
  </conditionalFormatting>
  <conditionalFormatting sqref="AQ503">
    <cfRule type="expression" dxfId="2335" priority="1543">
      <formula>IF(RIGHT(TEXT(AQ503,"0.#"),1)=".",FALSE,TRUE)</formula>
    </cfRule>
    <cfRule type="expression" dxfId="2334" priority="1544">
      <formula>IF(RIGHT(TEXT(AQ503,"0.#"),1)=".",TRUE,FALSE)</formula>
    </cfRule>
  </conditionalFormatting>
  <conditionalFormatting sqref="AQ504">
    <cfRule type="expression" dxfId="2333" priority="1541">
      <formula>IF(RIGHT(TEXT(AQ504,"0.#"),1)=".",FALSE,TRUE)</formula>
    </cfRule>
    <cfRule type="expression" dxfId="2332" priority="1542">
      <formula>IF(RIGHT(TEXT(AQ504,"0.#"),1)=".",TRUE,FALSE)</formula>
    </cfRule>
  </conditionalFormatting>
  <conditionalFormatting sqref="AE509">
    <cfRule type="expression" dxfId="2331" priority="1533">
      <formula>IF(RIGHT(TEXT(AE509,"0.#"),1)=".",FALSE,TRUE)</formula>
    </cfRule>
    <cfRule type="expression" dxfId="2330" priority="1534">
      <formula>IF(RIGHT(TEXT(AE509,"0.#"),1)=".",TRUE,FALSE)</formula>
    </cfRule>
  </conditionalFormatting>
  <conditionalFormatting sqref="AE507">
    <cfRule type="expression" dxfId="2329" priority="1537">
      <formula>IF(RIGHT(TEXT(AE507,"0.#"),1)=".",FALSE,TRUE)</formula>
    </cfRule>
    <cfRule type="expression" dxfId="2328" priority="1538">
      <formula>IF(RIGHT(TEXT(AE507,"0.#"),1)=".",TRUE,FALSE)</formula>
    </cfRule>
  </conditionalFormatting>
  <conditionalFormatting sqref="AE508">
    <cfRule type="expression" dxfId="2327" priority="1535">
      <formula>IF(RIGHT(TEXT(AE508,"0.#"),1)=".",FALSE,TRUE)</formula>
    </cfRule>
    <cfRule type="expression" dxfId="2326" priority="1536">
      <formula>IF(RIGHT(TEXT(AE508,"0.#"),1)=".",TRUE,FALSE)</formula>
    </cfRule>
  </conditionalFormatting>
  <conditionalFormatting sqref="AU509">
    <cfRule type="expression" dxfId="2325" priority="1521">
      <formula>IF(RIGHT(TEXT(AU509,"0.#"),1)=".",FALSE,TRUE)</formula>
    </cfRule>
    <cfRule type="expression" dxfId="2324" priority="1522">
      <formula>IF(RIGHT(TEXT(AU509,"0.#"),1)=".",TRUE,FALSE)</formula>
    </cfRule>
  </conditionalFormatting>
  <conditionalFormatting sqref="AU507">
    <cfRule type="expression" dxfId="2323" priority="1525">
      <formula>IF(RIGHT(TEXT(AU507,"0.#"),1)=".",FALSE,TRUE)</formula>
    </cfRule>
    <cfRule type="expression" dxfId="2322" priority="1526">
      <formula>IF(RIGHT(TEXT(AU507,"0.#"),1)=".",TRUE,FALSE)</formula>
    </cfRule>
  </conditionalFormatting>
  <conditionalFormatting sqref="AU508">
    <cfRule type="expression" dxfId="2321" priority="1523">
      <formula>IF(RIGHT(TEXT(AU508,"0.#"),1)=".",FALSE,TRUE)</formula>
    </cfRule>
    <cfRule type="expression" dxfId="2320" priority="1524">
      <formula>IF(RIGHT(TEXT(AU508,"0.#"),1)=".",TRUE,FALSE)</formula>
    </cfRule>
  </conditionalFormatting>
  <conditionalFormatting sqref="AQ507">
    <cfRule type="expression" dxfId="2319" priority="1509">
      <formula>IF(RIGHT(TEXT(AQ507,"0.#"),1)=".",FALSE,TRUE)</formula>
    </cfRule>
    <cfRule type="expression" dxfId="2318" priority="1510">
      <formula>IF(RIGHT(TEXT(AQ507,"0.#"),1)=".",TRUE,FALSE)</formula>
    </cfRule>
  </conditionalFormatting>
  <conditionalFormatting sqref="AQ508">
    <cfRule type="expression" dxfId="2317" priority="1513">
      <formula>IF(RIGHT(TEXT(AQ508,"0.#"),1)=".",FALSE,TRUE)</formula>
    </cfRule>
    <cfRule type="expression" dxfId="2316" priority="1514">
      <formula>IF(RIGHT(TEXT(AQ508,"0.#"),1)=".",TRUE,FALSE)</formula>
    </cfRule>
  </conditionalFormatting>
  <conditionalFormatting sqref="AQ509">
    <cfRule type="expression" dxfId="2315" priority="1511">
      <formula>IF(RIGHT(TEXT(AQ509,"0.#"),1)=".",FALSE,TRUE)</formula>
    </cfRule>
    <cfRule type="expression" dxfId="2314" priority="1512">
      <formula>IF(RIGHT(TEXT(AQ509,"0.#"),1)=".",TRUE,FALSE)</formula>
    </cfRule>
  </conditionalFormatting>
  <conditionalFormatting sqref="AE465">
    <cfRule type="expression" dxfId="2313" priority="1803">
      <formula>IF(RIGHT(TEXT(AE465,"0.#"),1)=".",FALSE,TRUE)</formula>
    </cfRule>
    <cfRule type="expression" dxfId="2312" priority="1804">
      <formula>IF(RIGHT(TEXT(AE465,"0.#"),1)=".",TRUE,FALSE)</formula>
    </cfRule>
  </conditionalFormatting>
  <conditionalFormatting sqref="AE463">
    <cfRule type="expression" dxfId="2311" priority="1807">
      <formula>IF(RIGHT(TEXT(AE463,"0.#"),1)=".",FALSE,TRUE)</formula>
    </cfRule>
    <cfRule type="expression" dxfId="2310" priority="1808">
      <formula>IF(RIGHT(TEXT(AE463,"0.#"),1)=".",TRUE,FALSE)</formula>
    </cfRule>
  </conditionalFormatting>
  <conditionalFormatting sqref="AE464">
    <cfRule type="expression" dxfId="2309" priority="1805">
      <formula>IF(RIGHT(TEXT(AE464,"0.#"),1)=".",FALSE,TRUE)</formula>
    </cfRule>
    <cfRule type="expression" dxfId="2308" priority="1806">
      <formula>IF(RIGHT(TEXT(AE464,"0.#"),1)=".",TRUE,FALSE)</formula>
    </cfRule>
  </conditionalFormatting>
  <conditionalFormatting sqref="AM465">
    <cfRule type="expression" dxfId="2307" priority="1797">
      <formula>IF(RIGHT(TEXT(AM465,"0.#"),1)=".",FALSE,TRUE)</formula>
    </cfRule>
    <cfRule type="expression" dxfId="2306" priority="1798">
      <formula>IF(RIGHT(TEXT(AM465,"0.#"),1)=".",TRUE,FALSE)</formula>
    </cfRule>
  </conditionalFormatting>
  <conditionalFormatting sqref="AM463">
    <cfRule type="expression" dxfId="2305" priority="1801">
      <formula>IF(RIGHT(TEXT(AM463,"0.#"),1)=".",FALSE,TRUE)</formula>
    </cfRule>
    <cfRule type="expression" dxfId="2304" priority="1802">
      <formula>IF(RIGHT(TEXT(AM463,"0.#"),1)=".",TRUE,FALSE)</formula>
    </cfRule>
  </conditionalFormatting>
  <conditionalFormatting sqref="AM464">
    <cfRule type="expression" dxfId="2303" priority="1799">
      <formula>IF(RIGHT(TEXT(AM464,"0.#"),1)=".",FALSE,TRUE)</formula>
    </cfRule>
    <cfRule type="expression" dxfId="2302" priority="1800">
      <formula>IF(RIGHT(TEXT(AM464,"0.#"),1)=".",TRUE,FALSE)</formula>
    </cfRule>
  </conditionalFormatting>
  <conditionalFormatting sqref="AU465">
    <cfRule type="expression" dxfId="2301" priority="1791">
      <formula>IF(RIGHT(TEXT(AU465,"0.#"),1)=".",FALSE,TRUE)</formula>
    </cfRule>
    <cfRule type="expression" dxfId="2300" priority="1792">
      <formula>IF(RIGHT(TEXT(AU465,"0.#"),1)=".",TRUE,FALSE)</formula>
    </cfRule>
  </conditionalFormatting>
  <conditionalFormatting sqref="AU463">
    <cfRule type="expression" dxfId="2299" priority="1795">
      <formula>IF(RIGHT(TEXT(AU463,"0.#"),1)=".",FALSE,TRUE)</formula>
    </cfRule>
    <cfRule type="expression" dxfId="2298" priority="1796">
      <formula>IF(RIGHT(TEXT(AU463,"0.#"),1)=".",TRUE,FALSE)</formula>
    </cfRule>
  </conditionalFormatting>
  <conditionalFormatting sqref="AU464">
    <cfRule type="expression" dxfId="2297" priority="1793">
      <formula>IF(RIGHT(TEXT(AU464,"0.#"),1)=".",FALSE,TRUE)</formula>
    </cfRule>
    <cfRule type="expression" dxfId="2296" priority="1794">
      <formula>IF(RIGHT(TEXT(AU464,"0.#"),1)=".",TRUE,FALSE)</formula>
    </cfRule>
  </conditionalFormatting>
  <conditionalFormatting sqref="AI465">
    <cfRule type="expression" dxfId="2295" priority="1785">
      <formula>IF(RIGHT(TEXT(AI465,"0.#"),1)=".",FALSE,TRUE)</formula>
    </cfRule>
    <cfRule type="expression" dxfId="2294" priority="1786">
      <formula>IF(RIGHT(TEXT(AI465,"0.#"),1)=".",TRUE,FALSE)</formula>
    </cfRule>
  </conditionalFormatting>
  <conditionalFormatting sqref="AI463">
    <cfRule type="expression" dxfId="2293" priority="1789">
      <formula>IF(RIGHT(TEXT(AI463,"0.#"),1)=".",FALSE,TRUE)</formula>
    </cfRule>
    <cfRule type="expression" dxfId="2292" priority="1790">
      <formula>IF(RIGHT(TEXT(AI463,"0.#"),1)=".",TRUE,FALSE)</formula>
    </cfRule>
  </conditionalFormatting>
  <conditionalFormatting sqref="AI464">
    <cfRule type="expression" dxfId="2291" priority="1787">
      <formula>IF(RIGHT(TEXT(AI464,"0.#"),1)=".",FALSE,TRUE)</formula>
    </cfRule>
    <cfRule type="expression" dxfId="2290" priority="1788">
      <formula>IF(RIGHT(TEXT(AI464,"0.#"),1)=".",TRUE,FALSE)</formula>
    </cfRule>
  </conditionalFormatting>
  <conditionalFormatting sqref="AQ463">
    <cfRule type="expression" dxfId="2289" priority="1779">
      <formula>IF(RIGHT(TEXT(AQ463,"0.#"),1)=".",FALSE,TRUE)</formula>
    </cfRule>
    <cfRule type="expression" dxfId="2288" priority="1780">
      <formula>IF(RIGHT(TEXT(AQ463,"0.#"),1)=".",TRUE,FALSE)</formula>
    </cfRule>
  </conditionalFormatting>
  <conditionalFormatting sqref="AQ464">
    <cfRule type="expression" dxfId="2287" priority="1783">
      <formula>IF(RIGHT(TEXT(AQ464,"0.#"),1)=".",FALSE,TRUE)</formula>
    </cfRule>
    <cfRule type="expression" dxfId="2286" priority="1784">
      <formula>IF(RIGHT(TEXT(AQ464,"0.#"),1)=".",TRUE,FALSE)</formula>
    </cfRule>
  </conditionalFormatting>
  <conditionalFormatting sqref="AQ465">
    <cfRule type="expression" dxfId="2285" priority="1781">
      <formula>IF(RIGHT(TEXT(AQ465,"0.#"),1)=".",FALSE,TRUE)</formula>
    </cfRule>
    <cfRule type="expression" dxfId="2284" priority="1782">
      <formula>IF(RIGHT(TEXT(AQ465,"0.#"),1)=".",TRUE,FALSE)</formula>
    </cfRule>
  </conditionalFormatting>
  <conditionalFormatting sqref="AE470">
    <cfRule type="expression" dxfId="2283" priority="1773">
      <formula>IF(RIGHT(TEXT(AE470,"0.#"),1)=".",FALSE,TRUE)</formula>
    </cfRule>
    <cfRule type="expression" dxfId="2282" priority="1774">
      <formula>IF(RIGHT(TEXT(AE470,"0.#"),1)=".",TRUE,FALSE)</formula>
    </cfRule>
  </conditionalFormatting>
  <conditionalFormatting sqref="AE468">
    <cfRule type="expression" dxfId="2281" priority="1777">
      <formula>IF(RIGHT(TEXT(AE468,"0.#"),1)=".",FALSE,TRUE)</formula>
    </cfRule>
    <cfRule type="expression" dxfId="2280" priority="1778">
      <formula>IF(RIGHT(TEXT(AE468,"0.#"),1)=".",TRUE,FALSE)</formula>
    </cfRule>
  </conditionalFormatting>
  <conditionalFormatting sqref="AE469">
    <cfRule type="expression" dxfId="2279" priority="1775">
      <formula>IF(RIGHT(TEXT(AE469,"0.#"),1)=".",FALSE,TRUE)</formula>
    </cfRule>
    <cfRule type="expression" dxfId="2278" priority="1776">
      <formula>IF(RIGHT(TEXT(AE469,"0.#"),1)=".",TRUE,FALSE)</formula>
    </cfRule>
  </conditionalFormatting>
  <conditionalFormatting sqref="AM470">
    <cfRule type="expression" dxfId="2277" priority="1767">
      <formula>IF(RIGHT(TEXT(AM470,"0.#"),1)=".",FALSE,TRUE)</formula>
    </cfRule>
    <cfRule type="expression" dxfId="2276" priority="1768">
      <formula>IF(RIGHT(TEXT(AM470,"0.#"),1)=".",TRUE,FALSE)</formula>
    </cfRule>
  </conditionalFormatting>
  <conditionalFormatting sqref="AM468">
    <cfRule type="expression" dxfId="2275" priority="1771">
      <formula>IF(RIGHT(TEXT(AM468,"0.#"),1)=".",FALSE,TRUE)</formula>
    </cfRule>
    <cfRule type="expression" dxfId="2274" priority="1772">
      <formula>IF(RIGHT(TEXT(AM468,"0.#"),1)=".",TRUE,FALSE)</formula>
    </cfRule>
  </conditionalFormatting>
  <conditionalFormatting sqref="AM469">
    <cfRule type="expression" dxfId="2273" priority="1769">
      <formula>IF(RIGHT(TEXT(AM469,"0.#"),1)=".",FALSE,TRUE)</formula>
    </cfRule>
    <cfRule type="expression" dxfId="2272" priority="1770">
      <formula>IF(RIGHT(TEXT(AM469,"0.#"),1)=".",TRUE,FALSE)</formula>
    </cfRule>
  </conditionalFormatting>
  <conditionalFormatting sqref="AU470">
    <cfRule type="expression" dxfId="2271" priority="1761">
      <formula>IF(RIGHT(TEXT(AU470,"0.#"),1)=".",FALSE,TRUE)</formula>
    </cfRule>
    <cfRule type="expression" dxfId="2270" priority="1762">
      <formula>IF(RIGHT(TEXT(AU470,"0.#"),1)=".",TRUE,FALSE)</formula>
    </cfRule>
  </conditionalFormatting>
  <conditionalFormatting sqref="AU468">
    <cfRule type="expression" dxfId="2269" priority="1765">
      <formula>IF(RIGHT(TEXT(AU468,"0.#"),1)=".",FALSE,TRUE)</formula>
    </cfRule>
    <cfRule type="expression" dxfId="2268" priority="1766">
      <formula>IF(RIGHT(TEXT(AU468,"0.#"),1)=".",TRUE,FALSE)</formula>
    </cfRule>
  </conditionalFormatting>
  <conditionalFormatting sqref="AU469">
    <cfRule type="expression" dxfId="2267" priority="1763">
      <formula>IF(RIGHT(TEXT(AU469,"0.#"),1)=".",FALSE,TRUE)</formula>
    </cfRule>
    <cfRule type="expression" dxfId="2266" priority="1764">
      <formula>IF(RIGHT(TEXT(AU469,"0.#"),1)=".",TRUE,FALSE)</formula>
    </cfRule>
  </conditionalFormatting>
  <conditionalFormatting sqref="AI470">
    <cfRule type="expression" dxfId="2265" priority="1755">
      <formula>IF(RIGHT(TEXT(AI470,"0.#"),1)=".",FALSE,TRUE)</formula>
    </cfRule>
    <cfRule type="expression" dxfId="2264" priority="1756">
      <formula>IF(RIGHT(TEXT(AI470,"0.#"),1)=".",TRUE,FALSE)</formula>
    </cfRule>
  </conditionalFormatting>
  <conditionalFormatting sqref="AI468">
    <cfRule type="expression" dxfId="2263" priority="1759">
      <formula>IF(RIGHT(TEXT(AI468,"0.#"),1)=".",FALSE,TRUE)</formula>
    </cfRule>
    <cfRule type="expression" dxfId="2262" priority="1760">
      <formula>IF(RIGHT(TEXT(AI468,"0.#"),1)=".",TRUE,FALSE)</formula>
    </cfRule>
  </conditionalFormatting>
  <conditionalFormatting sqref="AI469">
    <cfRule type="expression" dxfId="2261" priority="1757">
      <formula>IF(RIGHT(TEXT(AI469,"0.#"),1)=".",FALSE,TRUE)</formula>
    </cfRule>
    <cfRule type="expression" dxfId="2260" priority="1758">
      <formula>IF(RIGHT(TEXT(AI469,"0.#"),1)=".",TRUE,FALSE)</formula>
    </cfRule>
  </conditionalFormatting>
  <conditionalFormatting sqref="AQ468">
    <cfRule type="expression" dxfId="2259" priority="1749">
      <formula>IF(RIGHT(TEXT(AQ468,"0.#"),1)=".",FALSE,TRUE)</formula>
    </cfRule>
    <cfRule type="expression" dxfId="2258" priority="1750">
      <formula>IF(RIGHT(TEXT(AQ468,"0.#"),1)=".",TRUE,FALSE)</formula>
    </cfRule>
  </conditionalFormatting>
  <conditionalFormatting sqref="AQ469">
    <cfRule type="expression" dxfId="2257" priority="1753">
      <formula>IF(RIGHT(TEXT(AQ469,"0.#"),1)=".",FALSE,TRUE)</formula>
    </cfRule>
    <cfRule type="expression" dxfId="2256" priority="1754">
      <formula>IF(RIGHT(TEXT(AQ469,"0.#"),1)=".",TRUE,FALSE)</formula>
    </cfRule>
  </conditionalFormatting>
  <conditionalFormatting sqref="AQ470">
    <cfRule type="expression" dxfId="2255" priority="1751">
      <formula>IF(RIGHT(TEXT(AQ470,"0.#"),1)=".",FALSE,TRUE)</formula>
    </cfRule>
    <cfRule type="expression" dxfId="2254" priority="1752">
      <formula>IF(RIGHT(TEXT(AQ470,"0.#"),1)=".",TRUE,FALSE)</formula>
    </cfRule>
  </conditionalFormatting>
  <conditionalFormatting sqref="AE475">
    <cfRule type="expression" dxfId="2253" priority="1743">
      <formula>IF(RIGHT(TEXT(AE475,"0.#"),1)=".",FALSE,TRUE)</formula>
    </cfRule>
    <cfRule type="expression" dxfId="2252" priority="1744">
      <formula>IF(RIGHT(TEXT(AE475,"0.#"),1)=".",TRUE,FALSE)</formula>
    </cfRule>
  </conditionalFormatting>
  <conditionalFormatting sqref="AE473">
    <cfRule type="expression" dxfId="2251" priority="1747">
      <formula>IF(RIGHT(TEXT(AE473,"0.#"),1)=".",FALSE,TRUE)</formula>
    </cfRule>
    <cfRule type="expression" dxfId="2250" priority="1748">
      <formula>IF(RIGHT(TEXT(AE473,"0.#"),1)=".",TRUE,FALSE)</formula>
    </cfRule>
  </conditionalFormatting>
  <conditionalFormatting sqref="AE474">
    <cfRule type="expression" dxfId="2249" priority="1745">
      <formula>IF(RIGHT(TEXT(AE474,"0.#"),1)=".",FALSE,TRUE)</formula>
    </cfRule>
    <cfRule type="expression" dxfId="2248" priority="1746">
      <formula>IF(RIGHT(TEXT(AE474,"0.#"),1)=".",TRUE,FALSE)</formula>
    </cfRule>
  </conditionalFormatting>
  <conditionalFormatting sqref="AM475">
    <cfRule type="expression" dxfId="2247" priority="1737">
      <formula>IF(RIGHT(TEXT(AM475,"0.#"),1)=".",FALSE,TRUE)</formula>
    </cfRule>
    <cfRule type="expression" dxfId="2246" priority="1738">
      <formula>IF(RIGHT(TEXT(AM475,"0.#"),1)=".",TRUE,FALSE)</formula>
    </cfRule>
  </conditionalFormatting>
  <conditionalFormatting sqref="AM473">
    <cfRule type="expression" dxfId="2245" priority="1741">
      <formula>IF(RIGHT(TEXT(AM473,"0.#"),1)=".",FALSE,TRUE)</formula>
    </cfRule>
    <cfRule type="expression" dxfId="2244" priority="1742">
      <formula>IF(RIGHT(TEXT(AM473,"0.#"),1)=".",TRUE,FALSE)</formula>
    </cfRule>
  </conditionalFormatting>
  <conditionalFormatting sqref="AM474">
    <cfRule type="expression" dxfId="2243" priority="1739">
      <formula>IF(RIGHT(TEXT(AM474,"0.#"),1)=".",FALSE,TRUE)</formula>
    </cfRule>
    <cfRule type="expression" dxfId="2242" priority="1740">
      <formula>IF(RIGHT(TEXT(AM474,"0.#"),1)=".",TRUE,FALSE)</formula>
    </cfRule>
  </conditionalFormatting>
  <conditionalFormatting sqref="AU475">
    <cfRule type="expression" dxfId="2241" priority="1731">
      <formula>IF(RIGHT(TEXT(AU475,"0.#"),1)=".",FALSE,TRUE)</formula>
    </cfRule>
    <cfRule type="expression" dxfId="2240" priority="1732">
      <formula>IF(RIGHT(TEXT(AU475,"0.#"),1)=".",TRUE,FALSE)</formula>
    </cfRule>
  </conditionalFormatting>
  <conditionalFormatting sqref="AU473">
    <cfRule type="expression" dxfId="2239" priority="1735">
      <formula>IF(RIGHT(TEXT(AU473,"0.#"),1)=".",FALSE,TRUE)</formula>
    </cfRule>
    <cfRule type="expression" dxfId="2238" priority="1736">
      <formula>IF(RIGHT(TEXT(AU473,"0.#"),1)=".",TRUE,FALSE)</formula>
    </cfRule>
  </conditionalFormatting>
  <conditionalFormatting sqref="AU474">
    <cfRule type="expression" dxfId="2237" priority="1733">
      <formula>IF(RIGHT(TEXT(AU474,"0.#"),1)=".",FALSE,TRUE)</formula>
    </cfRule>
    <cfRule type="expression" dxfId="2236" priority="1734">
      <formula>IF(RIGHT(TEXT(AU474,"0.#"),1)=".",TRUE,FALSE)</formula>
    </cfRule>
  </conditionalFormatting>
  <conditionalFormatting sqref="AI475">
    <cfRule type="expression" dxfId="2235" priority="1725">
      <formula>IF(RIGHT(TEXT(AI475,"0.#"),1)=".",FALSE,TRUE)</formula>
    </cfRule>
    <cfRule type="expression" dxfId="2234" priority="1726">
      <formula>IF(RIGHT(TEXT(AI475,"0.#"),1)=".",TRUE,FALSE)</formula>
    </cfRule>
  </conditionalFormatting>
  <conditionalFormatting sqref="AI473">
    <cfRule type="expression" dxfId="2233" priority="1729">
      <formula>IF(RIGHT(TEXT(AI473,"0.#"),1)=".",FALSE,TRUE)</formula>
    </cfRule>
    <cfRule type="expression" dxfId="2232" priority="1730">
      <formula>IF(RIGHT(TEXT(AI473,"0.#"),1)=".",TRUE,FALSE)</formula>
    </cfRule>
  </conditionalFormatting>
  <conditionalFormatting sqref="AI474">
    <cfRule type="expression" dxfId="2231" priority="1727">
      <formula>IF(RIGHT(TEXT(AI474,"0.#"),1)=".",FALSE,TRUE)</formula>
    </cfRule>
    <cfRule type="expression" dxfId="2230" priority="1728">
      <formula>IF(RIGHT(TEXT(AI474,"0.#"),1)=".",TRUE,FALSE)</formula>
    </cfRule>
  </conditionalFormatting>
  <conditionalFormatting sqref="AQ473">
    <cfRule type="expression" dxfId="2229" priority="1719">
      <formula>IF(RIGHT(TEXT(AQ473,"0.#"),1)=".",FALSE,TRUE)</formula>
    </cfRule>
    <cfRule type="expression" dxfId="2228" priority="1720">
      <formula>IF(RIGHT(TEXT(AQ473,"0.#"),1)=".",TRUE,FALSE)</formula>
    </cfRule>
  </conditionalFormatting>
  <conditionalFormatting sqref="AQ474">
    <cfRule type="expression" dxfId="2227" priority="1723">
      <formula>IF(RIGHT(TEXT(AQ474,"0.#"),1)=".",FALSE,TRUE)</formula>
    </cfRule>
    <cfRule type="expression" dxfId="2226" priority="1724">
      <formula>IF(RIGHT(TEXT(AQ474,"0.#"),1)=".",TRUE,FALSE)</formula>
    </cfRule>
  </conditionalFormatting>
  <conditionalFormatting sqref="AQ475">
    <cfRule type="expression" dxfId="2225" priority="1721">
      <formula>IF(RIGHT(TEXT(AQ475,"0.#"),1)=".",FALSE,TRUE)</formula>
    </cfRule>
    <cfRule type="expression" dxfId="2224" priority="1722">
      <formula>IF(RIGHT(TEXT(AQ475,"0.#"),1)=".",TRUE,FALSE)</formula>
    </cfRule>
  </conditionalFormatting>
  <conditionalFormatting sqref="AE480">
    <cfRule type="expression" dxfId="2223" priority="1713">
      <formula>IF(RIGHT(TEXT(AE480,"0.#"),1)=".",FALSE,TRUE)</formula>
    </cfRule>
    <cfRule type="expression" dxfId="2222" priority="1714">
      <formula>IF(RIGHT(TEXT(AE480,"0.#"),1)=".",TRUE,FALSE)</formula>
    </cfRule>
  </conditionalFormatting>
  <conditionalFormatting sqref="AE478">
    <cfRule type="expression" dxfId="2221" priority="1717">
      <formula>IF(RIGHT(TEXT(AE478,"0.#"),1)=".",FALSE,TRUE)</formula>
    </cfRule>
    <cfRule type="expression" dxfId="2220" priority="1718">
      <formula>IF(RIGHT(TEXT(AE478,"0.#"),1)=".",TRUE,FALSE)</formula>
    </cfRule>
  </conditionalFormatting>
  <conditionalFormatting sqref="AE479">
    <cfRule type="expression" dxfId="2219" priority="1715">
      <formula>IF(RIGHT(TEXT(AE479,"0.#"),1)=".",FALSE,TRUE)</formula>
    </cfRule>
    <cfRule type="expression" dxfId="2218" priority="1716">
      <formula>IF(RIGHT(TEXT(AE479,"0.#"),1)=".",TRUE,FALSE)</formula>
    </cfRule>
  </conditionalFormatting>
  <conditionalFormatting sqref="AM480">
    <cfRule type="expression" dxfId="2217" priority="1707">
      <formula>IF(RIGHT(TEXT(AM480,"0.#"),1)=".",FALSE,TRUE)</formula>
    </cfRule>
    <cfRule type="expression" dxfId="2216" priority="1708">
      <formula>IF(RIGHT(TEXT(AM480,"0.#"),1)=".",TRUE,FALSE)</formula>
    </cfRule>
  </conditionalFormatting>
  <conditionalFormatting sqref="AM478">
    <cfRule type="expression" dxfId="2215" priority="1711">
      <formula>IF(RIGHT(TEXT(AM478,"0.#"),1)=".",FALSE,TRUE)</formula>
    </cfRule>
    <cfRule type="expression" dxfId="2214" priority="1712">
      <formula>IF(RIGHT(TEXT(AM478,"0.#"),1)=".",TRUE,FALSE)</formula>
    </cfRule>
  </conditionalFormatting>
  <conditionalFormatting sqref="AM479">
    <cfRule type="expression" dxfId="2213" priority="1709">
      <formula>IF(RIGHT(TEXT(AM479,"0.#"),1)=".",FALSE,TRUE)</formula>
    </cfRule>
    <cfRule type="expression" dxfId="2212" priority="1710">
      <formula>IF(RIGHT(TEXT(AM479,"0.#"),1)=".",TRUE,FALSE)</formula>
    </cfRule>
  </conditionalFormatting>
  <conditionalFormatting sqref="AU480">
    <cfRule type="expression" dxfId="2211" priority="1701">
      <formula>IF(RIGHT(TEXT(AU480,"0.#"),1)=".",FALSE,TRUE)</formula>
    </cfRule>
    <cfRule type="expression" dxfId="2210" priority="1702">
      <formula>IF(RIGHT(TEXT(AU480,"0.#"),1)=".",TRUE,FALSE)</formula>
    </cfRule>
  </conditionalFormatting>
  <conditionalFormatting sqref="AU478">
    <cfRule type="expression" dxfId="2209" priority="1705">
      <formula>IF(RIGHT(TEXT(AU478,"0.#"),1)=".",FALSE,TRUE)</formula>
    </cfRule>
    <cfRule type="expression" dxfId="2208" priority="1706">
      <formula>IF(RIGHT(TEXT(AU478,"0.#"),1)=".",TRUE,FALSE)</formula>
    </cfRule>
  </conditionalFormatting>
  <conditionalFormatting sqref="AU479">
    <cfRule type="expression" dxfId="2207" priority="1703">
      <formula>IF(RIGHT(TEXT(AU479,"0.#"),1)=".",FALSE,TRUE)</formula>
    </cfRule>
    <cfRule type="expression" dxfId="2206" priority="1704">
      <formula>IF(RIGHT(TEXT(AU479,"0.#"),1)=".",TRUE,FALSE)</formula>
    </cfRule>
  </conditionalFormatting>
  <conditionalFormatting sqref="AI480">
    <cfRule type="expression" dxfId="2205" priority="1695">
      <formula>IF(RIGHT(TEXT(AI480,"0.#"),1)=".",FALSE,TRUE)</formula>
    </cfRule>
    <cfRule type="expression" dxfId="2204" priority="1696">
      <formula>IF(RIGHT(TEXT(AI480,"0.#"),1)=".",TRUE,FALSE)</formula>
    </cfRule>
  </conditionalFormatting>
  <conditionalFormatting sqref="AI478">
    <cfRule type="expression" dxfId="2203" priority="1699">
      <formula>IF(RIGHT(TEXT(AI478,"0.#"),1)=".",FALSE,TRUE)</formula>
    </cfRule>
    <cfRule type="expression" dxfId="2202" priority="1700">
      <formula>IF(RIGHT(TEXT(AI478,"0.#"),1)=".",TRUE,FALSE)</formula>
    </cfRule>
  </conditionalFormatting>
  <conditionalFormatting sqref="AI479">
    <cfRule type="expression" dxfId="2201" priority="1697">
      <formula>IF(RIGHT(TEXT(AI479,"0.#"),1)=".",FALSE,TRUE)</formula>
    </cfRule>
    <cfRule type="expression" dxfId="2200" priority="1698">
      <formula>IF(RIGHT(TEXT(AI479,"0.#"),1)=".",TRUE,FALSE)</formula>
    </cfRule>
  </conditionalFormatting>
  <conditionalFormatting sqref="AQ478">
    <cfRule type="expression" dxfId="2199" priority="1689">
      <formula>IF(RIGHT(TEXT(AQ478,"0.#"),1)=".",FALSE,TRUE)</formula>
    </cfRule>
    <cfRule type="expression" dxfId="2198" priority="1690">
      <formula>IF(RIGHT(TEXT(AQ478,"0.#"),1)=".",TRUE,FALSE)</formula>
    </cfRule>
  </conditionalFormatting>
  <conditionalFormatting sqref="AQ479">
    <cfRule type="expression" dxfId="2197" priority="1693">
      <formula>IF(RIGHT(TEXT(AQ479,"0.#"),1)=".",FALSE,TRUE)</formula>
    </cfRule>
    <cfRule type="expression" dxfId="2196" priority="1694">
      <formula>IF(RIGHT(TEXT(AQ479,"0.#"),1)=".",TRUE,FALSE)</formula>
    </cfRule>
  </conditionalFormatting>
  <conditionalFormatting sqref="AQ480">
    <cfRule type="expression" dxfId="2195" priority="1691">
      <formula>IF(RIGHT(TEXT(AQ480,"0.#"),1)=".",FALSE,TRUE)</formula>
    </cfRule>
    <cfRule type="expression" dxfId="2194" priority="1692">
      <formula>IF(RIGHT(TEXT(AQ480,"0.#"),1)=".",TRUE,FALSE)</formula>
    </cfRule>
  </conditionalFormatting>
  <conditionalFormatting sqref="AI46">
    <cfRule type="expression" dxfId="2193" priority="1987">
      <formula>IF(RIGHT(TEXT(AI46,"0.#"),1)=".",FALSE,TRUE)</formula>
    </cfRule>
    <cfRule type="expression" dxfId="2192" priority="1988">
      <formula>IF(RIGHT(TEXT(AI46,"0.#"),1)=".",TRUE,FALSE)</formula>
    </cfRule>
  </conditionalFormatting>
  <conditionalFormatting sqref="AU46:AU48">
    <cfRule type="expression" dxfId="2191" priority="1977">
      <formula>IF(RIGHT(TEXT(AU46,"0.#"),1)=".",FALSE,TRUE)</formula>
    </cfRule>
    <cfRule type="expression" dxfId="2190" priority="1978">
      <formula>IF(RIGHT(TEXT(AU46,"0.#"),1)=".",TRUE,FALSE)</formula>
    </cfRule>
  </conditionalFormatting>
  <conditionalFormatting sqref="AQ46:AQ48">
    <cfRule type="expression" dxfId="2189" priority="1979">
      <formula>IF(RIGHT(TEXT(AQ46,"0.#"),1)=".",FALSE,TRUE)</formula>
    </cfRule>
    <cfRule type="expression" dxfId="2188" priority="1980">
      <formula>IF(RIGHT(TEXT(AQ46,"0.#"),1)=".",TRUE,FALSE)</formula>
    </cfRule>
  </conditionalFormatting>
  <conditionalFormatting sqref="AE146:AE147 AI146:AI147 AM146:AM147 AQ146:AQ147 AU146:AU147">
    <cfRule type="expression" dxfId="2187" priority="1971">
      <formula>IF(RIGHT(TEXT(AE146,"0.#"),1)=".",FALSE,TRUE)</formula>
    </cfRule>
    <cfRule type="expression" dxfId="2186" priority="1972">
      <formula>IF(RIGHT(TEXT(AE146,"0.#"),1)=".",TRUE,FALSE)</formula>
    </cfRule>
  </conditionalFormatting>
  <conditionalFormatting sqref="AE138:AE139 AI138:AI139 AM138:AM139 AQ138:AQ139 AU138:AU139">
    <cfRule type="expression" dxfId="2185" priority="1975">
      <formula>IF(RIGHT(TEXT(AE138,"0.#"),1)=".",FALSE,TRUE)</formula>
    </cfRule>
    <cfRule type="expression" dxfId="2184" priority="1976">
      <formula>IF(RIGHT(TEXT(AE138,"0.#"),1)=".",TRUE,FALSE)</formula>
    </cfRule>
  </conditionalFormatting>
  <conditionalFormatting sqref="AE142:AE143 AI142:AI143 AM142:AM143 AQ142:AQ143 AU142:AU143">
    <cfRule type="expression" dxfId="2183" priority="1973">
      <formula>IF(RIGHT(TEXT(AE142,"0.#"),1)=".",FALSE,TRUE)</formula>
    </cfRule>
    <cfRule type="expression" dxfId="2182" priority="1974">
      <formula>IF(RIGHT(TEXT(AE142,"0.#"),1)=".",TRUE,FALSE)</formula>
    </cfRule>
  </conditionalFormatting>
  <conditionalFormatting sqref="AE198:AE199 AI198:AI199 AM198:AM199 AQ198:AQ199 AU198:AU199">
    <cfRule type="expression" dxfId="2181" priority="1965">
      <formula>IF(RIGHT(TEXT(AE198,"0.#"),1)=".",FALSE,TRUE)</formula>
    </cfRule>
    <cfRule type="expression" dxfId="2180" priority="1966">
      <formula>IF(RIGHT(TEXT(AE198,"0.#"),1)=".",TRUE,FALSE)</formula>
    </cfRule>
  </conditionalFormatting>
  <conditionalFormatting sqref="AE150:AE151 AI150:AI151 AM150:AM151 AQ150:AQ151 AU150:AU151">
    <cfRule type="expression" dxfId="2179" priority="1969">
      <formula>IF(RIGHT(TEXT(AE150,"0.#"),1)=".",FALSE,TRUE)</formula>
    </cfRule>
    <cfRule type="expression" dxfId="2178" priority="1970">
      <formula>IF(RIGHT(TEXT(AE150,"0.#"),1)=".",TRUE,FALSE)</formula>
    </cfRule>
  </conditionalFormatting>
  <conditionalFormatting sqref="AE194:AE195 AI194:AI195 AM194:AM195 AQ194:AQ195 AU194:AU195">
    <cfRule type="expression" dxfId="2177" priority="1967">
      <formula>IF(RIGHT(TEXT(AE194,"0.#"),1)=".",FALSE,TRUE)</formula>
    </cfRule>
    <cfRule type="expression" dxfId="2176" priority="1968">
      <formula>IF(RIGHT(TEXT(AE194,"0.#"),1)=".",TRUE,FALSE)</formula>
    </cfRule>
  </conditionalFormatting>
  <conditionalFormatting sqref="AE210:AE211 AI210:AI211 AM210:AM211 AQ210:AQ211 AU210:AU211">
    <cfRule type="expression" dxfId="2175" priority="1959">
      <formula>IF(RIGHT(TEXT(AE210,"0.#"),1)=".",FALSE,TRUE)</formula>
    </cfRule>
    <cfRule type="expression" dxfId="2174" priority="1960">
      <formula>IF(RIGHT(TEXT(AE210,"0.#"),1)=".",TRUE,FALSE)</formula>
    </cfRule>
  </conditionalFormatting>
  <conditionalFormatting sqref="AE202:AE203 AI202:AI203 AM202:AM203 AQ202:AQ203 AU202:AU203">
    <cfRule type="expression" dxfId="2173" priority="1963">
      <formula>IF(RIGHT(TEXT(AE202,"0.#"),1)=".",FALSE,TRUE)</formula>
    </cfRule>
    <cfRule type="expression" dxfId="2172" priority="1964">
      <formula>IF(RIGHT(TEXT(AE202,"0.#"),1)=".",TRUE,FALSE)</formula>
    </cfRule>
  </conditionalFormatting>
  <conditionalFormatting sqref="AE206:AE207 AI206:AI207 AM206:AM207 AQ206:AQ207 AU206:AU207">
    <cfRule type="expression" dxfId="2171" priority="1961">
      <formula>IF(RIGHT(TEXT(AE206,"0.#"),1)=".",FALSE,TRUE)</formula>
    </cfRule>
    <cfRule type="expression" dxfId="2170" priority="1962">
      <formula>IF(RIGHT(TEXT(AE206,"0.#"),1)=".",TRUE,FALSE)</formula>
    </cfRule>
  </conditionalFormatting>
  <conditionalFormatting sqref="AE262:AE263 AI262:AI263 AM262:AM263 AQ262:AQ263 AU262:AU263">
    <cfRule type="expression" dxfId="2169" priority="1953">
      <formula>IF(RIGHT(TEXT(AE262,"0.#"),1)=".",FALSE,TRUE)</formula>
    </cfRule>
    <cfRule type="expression" dxfId="2168" priority="1954">
      <formula>IF(RIGHT(TEXT(AE262,"0.#"),1)=".",TRUE,FALSE)</formula>
    </cfRule>
  </conditionalFormatting>
  <conditionalFormatting sqref="AE254:AE255 AI254:AI255 AM254:AM255 AQ254:AQ255 AU254:AU255">
    <cfRule type="expression" dxfId="2167" priority="1957">
      <formula>IF(RIGHT(TEXT(AE254,"0.#"),1)=".",FALSE,TRUE)</formula>
    </cfRule>
    <cfRule type="expression" dxfId="2166" priority="1958">
      <formula>IF(RIGHT(TEXT(AE254,"0.#"),1)=".",TRUE,FALSE)</formula>
    </cfRule>
  </conditionalFormatting>
  <conditionalFormatting sqref="AE258:AE259 AI258:AI259 AM258:AM259 AQ258:AQ259 AU258:AU259">
    <cfRule type="expression" dxfId="2165" priority="1955">
      <formula>IF(RIGHT(TEXT(AE258,"0.#"),1)=".",FALSE,TRUE)</formula>
    </cfRule>
    <cfRule type="expression" dxfId="2164" priority="1956">
      <formula>IF(RIGHT(TEXT(AE258,"0.#"),1)=".",TRUE,FALSE)</formula>
    </cfRule>
  </conditionalFormatting>
  <conditionalFormatting sqref="AE314:AE315 AI314:AI315 AM314:AM315 AQ314:AQ315 AU314:AU315">
    <cfRule type="expression" dxfId="2163" priority="1947">
      <formula>IF(RIGHT(TEXT(AE314,"0.#"),1)=".",FALSE,TRUE)</formula>
    </cfRule>
    <cfRule type="expression" dxfId="2162" priority="1948">
      <formula>IF(RIGHT(TEXT(AE314,"0.#"),1)=".",TRUE,FALSE)</formula>
    </cfRule>
  </conditionalFormatting>
  <conditionalFormatting sqref="AE266:AE267 AI266:AI267 AM266:AM267 AQ266:AQ267 AU266:AU267">
    <cfRule type="expression" dxfId="2161" priority="1951">
      <formula>IF(RIGHT(TEXT(AE266,"0.#"),1)=".",FALSE,TRUE)</formula>
    </cfRule>
    <cfRule type="expression" dxfId="2160" priority="1952">
      <formula>IF(RIGHT(TEXT(AE266,"0.#"),1)=".",TRUE,FALSE)</formula>
    </cfRule>
  </conditionalFormatting>
  <conditionalFormatting sqref="AE270:AE271 AI270:AI271 AM270:AM271 AQ270:AQ271 AU270:AU271">
    <cfRule type="expression" dxfId="2159" priority="1949">
      <formula>IF(RIGHT(TEXT(AE270,"0.#"),1)=".",FALSE,TRUE)</formula>
    </cfRule>
    <cfRule type="expression" dxfId="2158" priority="1950">
      <formula>IF(RIGHT(TEXT(AE270,"0.#"),1)=".",TRUE,FALSE)</formula>
    </cfRule>
  </conditionalFormatting>
  <conditionalFormatting sqref="AE326:AE327 AI326:AI327 AM326:AM327 AQ326:AQ327 AU326:AU327">
    <cfRule type="expression" dxfId="2157" priority="1941">
      <formula>IF(RIGHT(TEXT(AE326,"0.#"),1)=".",FALSE,TRUE)</formula>
    </cfRule>
    <cfRule type="expression" dxfId="2156" priority="1942">
      <formula>IF(RIGHT(TEXT(AE326,"0.#"),1)=".",TRUE,FALSE)</formula>
    </cfRule>
  </conditionalFormatting>
  <conditionalFormatting sqref="AE318:AE319 AI318:AI319 AM318:AM319 AQ318:AQ319 AU318:AU319">
    <cfRule type="expression" dxfId="2155" priority="1945">
      <formula>IF(RIGHT(TEXT(AE318,"0.#"),1)=".",FALSE,TRUE)</formula>
    </cfRule>
    <cfRule type="expression" dxfId="2154" priority="1946">
      <formula>IF(RIGHT(TEXT(AE318,"0.#"),1)=".",TRUE,FALSE)</formula>
    </cfRule>
  </conditionalFormatting>
  <conditionalFormatting sqref="AE322:AE323 AI322:AI323 AM322:AM323 AQ322:AQ323 AU322:AU323">
    <cfRule type="expression" dxfId="2153" priority="1943">
      <formula>IF(RIGHT(TEXT(AE322,"0.#"),1)=".",FALSE,TRUE)</formula>
    </cfRule>
    <cfRule type="expression" dxfId="2152" priority="1944">
      <formula>IF(RIGHT(TEXT(AE322,"0.#"),1)=".",TRUE,FALSE)</formula>
    </cfRule>
  </conditionalFormatting>
  <conditionalFormatting sqref="AE378:AE379 AI378:AI379 AM378:AM379 AQ378:AQ379 AU378:AU379">
    <cfRule type="expression" dxfId="2151" priority="1935">
      <formula>IF(RIGHT(TEXT(AE378,"0.#"),1)=".",FALSE,TRUE)</formula>
    </cfRule>
    <cfRule type="expression" dxfId="2150" priority="1936">
      <formula>IF(RIGHT(TEXT(AE378,"0.#"),1)=".",TRUE,FALSE)</formula>
    </cfRule>
  </conditionalFormatting>
  <conditionalFormatting sqref="AE330:AE331 AI330:AI331 AM330:AM331 AQ330:AQ331 AU330:AU331">
    <cfRule type="expression" dxfId="2149" priority="1939">
      <formula>IF(RIGHT(TEXT(AE330,"0.#"),1)=".",FALSE,TRUE)</formula>
    </cfRule>
    <cfRule type="expression" dxfId="2148" priority="1940">
      <formula>IF(RIGHT(TEXT(AE330,"0.#"),1)=".",TRUE,FALSE)</formula>
    </cfRule>
  </conditionalFormatting>
  <conditionalFormatting sqref="AE374:AE375 AI374:AI375 AM374:AM375 AQ374:AQ375 AU374:AU375">
    <cfRule type="expression" dxfId="2147" priority="1937">
      <formula>IF(RIGHT(TEXT(AE374,"0.#"),1)=".",FALSE,TRUE)</formula>
    </cfRule>
    <cfRule type="expression" dxfId="2146" priority="1938">
      <formula>IF(RIGHT(TEXT(AE374,"0.#"),1)=".",TRUE,FALSE)</formula>
    </cfRule>
  </conditionalFormatting>
  <conditionalFormatting sqref="AE390:AE391 AI390:AI391 AM390:AM391 AQ390:AQ391 AU390:AU391">
    <cfRule type="expression" dxfId="2145" priority="1929">
      <formula>IF(RIGHT(TEXT(AE390,"0.#"),1)=".",FALSE,TRUE)</formula>
    </cfRule>
    <cfRule type="expression" dxfId="2144" priority="1930">
      <formula>IF(RIGHT(TEXT(AE390,"0.#"),1)=".",TRUE,FALSE)</formula>
    </cfRule>
  </conditionalFormatting>
  <conditionalFormatting sqref="AE382:AE383 AI382:AI383 AM382:AM383 AQ382:AQ383 AU382:AU383">
    <cfRule type="expression" dxfId="2143" priority="1933">
      <formula>IF(RIGHT(TEXT(AE382,"0.#"),1)=".",FALSE,TRUE)</formula>
    </cfRule>
    <cfRule type="expression" dxfId="2142" priority="1934">
      <formula>IF(RIGHT(TEXT(AE382,"0.#"),1)=".",TRUE,FALSE)</formula>
    </cfRule>
  </conditionalFormatting>
  <conditionalFormatting sqref="AE386:AE387 AI386:AI387 AM386:AM387 AQ386:AQ387 AU386:AU387">
    <cfRule type="expression" dxfId="2141" priority="1931">
      <formula>IF(RIGHT(TEXT(AE386,"0.#"),1)=".",FALSE,TRUE)</formula>
    </cfRule>
    <cfRule type="expression" dxfId="2140" priority="1932">
      <formula>IF(RIGHT(TEXT(AE386,"0.#"),1)=".",TRUE,FALSE)</formula>
    </cfRule>
  </conditionalFormatting>
  <conditionalFormatting sqref="AE440">
    <cfRule type="expression" dxfId="2139" priority="1923">
      <formula>IF(RIGHT(TEXT(AE440,"0.#"),1)=".",FALSE,TRUE)</formula>
    </cfRule>
    <cfRule type="expression" dxfId="2138" priority="1924">
      <formula>IF(RIGHT(TEXT(AE440,"0.#"),1)=".",TRUE,FALSE)</formula>
    </cfRule>
  </conditionalFormatting>
  <conditionalFormatting sqref="AE438">
    <cfRule type="expression" dxfId="2137" priority="1927">
      <formula>IF(RIGHT(TEXT(AE438,"0.#"),1)=".",FALSE,TRUE)</formula>
    </cfRule>
    <cfRule type="expression" dxfId="2136" priority="1928">
      <formula>IF(RIGHT(TEXT(AE438,"0.#"),1)=".",TRUE,FALSE)</formula>
    </cfRule>
  </conditionalFormatting>
  <conditionalFormatting sqref="AE439">
    <cfRule type="expression" dxfId="2135" priority="1925">
      <formula>IF(RIGHT(TEXT(AE439,"0.#"),1)=".",FALSE,TRUE)</formula>
    </cfRule>
    <cfRule type="expression" dxfId="2134" priority="1926">
      <formula>IF(RIGHT(TEXT(AE439,"0.#"),1)=".",TRUE,FALSE)</formula>
    </cfRule>
  </conditionalFormatting>
  <conditionalFormatting sqref="AM440">
    <cfRule type="expression" dxfId="2133" priority="1917">
      <formula>IF(RIGHT(TEXT(AM440,"0.#"),1)=".",FALSE,TRUE)</formula>
    </cfRule>
    <cfRule type="expression" dxfId="2132" priority="1918">
      <formula>IF(RIGHT(TEXT(AM440,"0.#"),1)=".",TRUE,FALSE)</formula>
    </cfRule>
  </conditionalFormatting>
  <conditionalFormatting sqref="AM438">
    <cfRule type="expression" dxfId="2131" priority="1921">
      <formula>IF(RIGHT(TEXT(AM438,"0.#"),1)=".",FALSE,TRUE)</formula>
    </cfRule>
    <cfRule type="expression" dxfId="2130" priority="1922">
      <formula>IF(RIGHT(TEXT(AM438,"0.#"),1)=".",TRUE,FALSE)</formula>
    </cfRule>
  </conditionalFormatting>
  <conditionalFormatting sqref="AM439">
    <cfRule type="expression" dxfId="2129" priority="1919">
      <formula>IF(RIGHT(TEXT(AM439,"0.#"),1)=".",FALSE,TRUE)</formula>
    </cfRule>
    <cfRule type="expression" dxfId="2128" priority="1920">
      <formula>IF(RIGHT(TEXT(AM439,"0.#"),1)=".",TRUE,FALSE)</formula>
    </cfRule>
  </conditionalFormatting>
  <conditionalFormatting sqref="AU440">
    <cfRule type="expression" dxfId="2127" priority="1911">
      <formula>IF(RIGHT(TEXT(AU440,"0.#"),1)=".",FALSE,TRUE)</formula>
    </cfRule>
    <cfRule type="expression" dxfId="2126" priority="1912">
      <formula>IF(RIGHT(TEXT(AU440,"0.#"),1)=".",TRUE,FALSE)</formula>
    </cfRule>
  </conditionalFormatting>
  <conditionalFormatting sqref="AU438">
    <cfRule type="expression" dxfId="2125" priority="1915">
      <formula>IF(RIGHT(TEXT(AU438,"0.#"),1)=".",FALSE,TRUE)</formula>
    </cfRule>
    <cfRule type="expression" dxfId="2124" priority="1916">
      <formula>IF(RIGHT(TEXT(AU438,"0.#"),1)=".",TRUE,FALSE)</formula>
    </cfRule>
  </conditionalFormatting>
  <conditionalFormatting sqref="AU439">
    <cfRule type="expression" dxfId="2123" priority="1913">
      <formula>IF(RIGHT(TEXT(AU439,"0.#"),1)=".",FALSE,TRUE)</formula>
    </cfRule>
    <cfRule type="expression" dxfId="2122" priority="1914">
      <formula>IF(RIGHT(TEXT(AU439,"0.#"),1)=".",TRUE,FALSE)</formula>
    </cfRule>
  </conditionalFormatting>
  <conditionalFormatting sqref="AI440">
    <cfRule type="expression" dxfId="2121" priority="1905">
      <formula>IF(RIGHT(TEXT(AI440,"0.#"),1)=".",FALSE,TRUE)</formula>
    </cfRule>
    <cfRule type="expression" dxfId="2120" priority="1906">
      <formula>IF(RIGHT(TEXT(AI440,"0.#"),1)=".",TRUE,FALSE)</formula>
    </cfRule>
  </conditionalFormatting>
  <conditionalFormatting sqref="AI438">
    <cfRule type="expression" dxfId="2119" priority="1909">
      <formula>IF(RIGHT(TEXT(AI438,"0.#"),1)=".",FALSE,TRUE)</formula>
    </cfRule>
    <cfRule type="expression" dxfId="2118" priority="1910">
      <formula>IF(RIGHT(TEXT(AI438,"0.#"),1)=".",TRUE,FALSE)</formula>
    </cfRule>
  </conditionalFormatting>
  <conditionalFormatting sqref="AI439">
    <cfRule type="expression" dxfId="2117" priority="1907">
      <formula>IF(RIGHT(TEXT(AI439,"0.#"),1)=".",FALSE,TRUE)</formula>
    </cfRule>
    <cfRule type="expression" dxfId="2116" priority="1908">
      <formula>IF(RIGHT(TEXT(AI439,"0.#"),1)=".",TRUE,FALSE)</formula>
    </cfRule>
  </conditionalFormatting>
  <conditionalFormatting sqref="AQ438">
    <cfRule type="expression" dxfId="2115" priority="1899">
      <formula>IF(RIGHT(TEXT(AQ438,"0.#"),1)=".",FALSE,TRUE)</formula>
    </cfRule>
    <cfRule type="expression" dxfId="2114" priority="1900">
      <formula>IF(RIGHT(TEXT(AQ438,"0.#"),1)=".",TRUE,FALSE)</formula>
    </cfRule>
  </conditionalFormatting>
  <conditionalFormatting sqref="AQ439">
    <cfRule type="expression" dxfId="2113" priority="1903">
      <formula>IF(RIGHT(TEXT(AQ439,"0.#"),1)=".",FALSE,TRUE)</formula>
    </cfRule>
    <cfRule type="expression" dxfId="2112" priority="1904">
      <formula>IF(RIGHT(TEXT(AQ439,"0.#"),1)=".",TRUE,FALSE)</formula>
    </cfRule>
  </conditionalFormatting>
  <conditionalFormatting sqref="AQ440">
    <cfRule type="expression" dxfId="2111" priority="1901">
      <formula>IF(RIGHT(TEXT(AQ440,"0.#"),1)=".",FALSE,TRUE)</formula>
    </cfRule>
    <cfRule type="expression" dxfId="2110" priority="1902">
      <formula>IF(RIGHT(TEXT(AQ440,"0.#"),1)=".",TRUE,FALSE)</formula>
    </cfRule>
  </conditionalFormatting>
  <conditionalFormatting sqref="AE445">
    <cfRule type="expression" dxfId="2109" priority="1893">
      <formula>IF(RIGHT(TEXT(AE445,"0.#"),1)=".",FALSE,TRUE)</formula>
    </cfRule>
    <cfRule type="expression" dxfId="2108" priority="1894">
      <formula>IF(RIGHT(TEXT(AE445,"0.#"),1)=".",TRUE,FALSE)</formula>
    </cfRule>
  </conditionalFormatting>
  <conditionalFormatting sqref="AE443">
    <cfRule type="expression" dxfId="2107" priority="1897">
      <formula>IF(RIGHT(TEXT(AE443,"0.#"),1)=".",FALSE,TRUE)</formula>
    </cfRule>
    <cfRule type="expression" dxfId="2106" priority="1898">
      <formula>IF(RIGHT(TEXT(AE443,"0.#"),1)=".",TRUE,FALSE)</formula>
    </cfRule>
  </conditionalFormatting>
  <conditionalFormatting sqref="AE444">
    <cfRule type="expression" dxfId="2105" priority="1895">
      <formula>IF(RIGHT(TEXT(AE444,"0.#"),1)=".",FALSE,TRUE)</formula>
    </cfRule>
    <cfRule type="expression" dxfId="2104" priority="1896">
      <formula>IF(RIGHT(TEXT(AE444,"0.#"),1)=".",TRUE,FALSE)</formula>
    </cfRule>
  </conditionalFormatting>
  <conditionalFormatting sqref="AM445">
    <cfRule type="expression" dxfId="2103" priority="1887">
      <formula>IF(RIGHT(TEXT(AM445,"0.#"),1)=".",FALSE,TRUE)</formula>
    </cfRule>
    <cfRule type="expression" dxfId="2102" priority="1888">
      <formula>IF(RIGHT(TEXT(AM445,"0.#"),1)=".",TRUE,FALSE)</formula>
    </cfRule>
  </conditionalFormatting>
  <conditionalFormatting sqref="AM443">
    <cfRule type="expression" dxfId="2101" priority="1891">
      <formula>IF(RIGHT(TEXT(AM443,"0.#"),1)=".",FALSE,TRUE)</formula>
    </cfRule>
    <cfRule type="expression" dxfId="2100" priority="1892">
      <formula>IF(RIGHT(TEXT(AM443,"0.#"),1)=".",TRUE,FALSE)</formula>
    </cfRule>
  </conditionalFormatting>
  <conditionalFormatting sqref="AM444">
    <cfRule type="expression" dxfId="2099" priority="1889">
      <formula>IF(RIGHT(TEXT(AM444,"0.#"),1)=".",FALSE,TRUE)</formula>
    </cfRule>
    <cfRule type="expression" dxfId="2098" priority="1890">
      <formula>IF(RIGHT(TEXT(AM444,"0.#"),1)=".",TRUE,FALSE)</formula>
    </cfRule>
  </conditionalFormatting>
  <conditionalFormatting sqref="AU445">
    <cfRule type="expression" dxfId="2097" priority="1881">
      <formula>IF(RIGHT(TEXT(AU445,"0.#"),1)=".",FALSE,TRUE)</formula>
    </cfRule>
    <cfRule type="expression" dxfId="2096" priority="1882">
      <formula>IF(RIGHT(TEXT(AU445,"0.#"),1)=".",TRUE,FALSE)</formula>
    </cfRule>
  </conditionalFormatting>
  <conditionalFormatting sqref="AU443">
    <cfRule type="expression" dxfId="2095" priority="1885">
      <formula>IF(RIGHT(TEXT(AU443,"0.#"),1)=".",FALSE,TRUE)</formula>
    </cfRule>
    <cfRule type="expression" dxfId="2094" priority="1886">
      <formula>IF(RIGHT(TEXT(AU443,"0.#"),1)=".",TRUE,FALSE)</formula>
    </cfRule>
  </conditionalFormatting>
  <conditionalFormatting sqref="AU444">
    <cfRule type="expression" dxfId="2093" priority="1883">
      <formula>IF(RIGHT(TEXT(AU444,"0.#"),1)=".",FALSE,TRUE)</formula>
    </cfRule>
    <cfRule type="expression" dxfId="2092" priority="1884">
      <formula>IF(RIGHT(TEXT(AU444,"0.#"),1)=".",TRUE,FALSE)</formula>
    </cfRule>
  </conditionalFormatting>
  <conditionalFormatting sqref="AI445">
    <cfRule type="expression" dxfId="2091" priority="1875">
      <formula>IF(RIGHT(TEXT(AI445,"0.#"),1)=".",FALSE,TRUE)</formula>
    </cfRule>
    <cfRule type="expression" dxfId="2090" priority="1876">
      <formula>IF(RIGHT(TEXT(AI445,"0.#"),1)=".",TRUE,FALSE)</formula>
    </cfRule>
  </conditionalFormatting>
  <conditionalFormatting sqref="AI443">
    <cfRule type="expression" dxfId="2089" priority="1879">
      <formula>IF(RIGHT(TEXT(AI443,"0.#"),1)=".",FALSE,TRUE)</formula>
    </cfRule>
    <cfRule type="expression" dxfId="2088" priority="1880">
      <formula>IF(RIGHT(TEXT(AI443,"0.#"),1)=".",TRUE,FALSE)</formula>
    </cfRule>
  </conditionalFormatting>
  <conditionalFormatting sqref="AI444">
    <cfRule type="expression" dxfId="2087" priority="1877">
      <formula>IF(RIGHT(TEXT(AI444,"0.#"),1)=".",FALSE,TRUE)</formula>
    </cfRule>
    <cfRule type="expression" dxfId="2086" priority="1878">
      <formula>IF(RIGHT(TEXT(AI444,"0.#"),1)=".",TRUE,FALSE)</formula>
    </cfRule>
  </conditionalFormatting>
  <conditionalFormatting sqref="AQ443">
    <cfRule type="expression" dxfId="2085" priority="1869">
      <formula>IF(RIGHT(TEXT(AQ443,"0.#"),1)=".",FALSE,TRUE)</formula>
    </cfRule>
    <cfRule type="expression" dxfId="2084" priority="1870">
      <formula>IF(RIGHT(TEXT(AQ443,"0.#"),1)=".",TRUE,FALSE)</formula>
    </cfRule>
  </conditionalFormatting>
  <conditionalFormatting sqref="AQ444">
    <cfRule type="expression" dxfId="2083" priority="1873">
      <formula>IF(RIGHT(TEXT(AQ444,"0.#"),1)=".",FALSE,TRUE)</formula>
    </cfRule>
    <cfRule type="expression" dxfId="2082" priority="1874">
      <formula>IF(RIGHT(TEXT(AQ444,"0.#"),1)=".",TRUE,FALSE)</formula>
    </cfRule>
  </conditionalFormatting>
  <conditionalFormatting sqref="AQ445">
    <cfRule type="expression" dxfId="2081" priority="1871">
      <formula>IF(RIGHT(TEXT(AQ445,"0.#"),1)=".",FALSE,TRUE)</formula>
    </cfRule>
    <cfRule type="expression" dxfId="2080" priority="1872">
      <formula>IF(RIGHT(TEXT(AQ445,"0.#"),1)=".",TRUE,FALSE)</formula>
    </cfRule>
  </conditionalFormatting>
  <conditionalFormatting sqref="Y880:Y907">
    <cfRule type="expression" dxfId="2079" priority="2099">
      <formula>IF(RIGHT(TEXT(Y880,"0.#"),1)=".",FALSE,TRUE)</formula>
    </cfRule>
    <cfRule type="expression" dxfId="2078" priority="2100">
      <formula>IF(RIGHT(TEXT(Y880,"0.#"),1)=".",TRUE,FALSE)</formula>
    </cfRule>
  </conditionalFormatting>
  <conditionalFormatting sqref="Y878:Y879">
    <cfRule type="expression" dxfId="2077" priority="2093">
      <formula>IF(RIGHT(TEXT(Y878,"0.#"),1)=".",FALSE,TRUE)</formula>
    </cfRule>
    <cfRule type="expression" dxfId="2076" priority="2094">
      <formula>IF(RIGHT(TEXT(Y878,"0.#"),1)=".",TRUE,FALSE)</formula>
    </cfRule>
  </conditionalFormatting>
  <conditionalFormatting sqref="Y913:Y940">
    <cfRule type="expression" dxfId="2075" priority="2087">
      <formula>IF(RIGHT(TEXT(Y913,"0.#"),1)=".",FALSE,TRUE)</formula>
    </cfRule>
    <cfRule type="expression" dxfId="2074" priority="2088">
      <formula>IF(RIGHT(TEXT(Y913,"0.#"),1)=".",TRUE,FALSE)</formula>
    </cfRule>
  </conditionalFormatting>
  <conditionalFormatting sqref="Y911:Y912">
    <cfRule type="expression" dxfId="2073" priority="2081">
      <formula>IF(RIGHT(TEXT(Y911,"0.#"),1)=".",FALSE,TRUE)</formula>
    </cfRule>
    <cfRule type="expression" dxfId="2072" priority="2082">
      <formula>IF(RIGHT(TEXT(Y911,"0.#"),1)=".",TRUE,FALSE)</formula>
    </cfRule>
  </conditionalFormatting>
  <conditionalFormatting sqref="Y952:Y973">
    <cfRule type="expression" dxfId="2071" priority="2075">
      <formula>IF(RIGHT(TEXT(Y952,"0.#"),1)=".",FALSE,TRUE)</formula>
    </cfRule>
    <cfRule type="expression" dxfId="2070" priority="2076">
      <formula>IF(RIGHT(TEXT(Y952,"0.#"),1)=".",TRUE,FALSE)</formula>
    </cfRule>
  </conditionalFormatting>
  <conditionalFormatting sqref="Y979:Y1006">
    <cfRule type="expression" dxfId="2069" priority="2063">
      <formula>IF(RIGHT(TEXT(Y979,"0.#"),1)=".",FALSE,TRUE)</formula>
    </cfRule>
    <cfRule type="expression" dxfId="2068" priority="2064">
      <formula>IF(RIGHT(TEXT(Y979,"0.#"),1)=".",TRUE,FALSE)</formula>
    </cfRule>
  </conditionalFormatting>
  <conditionalFormatting sqref="Y977:Y978">
    <cfRule type="expression" dxfId="2067" priority="2057">
      <formula>IF(RIGHT(TEXT(Y977,"0.#"),1)=".",FALSE,TRUE)</formula>
    </cfRule>
    <cfRule type="expression" dxfId="2066" priority="2058">
      <formula>IF(RIGHT(TEXT(Y977,"0.#"),1)=".",TRUE,FALSE)</formula>
    </cfRule>
  </conditionalFormatting>
  <conditionalFormatting sqref="Y1021:Y1039 Y1016:Y1017">
    <cfRule type="expression" dxfId="2065" priority="2051">
      <formula>IF(RIGHT(TEXT(Y1016,"0.#"),1)=".",FALSE,TRUE)</formula>
    </cfRule>
    <cfRule type="expression" dxfId="2064" priority="2052">
      <formula>IF(RIGHT(TEXT(Y1016,"0.#"),1)=".",TRUE,FALSE)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3">
    <cfRule type="expression" dxfId="2057" priority="2323">
      <formula>IF(RIGHT(TEXT(P23,"0.#"),1)=".",FALSE,TRUE)</formula>
    </cfRule>
    <cfRule type="expression" dxfId="2056" priority="2324">
      <formula>IF(RIGHT(TEXT(P23,"0.#"),1)=".",TRUE,FALSE)</formula>
    </cfRule>
  </conditionalFormatting>
  <conditionalFormatting sqref="P24:P27">
    <cfRule type="expression" dxfId="2055" priority="2321">
      <formula>IF(RIGHT(TEXT(P24,"0.#"),1)=".",FALSE,TRUE)</formula>
    </cfRule>
    <cfRule type="expression" dxfId="2054" priority="2322">
      <formula>IF(RIGHT(TEXT(P24,"0.#"),1)=".",TRUE,FALSE)</formula>
    </cfRule>
  </conditionalFormatting>
  <conditionalFormatting sqref="P28">
    <cfRule type="expression" dxfId="2053" priority="2319">
      <formula>IF(RIGHT(TEXT(P28,"0.#"),1)=".",FALSE,TRUE)</formula>
    </cfRule>
    <cfRule type="expression" dxfId="2052" priority="2320">
      <formula>IF(RIGHT(TEXT(P28,"0.#"),1)=".",TRUE,FALSE)</formula>
    </cfRule>
  </conditionalFormatting>
  <conditionalFormatting sqref="AQ114">
    <cfRule type="expression" dxfId="2051" priority="2303">
      <formula>IF(RIGHT(TEXT(AQ114,"0.#"),1)=".",FALSE,TRUE)</formula>
    </cfRule>
    <cfRule type="expression" dxfId="2050" priority="2304">
      <formula>IF(RIGHT(TEXT(AQ114,"0.#"),1)=".",TRUE,FALSE)</formula>
    </cfRule>
  </conditionalFormatting>
  <conditionalFormatting sqref="AQ104">
    <cfRule type="expression" dxfId="2049" priority="2317">
      <formula>IF(RIGHT(TEXT(AQ104,"0.#"),1)=".",FALSE,TRUE)</formula>
    </cfRule>
    <cfRule type="expression" dxfId="2048" priority="2318">
      <formula>IF(RIGHT(TEXT(AQ104,"0.#"),1)=".",TRUE,FALSE)</formula>
    </cfRule>
  </conditionalFormatting>
  <conditionalFormatting sqref="AQ105">
    <cfRule type="expression" dxfId="2047" priority="2315">
      <formula>IF(RIGHT(TEXT(AQ105,"0.#"),1)=".",FALSE,TRUE)</formula>
    </cfRule>
    <cfRule type="expression" dxfId="2046" priority="2316">
      <formula>IF(RIGHT(TEXT(AQ105,"0.#"),1)=".",TRUE,FALSE)</formula>
    </cfRule>
  </conditionalFormatting>
  <conditionalFormatting sqref="AQ107">
    <cfRule type="expression" dxfId="2045" priority="2313">
      <formula>IF(RIGHT(TEXT(AQ107,"0.#"),1)=".",FALSE,TRUE)</formula>
    </cfRule>
    <cfRule type="expression" dxfId="2044" priority="2314">
      <formula>IF(RIGHT(TEXT(AQ107,"0.#"),1)=".",TRUE,FALSE)</formula>
    </cfRule>
  </conditionalFormatting>
  <conditionalFormatting sqref="AQ108">
    <cfRule type="expression" dxfId="2043" priority="2311">
      <formula>IF(RIGHT(TEXT(AQ108,"0.#"),1)=".",FALSE,TRUE)</formula>
    </cfRule>
    <cfRule type="expression" dxfId="2042" priority="2312">
      <formula>IF(RIGHT(TEXT(AQ108,"0.#"),1)=".",TRUE,FALSE)</formula>
    </cfRule>
  </conditionalFormatting>
  <conditionalFormatting sqref="AQ110">
    <cfRule type="expression" dxfId="2041" priority="2309">
      <formula>IF(RIGHT(TEXT(AQ110,"0.#"),1)=".",FALSE,TRUE)</formula>
    </cfRule>
    <cfRule type="expression" dxfId="2040" priority="2310">
      <formula>IF(RIGHT(TEXT(AQ110,"0.#"),1)=".",TRUE,FALSE)</formula>
    </cfRule>
  </conditionalFormatting>
  <conditionalFormatting sqref="AQ111">
    <cfRule type="expression" dxfId="2039" priority="2307">
      <formula>IF(RIGHT(TEXT(AQ111,"0.#"),1)=".",FALSE,TRUE)</formula>
    </cfRule>
    <cfRule type="expression" dxfId="2038" priority="2308">
      <formula>IF(RIGHT(TEXT(AQ111,"0.#"),1)=".",TRUE,FALSE)</formula>
    </cfRule>
  </conditionalFormatting>
  <conditionalFormatting sqref="AQ113">
    <cfRule type="expression" dxfId="2037" priority="2305">
      <formula>IF(RIGHT(TEXT(AQ113,"0.#"),1)=".",FALSE,TRUE)</formula>
    </cfRule>
    <cfRule type="expression" dxfId="2036" priority="2306">
      <formula>IF(RIGHT(TEXT(AQ113,"0.#"),1)=".",TRUE,FALSE)</formula>
    </cfRule>
  </conditionalFormatting>
  <conditionalFormatting sqref="AE67">
    <cfRule type="expression" dxfId="2035" priority="2235">
      <formula>IF(RIGHT(TEXT(AE67,"0.#"),1)=".",FALSE,TRUE)</formula>
    </cfRule>
    <cfRule type="expression" dxfId="2034" priority="2236">
      <formula>IF(RIGHT(TEXT(AE67,"0.#"),1)=".",TRUE,FALSE)</formula>
    </cfRule>
  </conditionalFormatting>
  <conditionalFormatting sqref="AE68">
    <cfRule type="expression" dxfId="2033" priority="2233">
      <formula>IF(RIGHT(TEXT(AE68,"0.#"),1)=".",FALSE,TRUE)</formula>
    </cfRule>
    <cfRule type="expression" dxfId="2032" priority="2234">
      <formula>IF(RIGHT(TEXT(AE68,"0.#"),1)=".",TRUE,FALSE)</formula>
    </cfRule>
  </conditionalFormatting>
  <conditionalFormatting sqref="AE69">
    <cfRule type="expression" dxfId="2031" priority="2231">
      <formula>IF(RIGHT(TEXT(AE69,"0.#"),1)=".",FALSE,TRUE)</formula>
    </cfRule>
    <cfRule type="expression" dxfId="2030" priority="2232">
      <formula>IF(RIGHT(TEXT(AE69,"0.#"),1)=".",TRUE,FALSE)</formula>
    </cfRule>
  </conditionalFormatting>
  <conditionalFormatting sqref="AI69">
    <cfRule type="expression" dxfId="2029" priority="2229">
      <formula>IF(RIGHT(TEXT(AI69,"0.#"),1)=".",FALSE,TRUE)</formula>
    </cfRule>
    <cfRule type="expression" dxfId="2028" priority="2230">
      <formula>IF(RIGHT(TEXT(AI69,"0.#"),1)=".",TRUE,FALSE)</formula>
    </cfRule>
  </conditionalFormatting>
  <conditionalFormatting sqref="AI68">
    <cfRule type="expression" dxfId="2027" priority="2227">
      <formula>IF(RIGHT(TEXT(AI68,"0.#"),1)=".",FALSE,TRUE)</formula>
    </cfRule>
    <cfRule type="expression" dxfId="2026" priority="2228">
      <formula>IF(RIGHT(TEXT(AI68,"0.#"),1)=".",TRUE,FALSE)</formula>
    </cfRule>
  </conditionalFormatting>
  <conditionalFormatting sqref="AI67">
    <cfRule type="expression" dxfId="2025" priority="2225">
      <formula>IF(RIGHT(TEXT(AI67,"0.#"),1)=".",FALSE,TRUE)</formula>
    </cfRule>
    <cfRule type="expression" dxfId="2024" priority="2226">
      <formula>IF(RIGHT(TEXT(AI67,"0.#"),1)=".",TRUE,FALSE)</formula>
    </cfRule>
  </conditionalFormatting>
  <conditionalFormatting sqref="AM67">
    <cfRule type="expression" dxfId="2023" priority="2223">
      <formula>IF(RIGHT(TEXT(AM67,"0.#"),1)=".",FALSE,TRUE)</formula>
    </cfRule>
    <cfRule type="expression" dxfId="2022" priority="2224">
      <formula>IF(RIGHT(TEXT(AM67,"0.#"),1)=".",TRUE,FALSE)</formula>
    </cfRule>
  </conditionalFormatting>
  <conditionalFormatting sqref="AM68">
    <cfRule type="expression" dxfId="2021" priority="2221">
      <formula>IF(RIGHT(TEXT(AM68,"0.#"),1)=".",FALSE,TRUE)</formula>
    </cfRule>
    <cfRule type="expression" dxfId="2020" priority="2222">
      <formula>IF(RIGHT(TEXT(AM68,"0.#"),1)=".",TRUE,FALSE)</formula>
    </cfRule>
  </conditionalFormatting>
  <conditionalFormatting sqref="AM69">
    <cfRule type="expression" dxfId="2019" priority="2219">
      <formula>IF(RIGHT(TEXT(AM69,"0.#"),1)=".",FALSE,TRUE)</formula>
    </cfRule>
    <cfRule type="expression" dxfId="2018" priority="2220">
      <formula>IF(RIGHT(TEXT(AM69,"0.#"),1)=".",TRUE,FALSE)</formula>
    </cfRule>
  </conditionalFormatting>
  <conditionalFormatting sqref="AQ67:AQ69">
    <cfRule type="expression" dxfId="2017" priority="2217">
      <formula>IF(RIGHT(TEXT(AQ67,"0.#"),1)=".",FALSE,TRUE)</formula>
    </cfRule>
    <cfRule type="expression" dxfId="2016" priority="2218">
      <formula>IF(RIGHT(TEXT(AQ67,"0.#"),1)=".",TRUE,FALSE)</formula>
    </cfRule>
  </conditionalFormatting>
  <conditionalFormatting sqref="AU67:AU69">
    <cfRule type="expression" dxfId="2015" priority="2215">
      <formula>IF(RIGHT(TEXT(AU67,"0.#"),1)=".",FALSE,TRUE)</formula>
    </cfRule>
    <cfRule type="expression" dxfId="2014" priority="2216">
      <formula>IF(RIGHT(TEXT(AU67,"0.#"),1)=".",TRUE,FALSE)</formula>
    </cfRule>
  </conditionalFormatting>
  <conditionalFormatting sqref="AE70">
    <cfRule type="expression" dxfId="2013" priority="2213">
      <formula>IF(RIGHT(TEXT(AE70,"0.#"),1)=".",FALSE,TRUE)</formula>
    </cfRule>
    <cfRule type="expression" dxfId="2012" priority="2214">
      <formula>IF(RIGHT(TEXT(AE70,"0.#"),1)=".",TRUE,FALSE)</formula>
    </cfRule>
  </conditionalFormatting>
  <conditionalFormatting sqref="AE71">
    <cfRule type="expression" dxfId="2011" priority="2211">
      <formula>IF(RIGHT(TEXT(AE71,"0.#"),1)=".",FALSE,TRUE)</formula>
    </cfRule>
    <cfRule type="expression" dxfId="2010" priority="2212">
      <formula>IF(RIGHT(TEXT(AE71,"0.#"),1)=".",TRUE,FALSE)</formula>
    </cfRule>
  </conditionalFormatting>
  <conditionalFormatting sqref="AE72">
    <cfRule type="expression" dxfId="2009" priority="2209">
      <formula>IF(RIGHT(TEXT(AE72,"0.#"),1)=".",FALSE,TRUE)</formula>
    </cfRule>
    <cfRule type="expression" dxfId="2008" priority="2210">
      <formula>IF(RIGHT(TEXT(AE72,"0.#"),1)=".",TRUE,FALSE)</formula>
    </cfRule>
  </conditionalFormatting>
  <conditionalFormatting sqref="AI72">
    <cfRule type="expression" dxfId="2007" priority="2207">
      <formula>IF(RIGHT(TEXT(AI72,"0.#"),1)=".",FALSE,TRUE)</formula>
    </cfRule>
    <cfRule type="expression" dxfId="2006" priority="2208">
      <formula>IF(RIGHT(TEXT(AI72,"0.#"),1)=".",TRUE,FALSE)</formula>
    </cfRule>
  </conditionalFormatting>
  <conditionalFormatting sqref="AI71">
    <cfRule type="expression" dxfId="2005" priority="2205">
      <formula>IF(RIGHT(TEXT(AI71,"0.#"),1)=".",FALSE,TRUE)</formula>
    </cfRule>
    <cfRule type="expression" dxfId="2004" priority="2206">
      <formula>IF(RIGHT(TEXT(AI71,"0.#"),1)=".",TRUE,FALSE)</formula>
    </cfRule>
  </conditionalFormatting>
  <conditionalFormatting sqref="AI70">
    <cfRule type="expression" dxfId="2003" priority="2203">
      <formula>IF(RIGHT(TEXT(AI70,"0.#"),1)=".",FALSE,TRUE)</formula>
    </cfRule>
    <cfRule type="expression" dxfId="2002" priority="2204">
      <formula>IF(RIGHT(TEXT(AI70,"0.#"),1)=".",TRUE,FALSE)</formula>
    </cfRule>
  </conditionalFormatting>
  <conditionalFormatting sqref="AM70">
    <cfRule type="expression" dxfId="2001" priority="2201">
      <formula>IF(RIGHT(TEXT(AM70,"0.#"),1)=".",FALSE,TRUE)</formula>
    </cfRule>
    <cfRule type="expression" dxfId="2000" priority="2202">
      <formula>IF(RIGHT(TEXT(AM70,"0.#"),1)=".",TRUE,FALSE)</formula>
    </cfRule>
  </conditionalFormatting>
  <conditionalFormatting sqref="AM71">
    <cfRule type="expression" dxfId="1999" priority="2199">
      <formula>IF(RIGHT(TEXT(AM71,"0.#"),1)=".",FALSE,TRUE)</formula>
    </cfRule>
    <cfRule type="expression" dxfId="1998" priority="2200">
      <formula>IF(RIGHT(TEXT(AM71,"0.#"),1)=".",TRUE,FALSE)</formula>
    </cfRule>
  </conditionalFormatting>
  <conditionalFormatting sqref="AM72">
    <cfRule type="expression" dxfId="1997" priority="2197">
      <formula>IF(RIGHT(TEXT(AM72,"0.#"),1)=".",FALSE,TRUE)</formula>
    </cfRule>
    <cfRule type="expression" dxfId="1996" priority="2198">
      <formula>IF(RIGHT(TEXT(AM72,"0.#"),1)=".",TRUE,FALSE)</formula>
    </cfRule>
  </conditionalFormatting>
  <conditionalFormatting sqref="AQ70:AQ72">
    <cfRule type="expression" dxfId="1995" priority="2195">
      <formula>IF(RIGHT(TEXT(AQ70,"0.#"),1)=".",FALSE,TRUE)</formula>
    </cfRule>
    <cfRule type="expression" dxfId="1994" priority="2196">
      <formula>IF(RIGHT(TEXT(AQ70,"0.#"),1)=".",TRUE,FALSE)</formula>
    </cfRule>
  </conditionalFormatting>
  <conditionalFormatting sqref="AU70:AU72">
    <cfRule type="expression" dxfId="1993" priority="2193">
      <formula>IF(RIGHT(TEXT(AU70,"0.#"),1)=".",FALSE,TRUE)</formula>
    </cfRule>
    <cfRule type="expression" dxfId="1992" priority="2194">
      <formula>IF(RIGHT(TEXT(AU70,"0.#"),1)=".",TRUE,FALSE)</formula>
    </cfRule>
  </conditionalFormatting>
  <conditionalFormatting sqref="AU656">
    <cfRule type="expression" dxfId="1991" priority="711">
      <formula>IF(RIGHT(TEXT(AU656,"0.#"),1)=".",FALSE,TRUE)</formula>
    </cfRule>
    <cfRule type="expression" dxfId="1990" priority="712">
      <formula>IF(RIGHT(TEXT(AU656,"0.#"),1)=".",TRUE,FALSE)</formula>
    </cfRule>
  </conditionalFormatting>
  <conditionalFormatting sqref="AQ655">
    <cfRule type="expression" dxfId="1989" priority="703">
      <formula>IF(RIGHT(TEXT(AQ655,"0.#"),1)=".",FALSE,TRUE)</formula>
    </cfRule>
    <cfRule type="expression" dxfId="1988" priority="704">
      <formula>IF(RIGHT(TEXT(AQ655,"0.#"),1)=".",TRUE,FALSE)</formula>
    </cfRule>
  </conditionalFormatting>
  <conditionalFormatting sqref="AI696">
    <cfRule type="expression" dxfId="1987" priority="495">
      <formula>IF(RIGHT(TEXT(AI696,"0.#"),1)=".",FALSE,TRUE)</formula>
    </cfRule>
    <cfRule type="expression" dxfId="1986" priority="496">
      <formula>IF(RIGHT(TEXT(AI696,"0.#"),1)=".",TRUE,FALSE)</formula>
    </cfRule>
  </conditionalFormatting>
  <conditionalFormatting sqref="AQ694">
    <cfRule type="expression" dxfId="1985" priority="489">
      <formula>IF(RIGHT(TEXT(AQ694,"0.#"),1)=".",FALSE,TRUE)</formula>
    </cfRule>
    <cfRule type="expression" dxfId="1984" priority="490">
      <formula>IF(RIGHT(TEXT(AQ694,"0.#"),1)=".",TRUE,FALSE)</formula>
    </cfRule>
  </conditionalFormatting>
  <conditionalFormatting sqref="AL880:AO907">
    <cfRule type="expression" dxfId="1983" priority="2101">
      <formula>IF(AND(AL880&gt;=0, RIGHT(TEXT(AL880,"0.#"),1)&lt;&gt;"."),TRUE,FALSE)</formula>
    </cfRule>
    <cfRule type="expression" dxfId="1982" priority="2102">
      <formula>IF(AND(AL880&gt;=0, RIGHT(TEXT(AL880,"0.#"),1)="."),TRUE,FALSE)</formula>
    </cfRule>
    <cfRule type="expression" dxfId="1981" priority="2103">
      <formula>IF(AND(AL880&lt;0, RIGHT(TEXT(AL880,"0.#"),1)&lt;&gt;"."),TRUE,FALSE)</formula>
    </cfRule>
    <cfRule type="expression" dxfId="1980" priority="2104">
      <formula>IF(AND(AL880&lt;0, RIGHT(TEXT(AL880,"0.#"),1)="."),TRUE,FALSE)</formula>
    </cfRule>
  </conditionalFormatting>
  <conditionalFormatting sqref="AL878:AO879">
    <cfRule type="expression" dxfId="1979" priority="2095">
      <formula>IF(AND(AL878&gt;=0, RIGHT(TEXT(AL878,"0.#"),1)&lt;&gt;"."),TRUE,FALSE)</formula>
    </cfRule>
    <cfRule type="expression" dxfId="1978" priority="2096">
      <formula>IF(AND(AL878&gt;=0, RIGHT(TEXT(AL878,"0.#"),1)="."),TRUE,FALSE)</formula>
    </cfRule>
    <cfRule type="expression" dxfId="1977" priority="2097">
      <formula>IF(AND(AL878&lt;0, RIGHT(TEXT(AL878,"0.#"),1)&lt;&gt;"."),TRUE,FALSE)</formula>
    </cfRule>
    <cfRule type="expression" dxfId="1976" priority="2098">
      <formula>IF(AND(AL878&lt;0, RIGHT(TEXT(AL878,"0.#"),1)="."),TRUE,FALSE)</formula>
    </cfRule>
  </conditionalFormatting>
  <conditionalFormatting sqref="AL913:AO940">
    <cfRule type="expression" dxfId="1975" priority="2089">
      <formula>IF(AND(AL913&gt;=0, RIGHT(TEXT(AL913,"0.#"),1)&lt;&gt;"."),TRUE,FALSE)</formula>
    </cfRule>
    <cfRule type="expression" dxfId="1974" priority="2090">
      <formula>IF(AND(AL913&gt;=0, RIGHT(TEXT(AL913,"0.#"),1)="."),TRUE,FALSE)</formula>
    </cfRule>
    <cfRule type="expression" dxfId="1973" priority="2091">
      <formula>IF(AND(AL913&lt;0, RIGHT(TEXT(AL913,"0.#"),1)&lt;&gt;"."),TRUE,FALSE)</formula>
    </cfRule>
    <cfRule type="expression" dxfId="1972" priority="2092">
      <formula>IF(AND(AL913&lt;0, RIGHT(TEXT(AL913,"0.#"),1)="."),TRUE,FALSE)</formula>
    </cfRule>
  </conditionalFormatting>
  <conditionalFormatting sqref="AL911:AO912">
    <cfRule type="expression" dxfId="1971" priority="2083">
      <formula>IF(AND(AL911&gt;=0, RIGHT(TEXT(AL911,"0.#"),1)&lt;&gt;"."),TRUE,FALSE)</formula>
    </cfRule>
    <cfRule type="expression" dxfId="1970" priority="2084">
      <formula>IF(AND(AL911&gt;=0, RIGHT(TEXT(AL911,"0.#"),1)="."),TRUE,FALSE)</formula>
    </cfRule>
    <cfRule type="expression" dxfId="1969" priority="2085">
      <formula>IF(AND(AL911&lt;0, RIGHT(TEXT(AL911,"0.#"),1)&lt;&gt;"."),TRUE,FALSE)</formula>
    </cfRule>
    <cfRule type="expression" dxfId="1968" priority="2086">
      <formula>IF(AND(AL911&lt;0, RIGHT(TEXT(AL911,"0.#"),1)="."),TRUE,FALSE)</formula>
    </cfRule>
  </conditionalFormatting>
  <conditionalFormatting sqref="AL952:AO973">
    <cfRule type="expression" dxfId="1967" priority="2077">
      <formula>IF(AND(AL952&gt;=0, RIGHT(TEXT(AL952,"0.#"),1)&lt;&gt;"."),TRUE,FALSE)</formula>
    </cfRule>
    <cfRule type="expression" dxfId="1966" priority="2078">
      <formula>IF(AND(AL952&gt;=0, RIGHT(TEXT(AL952,"0.#"),1)="."),TRUE,FALSE)</formula>
    </cfRule>
    <cfRule type="expression" dxfId="1965" priority="2079">
      <formula>IF(AND(AL952&lt;0, RIGHT(TEXT(AL952,"0.#"),1)&lt;&gt;"."),TRUE,FALSE)</formula>
    </cfRule>
    <cfRule type="expression" dxfId="1964" priority="2080">
      <formula>IF(AND(AL952&lt;0, RIGHT(TEXT(AL952,"0.#"),1)="."),TRUE,FALSE)</formula>
    </cfRule>
  </conditionalFormatting>
  <conditionalFormatting sqref="AL979:AO1006">
    <cfRule type="expression" dxfId="1963" priority="2065">
      <formula>IF(AND(AL979&gt;=0, RIGHT(TEXT(AL979,"0.#"),1)&lt;&gt;"."),TRUE,FALSE)</formula>
    </cfRule>
    <cfRule type="expression" dxfId="1962" priority="2066">
      <formula>IF(AND(AL979&gt;=0, RIGHT(TEXT(AL979,"0.#"),1)="."),TRUE,FALSE)</formula>
    </cfRule>
    <cfRule type="expression" dxfId="1961" priority="2067">
      <formula>IF(AND(AL979&lt;0, RIGHT(TEXT(AL979,"0.#"),1)&lt;&gt;"."),TRUE,FALSE)</formula>
    </cfRule>
    <cfRule type="expression" dxfId="1960" priority="2068">
      <formula>IF(AND(AL979&lt;0, RIGHT(TEXT(AL979,"0.#"),1)="."),TRUE,FALSE)</formula>
    </cfRule>
  </conditionalFormatting>
  <conditionalFormatting sqref="AL977:AO978">
    <cfRule type="expression" dxfId="1959" priority="2059">
      <formula>IF(AND(AL977&gt;=0, RIGHT(TEXT(AL977,"0.#"),1)&lt;&gt;"."),TRUE,FALSE)</formula>
    </cfRule>
    <cfRule type="expression" dxfId="1958" priority="2060">
      <formula>IF(AND(AL977&gt;=0, RIGHT(TEXT(AL977,"0.#"),1)="."),TRUE,FALSE)</formula>
    </cfRule>
    <cfRule type="expression" dxfId="1957" priority="2061">
      <formula>IF(AND(AL977&lt;0, RIGHT(TEXT(AL977,"0.#"),1)&lt;&gt;"."),TRUE,FALSE)</formula>
    </cfRule>
    <cfRule type="expression" dxfId="1956" priority="2062">
      <formula>IF(AND(AL977&lt;0, RIGHT(TEXT(AL977,"0.#"),1)="."),TRUE,FALSE)</formula>
    </cfRule>
  </conditionalFormatting>
  <conditionalFormatting sqref="AL1012:AO1017 AL1022:AO1039">
    <cfRule type="expression" dxfId="1955" priority="2053">
      <formula>IF(AND(AL1012&gt;=0, RIGHT(TEXT(AL1012,"0.#"),1)&lt;&gt;"."),TRUE,FALSE)</formula>
    </cfRule>
    <cfRule type="expression" dxfId="1954" priority="2054">
      <formula>IF(AND(AL1012&gt;=0, RIGHT(TEXT(AL1012,"0.#"),1)="."),TRUE,FALSE)</formula>
    </cfRule>
    <cfRule type="expression" dxfId="1953" priority="2055">
      <formula>IF(AND(AL1012&lt;0, RIGHT(TEXT(AL1012,"0.#"),1)&lt;&gt;"."),TRUE,FALSE)</formula>
    </cfRule>
    <cfRule type="expression" dxfId="1952" priority="2056">
      <formula>IF(AND(AL1012&lt;0, RIGHT(TEXT(AL1012,"0.#"),1)="."),TRUE,FALSE)</formula>
    </cfRule>
  </conditionalFormatting>
  <conditionalFormatting sqref="AL1010:AO1011">
    <cfRule type="expression" dxfId="1951" priority="2047">
      <formula>IF(AND(AL1010&gt;=0, RIGHT(TEXT(AL1010,"0.#"),1)&lt;&gt;"."),TRUE,FALSE)</formula>
    </cfRule>
    <cfRule type="expression" dxfId="1950" priority="2048">
      <formula>IF(AND(AL1010&gt;=0, RIGHT(TEXT(AL1010,"0.#"),1)="."),TRUE,FALSE)</formula>
    </cfRule>
    <cfRule type="expression" dxfId="1949" priority="2049">
      <formula>IF(AND(AL1010&lt;0, RIGHT(TEXT(AL1010,"0.#"),1)&lt;&gt;"."),TRUE,FALSE)</formula>
    </cfRule>
    <cfRule type="expression" dxfId="1948" priority="2050">
      <formula>IF(AND(AL1010&lt;0, RIGHT(TEXT(AL1010,"0.#"),1)="."),TRUE,FALSE)</formula>
    </cfRule>
  </conditionalFormatting>
  <conditionalFormatting sqref="Y1045:Y1072">
    <cfRule type="expression" dxfId="1947" priority="2039">
      <formula>IF(RIGHT(TEXT(Y1045,"0.#"),1)=".",FALSE,TRUE)</formula>
    </cfRule>
    <cfRule type="expression" dxfId="1946" priority="2040">
      <formula>IF(RIGHT(TEXT(Y1045,"0.#"),1)=".",TRUE,FALSE)</formula>
    </cfRule>
  </conditionalFormatting>
  <conditionalFormatting sqref="AL1045:AO1072">
    <cfRule type="expression" dxfId="1945" priority="2041">
      <formula>IF(AND(AL1045&gt;=0, RIGHT(TEXT(AL1045,"0.#"),1)&lt;&gt;"."),TRUE,FALSE)</formula>
    </cfRule>
    <cfRule type="expression" dxfId="1944" priority="2042">
      <formula>IF(AND(AL1045&gt;=0, RIGHT(TEXT(AL1045,"0.#"),1)="."),TRUE,FALSE)</formula>
    </cfRule>
    <cfRule type="expression" dxfId="1943" priority="2043">
      <formula>IF(AND(AL1045&lt;0, RIGHT(TEXT(AL1045,"0.#"),1)&lt;&gt;"."),TRUE,FALSE)</formula>
    </cfRule>
    <cfRule type="expression" dxfId="1942" priority="2044">
      <formula>IF(AND(AL1045&lt;0, RIGHT(TEXT(AL1045,"0.#"),1)="."),TRUE,FALSE)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M48">
    <cfRule type="expression" dxfId="729" priority="25">
      <formula>IF(RIGHT(TEXT(AM48,"0.#"),1)=".",FALSE,TRUE)</formula>
    </cfRule>
    <cfRule type="expression" dxfId="728" priority="26">
      <formula>IF(RIGHT(TEXT(AM48,"0.#"),1)=".",TRUE,FALSE)</formula>
    </cfRule>
  </conditionalFormatting>
  <conditionalFormatting sqref="AM46">
    <cfRule type="expression" dxfId="727" priority="29">
      <formula>IF(RIGHT(TEXT(AM46,"0.#"),1)=".",FALSE,TRUE)</formula>
    </cfRule>
    <cfRule type="expression" dxfId="726" priority="30">
      <formula>IF(RIGHT(TEXT(AM46,"0.#"),1)=".",TRUE,FALSE)</formula>
    </cfRule>
  </conditionalFormatting>
  <conditionalFormatting sqref="AM47">
    <cfRule type="expression" dxfId="725" priority="27">
      <formula>IF(RIGHT(TEXT(AM47,"0.#"),1)=".",FALSE,TRUE)</formula>
    </cfRule>
    <cfRule type="expression" dxfId="724" priority="28">
      <formula>IF(RIGHT(TEXT(AM47,"0.#"),1)=".",TRUE,FALSE)</formula>
    </cfRule>
  </conditionalFormatting>
  <conditionalFormatting sqref="AU815">
    <cfRule type="expression" dxfId="723" priority="23">
      <formula>IF(RIGHT(TEXT(AU815,"0.#"),1)=".",FALSE,TRUE)</formula>
    </cfRule>
    <cfRule type="expression" dxfId="722" priority="24">
      <formula>IF(RIGHT(TEXT(AU815,"0.#"),1)=".",TRUE,FALSE)</formula>
    </cfRule>
  </conditionalFormatting>
  <conditionalFormatting sqref="Y946:Y951">
    <cfRule type="expression" dxfId="721" priority="21">
      <formula>IF(RIGHT(TEXT(Y946,"0.#"),1)=".",FALSE,TRUE)</formula>
    </cfRule>
    <cfRule type="expression" dxfId="720" priority="22">
      <formula>IF(RIGHT(TEXT(Y946,"0.#"),1)=".",TRUE,FALSE)</formula>
    </cfRule>
  </conditionalFormatting>
  <conditionalFormatting sqref="Y944:Y945">
    <cfRule type="expression" dxfId="719" priority="19">
      <formula>IF(RIGHT(TEXT(Y944,"0.#"),1)=".",FALSE,TRUE)</formula>
    </cfRule>
    <cfRule type="expression" dxfId="718" priority="20">
      <formula>IF(RIGHT(TEXT(Y944,"0.#"),1)=".",TRUE,FALSE)</formula>
    </cfRule>
  </conditionalFormatting>
  <conditionalFormatting sqref="Y1019">
    <cfRule type="expression" dxfId="717" priority="17">
      <formula>IF(RIGHT(TEXT(Y1019,"0.#"),1)=".",FALSE,TRUE)</formula>
    </cfRule>
    <cfRule type="expression" dxfId="716" priority="18">
      <formula>IF(RIGHT(TEXT(Y1019,"0.#"),1)=".",TRUE,FALSE)</formula>
    </cfRule>
  </conditionalFormatting>
  <conditionalFormatting sqref="Y1018">
    <cfRule type="expression" dxfId="715" priority="15">
      <formula>IF(RIGHT(TEXT(Y1018,"0.#"),1)=".",FALSE,TRUE)</formula>
    </cfRule>
    <cfRule type="expression" dxfId="714" priority="16">
      <formula>IF(RIGHT(TEXT(Y1018,"0.#"),1)=".",TRUE,FALSE)</formula>
    </cfRule>
  </conditionalFormatting>
  <conditionalFormatting sqref="Y1020">
    <cfRule type="expression" dxfId="713" priority="13">
      <formula>IF(RIGHT(TEXT(Y1020,"0.#"),1)=".",FALSE,TRUE)</formula>
    </cfRule>
    <cfRule type="expression" dxfId="712" priority="14">
      <formula>IF(RIGHT(TEXT(Y1020,"0.#"),1)=".",TRUE,FALSE)</formula>
    </cfRule>
  </conditionalFormatting>
  <conditionalFormatting sqref="Y1011">
    <cfRule type="expression" dxfId="711" priority="11">
      <formula>IF(RIGHT(TEXT(Y1011,"0.#"),1)=".",FALSE,TRUE)</formula>
    </cfRule>
    <cfRule type="expression" dxfId="710" priority="12">
      <formula>IF(RIGHT(TEXT(Y1011,"0.#"),1)=".",TRUE,FALSE)</formula>
    </cfRule>
  </conditionalFormatting>
  <conditionalFormatting sqref="Y1010">
    <cfRule type="expression" dxfId="709" priority="9">
      <formula>IF(RIGHT(TEXT(Y1010,"0.#"),1)=".",FALSE,TRUE)</formula>
    </cfRule>
    <cfRule type="expression" dxfId="708" priority="10">
      <formula>IF(RIGHT(TEXT(Y1010,"0.#"),1)=".",TRUE,FALSE)</formula>
    </cfRule>
  </conditionalFormatting>
  <conditionalFormatting sqref="Y1012">
    <cfRule type="expression" dxfId="707" priority="7">
      <formula>IF(RIGHT(TEXT(Y1012,"0.#"),1)=".",FALSE,TRUE)</formula>
    </cfRule>
    <cfRule type="expression" dxfId="706" priority="8">
      <formula>IF(RIGHT(TEXT(Y1012,"0.#"),1)=".",TRUE,FALSE)</formula>
    </cfRule>
  </conditionalFormatting>
  <conditionalFormatting sqref="Y1014">
    <cfRule type="expression" dxfId="705" priority="5">
      <formula>IF(RIGHT(TEXT(Y1014,"0.#"),1)=".",FALSE,TRUE)</formula>
    </cfRule>
    <cfRule type="expression" dxfId="704" priority="6">
      <formula>IF(RIGHT(TEXT(Y1014,"0.#"),1)=".",TRUE,FALSE)</formula>
    </cfRule>
  </conditionalFormatting>
  <conditionalFormatting sqref="AL1018:AO1021">
    <cfRule type="expression" dxfId="703" priority="1">
      <formula>IF(AND(AL1018&gt;=0, RIGHT(TEXT(AL1018,"0.#"),1)&lt;&gt;"."),TRUE,FALSE)</formula>
    </cfRule>
    <cfRule type="expression" dxfId="702" priority="2">
      <formula>IF(AND(AL1018&gt;=0, RIGHT(TEXT(AL1018,"0.#"),1)="."),TRUE,FALSE)</formula>
    </cfRule>
    <cfRule type="expression" dxfId="701" priority="3">
      <formula>IF(AND(AL1018&lt;0, RIGHT(TEXT(AL1018,"0.#"),1)&lt;&gt;"."),TRUE,FALSE)</formula>
    </cfRule>
    <cfRule type="expression" dxfId="700" priority="4">
      <formula>IF(AND(AL1018&lt;0, RIGHT(TEXT(AL1018,"0.#"),1)="."),TRUE,FALSE)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AQ66:AR66 AL1010:AO1039 Y1043:AB1072 AL1043:AO1072 Y1076:AB1105 AL1076:AO1105 Y1110:AB1139 Y1015:AB1039 Y1010:AB1013">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110:O1139 J1043:O1072 J1076:O1105 J1015:O1039 J1010:O1013">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79" max="49" man="1"/>
    <brk id="714" max="49" man="1"/>
    <brk id="747" max="49" man="1"/>
    <brk id="840"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351</v>
      </c>
    </row>
    <row r="2" spans="1:42" ht="13.9"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364</v>
      </c>
      <c r="AI2" s="51" t="s">
        <v>397</v>
      </c>
      <c r="AK2" s="51" t="s">
        <v>259</v>
      </c>
      <c r="AM2" s="82"/>
      <c r="AN2" s="82"/>
      <c r="AP2" s="53" t="s">
        <v>364</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664</v>
      </c>
      <c r="W3" s="32" t="s">
        <v>150</v>
      </c>
      <c r="Y3" s="32" t="s">
        <v>69</v>
      </c>
      <c r="Z3" s="32" t="s">
        <v>539</v>
      </c>
      <c r="AA3" s="94" t="s">
        <v>502</v>
      </c>
      <c r="AB3" s="94" t="s">
        <v>633</v>
      </c>
      <c r="AC3" s="95" t="s">
        <v>136</v>
      </c>
      <c r="AD3" s="28"/>
      <c r="AE3" s="43" t="s">
        <v>175</v>
      </c>
      <c r="AF3" s="30"/>
      <c r="AG3" s="53" t="s">
        <v>365</v>
      </c>
      <c r="AI3" s="51" t="s">
        <v>252</v>
      </c>
      <c r="AK3" s="51" t="str">
        <f>CHAR(CODE(AK2)+1)</f>
        <v>B</v>
      </c>
      <c r="AM3" s="82"/>
      <c r="AN3" s="82"/>
      <c r="AP3" s="53" t="s">
        <v>365</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665</v>
      </c>
      <c r="W4" s="32" t="s">
        <v>151</v>
      </c>
      <c r="Y4" s="32" t="s">
        <v>409</v>
      </c>
      <c r="Z4" s="32" t="s">
        <v>540</v>
      </c>
      <c r="AA4" s="94" t="s">
        <v>503</v>
      </c>
      <c r="AB4" s="94" t="s">
        <v>634</v>
      </c>
      <c r="AC4" s="94" t="s">
        <v>137</v>
      </c>
      <c r="AD4" s="28"/>
      <c r="AE4" s="43" t="s">
        <v>176</v>
      </c>
      <c r="AF4" s="30"/>
      <c r="AG4" s="53" t="s">
        <v>366</v>
      </c>
      <c r="AI4" s="51" t="s">
        <v>254</v>
      </c>
      <c r="AK4" s="51" t="str">
        <f t="shared" ref="AK4:AK49" si="7">CHAR(CODE(AK3)+1)</f>
        <v>C</v>
      </c>
      <c r="AM4" s="82"/>
      <c r="AN4" s="82"/>
      <c r="AP4" s="53" t="s">
        <v>366</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689</v>
      </c>
      <c r="Y5" s="32" t="s">
        <v>410</v>
      </c>
      <c r="Z5" s="32" t="s">
        <v>541</v>
      </c>
      <c r="AA5" s="94" t="s">
        <v>504</v>
      </c>
      <c r="AB5" s="94" t="s">
        <v>635</v>
      </c>
      <c r="AC5" s="94" t="s">
        <v>177</v>
      </c>
      <c r="AD5" s="31"/>
      <c r="AE5" s="43" t="s">
        <v>376</v>
      </c>
      <c r="AF5" s="30"/>
      <c r="AG5" s="53" t="s">
        <v>367</v>
      </c>
      <c r="AI5" s="51" t="s">
        <v>406</v>
      </c>
      <c r="AK5" s="51" t="str">
        <f t="shared" si="7"/>
        <v>D</v>
      </c>
      <c r="AP5" s="53" t="s">
        <v>367</v>
      </c>
    </row>
    <row r="6" spans="1:42" ht="13.9"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378</v>
      </c>
      <c r="W6" s="32" t="s">
        <v>152</v>
      </c>
      <c r="Y6" s="32" t="s">
        <v>411</v>
      </c>
      <c r="Z6" s="32" t="s">
        <v>542</v>
      </c>
      <c r="AA6" s="94" t="s">
        <v>505</v>
      </c>
      <c r="AB6" s="94" t="s">
        <v>636</v>
      </c>
      <c r="AC6" s="94" t="s">
        <v>138</v>
      </c>
      <c r="AD6" s="31"/>
      <c r="AE6" s="43" t="s">
        <v>374</v>
      </c>
      <c r="AF6" s="30"/>
      <c r="AG6" s="53" t="s">
        <v>368</v>
      </c>
      <c r="AI6" s="51" t="s">
        <v>407</v>
      </c>
      <c r="AK6" s="51" t="str">
        <f>CHAR(CODE(AK5)+1)</f>
        <v>E</v>
      </c>
      <c r="AP6" s="53" t="s">
        <v>368</v>
      </c>
    </row>
    <row r="7" spans="1:42" ht="13.9"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412</v>
      </c>
      <c r="Z7" s="32" t="s">
        <v>543</v>
      </c>
      <c r="AA7" s="94" t="s">
        <v>506</v>
      </c>
      <c r="AB7" s="94" t="s">
        <v>637</v>
      </c>
      <c r="AC7" s="31"/>
      <c r="AD7" s="31"/>
      <c r="AE7" s="32" t="s">
        <v>138</v>
      </c>
      <c r="AF7" s="30"/>
      <c r="AG7" s="53" t="s">
        <v>369</v>
      </c>
      <c r="AH7" s="85"/>
      <c r="AI7" s="53" t="s">
        <v>391</v>
      </c>
      <c r="AK7" s="51" t="str">
        <f>CHAR(CODE(AK6)+1)</f>
        <v>F</v>
      </c>
      <c r="AP7" s="53" t="s">
        <v>369</v>
      </c>
    </row>
    <row r="8" spans="1:42" ht="13.9"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404</v>
      </c>
      <c r="W8" s="32" t="s">
        <v>154</v>
      </c>
      <c r="Y8" s="32" t="s">
        <v>413</v>
      </c>
      <c r="Z8" s="32" t="s">
        <v>544</v>
      </c>
      <c r="AA8" s="94" t="s">
        <v>507</v>
      </c>
      <c r="AB8" s="94" t="s">
        <v>638</v>
      </c>
      <c r="AC8" s="31"/>
      <c r="AD8" s="31"/>
      <c r="AE8" s="31"/>
      <c r="AF8" s="30"/>
      <c r="AG8" s="53" t="s">
        <v>370</v>
      </c>
      <c r="AI8" s="51" t="s">
        <v>392</v>
      </c>
      <c r="AK8" s="51" t="str">
        <f t="shared" si="7"/>
        <v>G</v>
      </c>
      <c r="AP8" s="53" t="s">
        <v>370</v>
      </c>
    </row>
    <row r="9" spans="1:42" ht="13.9"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545</v>
      </c>
      <c r="AA9" s="94" t="s">
        <v>508</v>
      </c>
      <c r="AB9" s="94" t="s">
        <v>639</v>
      </c>
      <c r="AC9" s="31"/>
      <c r="AD9" s="31"/>
      <c r="AE9" s="31"/>
      <c r="AF9" s="30"/>
      <c r="AG9" s="53" t="s">
        <v>371</v>
      </c>
      <c r="AI9" s="81"/>
      <c r="AK9" s="51" t="str">
        <f t="shared" si="7"/>
        <v>H</v>
      </c>
      <c r="AP9" s="53" t="s">
        <v>371</v>
      </c>
    </row>
    <row r="10" spans="1:42" ht="13.9"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委託・請負</v>
      </c>
      <c r="Q10" s="19"/>
      <c r="T10" s="13"/>
      <c r="W10" s="32" t="s">
        <v>156</v>
      </c>
      <c r="Y10" s="32" t="s">
        <v>415</v>
      </c>
      <c r="Z10" s="32" t="s">
        <v>546</v>
      </c>
      <c r="AA10" s="94" t="s">
        <v>509</v>
      </c>
      <c r="AB10" s="94" t="s">
        <v>640</v>
      </c>
      <c r="AC10" s="31"/>
      <c r="AD10" s="31"/>
      <c r="AE10" s="31"/>
      <c r="AF10" s="30"/>
      <c r="AG10" s="53" t="s">
        <v>354</v>
      </c>
      <c r="AK10" s="51" t="str">
        <f t="shared" si="7"/>
        <v>I</v>
      </c>
      <c r="AP10" s="51" t="s">
        <v>352</v>
      </c>
    </row>
    <row r="11" spans="1:42" ht="13.9"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416</v>
      </c>
      <c r="Z11" s="32" t="s">
        <v>547</v>
      </c>
      <c r="AA11" s="94" t="s">
        <v>510</v>
      </c>
      <c r="AB11" s="94" t="s">
        <v>641</v>
      </c>
      <c r="AC11" s="31"/>
      <c r="AD11" s="31"/>
      <c r="AE11" s="31"/>
      <c r="AF11" s="30"/>
      <c r="AG11" s="51" t="s">
        <v>357</v>
      </c>
      <c r="AK11" s="51" t="str">
        <f t="shared" si="7"/>
        <v>J</v>
      </c>
    </row>
    <row r="12" spans="1:42" ht="13.9"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355</v>
      </c>
      <c r="AK12" s="51" t="str">
        <f t="shared" si="7"/>
        <v>K</v>
      </c>
    </row>
    <row r="13" spans="1:42" ht="13.9"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356</v>
      </c>
      <c r="AK13" s="51" t="str">
        <f t="shared" si="7"/>
        <v>L</v>
      </c>
    </row>
    <row r="14" spans="1:42" ht="13.9"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9"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9"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9"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9"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9"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9"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9"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9"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9"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9"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9" customHeight="1" x14ac:dyDescent="0.15">
      <c r="A27" s="13" t="str">
        <f>IF(D24="", "-", D24)</f>
        <v>-</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9"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9" customHeight="1" x14ac:dyDescent="0.15">
      <c r="A29" s="13"/>
      <c r="B29" s="13"/>
      <c r="F29" s="18" t="s">
        <v>301</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9" customHeight="1" x14ac:dyDescent="0.15">
      <c r="A30" s="13"/>
      <c r="B30" s="13"/>
      <c r="F30" s="18" t="s">
        <v>302</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9" customHeight="1" x14ac:dyDescent="0.15">
      <c r="A31" s="13"/>
      <c r="B31" s="13"/>
      <c r="F31" s="18" t="s">
        <v>303</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9" customHeight="1" x14ac:dyDescent="0.15">
      <c r="A32" s="13"/>
      <c r="B32" s="13"/>
      <c r="F32" s="18" t="s">
        <v>304</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9" customHeight="1" x14ac:dyDescent="0.15">
      <c r="A33" s="13"/>
      <c r="B33" s="13"/>
      <c r="F33" s="18" t="s">
        <v>305</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9" customHeight="1" x14ac:dyDescent="0.15">
      <c r="A34" s="13"/>
      <c r="B34" s="13"/>
      <c r="F34" s="18" t="s">
        <v>306</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9" customHeight="1" x14ac:dyDescent="0.15">
      <c r="A35" s="13"/>
      <c r="B35" s="13"/>
      <c r="F35" s="18" t="s">
        <v>307</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9" customHeight="1" x14ac:dyDescent="0.15">
      <c r="A36" s="13"/>
      <c r="B36" s="13"/>
      <c r="F36" s="18" t="s">
        <v>308</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344</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4"/>
      <c r="AA2" s="825"/>
      <c r="AB2" s="1021" t="s">
        <v>11</v>
      </c>
      <c r="AC2" s="1022"/>
      <c r="AD2" s="1023"/>
      <c r="AE2" s="1027" t="s">
        <v>381</v>
      </c>
      <c r="AF2" s="1027"/>
      <c r="AG2" s="1027"/>
      <c r="AH2" s="1027"/>
      <c r="AI2" s="1027" t="s">
        <v>403</v>
      </c>
      <c r="AJ2" s="1027"/>
      <c r="AK2" s="1027"/>
      <c r="AL2" s="556"/>
      <c r="AM2" s="1027" t="s">
        <v>500</v>
      </c>
      <c r="AN2" s="1027"/>
      <c r="AO2" s="1027"/>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232</v>
      </c>
      <c r="AT3" s="137"/>
      <c r="AU3" s="200"/>
      <c r="AV3" s="200"/>
      <c r="AW3" s="392" t="s">
        <v>179</v>
      </c>
      <c r="AX3" s="393"/>
      <c r="AY3" s="34">
        <f>$AY$2</f>
        <v>0</v>
      </c>
    </row>
    <row r="4" spans="1:51" ht="22.9"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9"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9"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344</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4"/>
      <c r="AA9" s="825"/>
      <c r="AB9" s="1021" t="s">
        <v>11</v>
      </c>
      <c r="AC9" s="1022"/>
      <c r="AD9" s="1023"/>
      <c r="AE9" s="1027" t="s">
        <v>381</v>
      </c>
      <c r="AF9" s="1027"/>
      <c r="AG9" s="1027"/>
      <c r="AH9" s="1027"/>
      <c r="AI9" s="1027" t="s">
        <v>403</v>
      </c>
      <c r="AJ9" s="1027"/>
      <c r="AK9" s="1027"/>
      <c r="AL9" s="556"/>
      <c r="AM9" s="1027" t="s">
        <v>500</v>
      </c>
      <c r="AN9" s="1027"/>
      <c r="AO9" s="1027"/>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232</v>
      </c>
      <c r="AT10" s="137"/>
      <c r="AU10" s="200"/>
      <c r="AV10" s="200"/>
      <c r="AW10" s="392" t="s">
        <v>179</v>
      </c>
      <c r="AX10" s="393"/>
      <c r="AY10" s="34">
        <f>$AY$9</f>
        <v>0</v>
      </c>
    </row>
    <row r="11" spans="1:51" ht="22.9"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9"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9"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344</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4"/>
      <c r="AA16" s="825"/>
      <c r="AB16" s="1021" t="s">
        <v>11</v>
      </c>
      <c r="AC16" s="1022"/>
      <c r="AD16" s="1023"/>
      <c r="AE16" s="1027" t="s">
        <v>381</v>
      </c>
      <c r="AF16" s="1027"/>
      <c r="AG16" s="1027"/>
      <c r="AH16" s="1027"/>
      <c r="AI16" s="1027" t="s">
        <v>403</v>
      </c>
      <c r="AJ16" s="1027"/>
      <c r="AK16" s="1027"/>
      <c r="AL16" s="556"/>
      <c r="AM16" s="1027" t="s">
        <v>500</v>
      </c>
      <c r="AN16" s="1027"/>
      <c r="AO16" s="1027"/>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232</v>
      </c>
      <c r="AT17" s="137"/>
      <c r="AU17" s="200"/>
      <c r="AV17" s="200"/>
      <c r="AW17" s="392" t="s">
        <v>179</v>
      </c>
      <c r="AX17" s="393"/>
      <c r="AY17" s="34">
        <f>$AY$16</f>
        <v>0</v>
      </c>
    </row>
    <row r="18" spans="1:51" ht="22.9"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9"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9"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344</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4"/>
      <c r="AA23" s="825"/>
      <c r="AB23" s="1021" t="s">
        <v>11</v>
      </c>
      <c r="AC23" s="1022"/>
      <c r="AD23" s="1023"/>
      <c r="AE23" s="1027" t="s">
        <v>381</v>
      </c>
      <c r="AF23" s="1027"/>
      <c r="AG23" s="1027"/>
      <c r="AH23" s="1027"/>
      <c r="AI23" s="1027" t="s">
        <v>403</v>
      </c>
      <c r="AJ23" s="1027"/>
      <c r="AK23" s="1027"/>
      <c r="AL23" s="556"/>
      <c r="AM23" s="1027" t="s">
        <v>500</v>
      </c>
      <c r="AN23" s="1027"/>
      <c r="AO23" s="1027"/>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232</v>
      </c>
      <c r="AT24" s="137"/>
      <c r="AU24" s="200"/>
      <c r="AV24" s="200"/>
      <c r="AW24" s="392" t="s">
        <v>179</v>
      </c>
      <c r="AX24" s="393"/>
      <c r="AY24" s="34">
        <f>$AY$23</f>
        <v>0</v>
      </c>
    </row>
    <row r="25" spans="1:51" ht="22.9"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9"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9"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344</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4"/>
      <c r="AA30" s="825"/>
      <c r="AB30" s="1021" t="s">
        <v>11</v>
      </c>
      <c r="AC30" s="1022"/>
      <c r="AD30" s="1023"/>
      <c r="AE30" s="1027" t="s">
        <v>381</v>
      </c>
      <c r="AF30" s="1027"/>
      <c r="AG30" s="1027"/>
      <c r="AH30" s="1027"/>
      <c r="AI30" s="1027" t="s">
        <v>403</v>
      </c>
      <c r="AJ30" s="1027"/>
      <c r="AK30" s="1027"/>
      <c r="AL30" s="556"/>
      <c r="AM30" s="1027" t="s">
        <v>500</v>
      </c>
      <c r="AN30" s="1027"/>
      <c r="AO30" s="1027"/>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232</v>
      </c>
      <c r="AT31" s="137"/>
      <c r="AU31" s="200"/>
      <c r="AV31" s="200"/>
      <c r="AW31" s="392" t="s">
        <v>179</v>
      </c>
      <c r="AX31" s="393"/>
      <c r="AY31" s="34">
        <f>$AY$30</f>
        <v>0</v>
      </c>
    </row>
    <row r="32" spans="1:51" ht="22.9"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9"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9"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344</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4"/>
      <c r="AA37" s="825"/>
      <c r="AB37" s="1021" t="s">
        <v>11</v>
      </c>
      <c r="AC37" s="1022"/>
      <c r="AD37" s="1023"/>
      <c r="AE37" s="1027" t="s">
        <v>381</v>
      </c>
      <c r="AF37" s="1027"/>
      <c r="AG37" s="1027"/>
      <c r="AH37" s="1027"/>
      <c r="AI37" s="1027" t="s">
        <v>403</v>
      </c>
      <c r="AJ37" s="1027"/>
      <c r="AK37" s="1027"/>
      <c r="AL37" s="556"/>
      <c r="AM37" s="1027" t="s">
        <v>500</v>
      </c>
      <c r="AN37" s="1027"/>
      <c r="AO37" s="1027"/>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232</v>
      </c>
      <c r="AT38" s="137"/>
      <c r="AU38" s="200"/>
      <c r="AV38" s="200"/>
      <c r="AW38" s="392" t="s">
        <v>179</v>
      </c>
      <c r="AX38" s="393"/>
      <c r="AY38" s="34">
        <f>$AY$37</f>
        <v>0</v>
      </c>
    </row>
    <row r="39" spans="1:51" ht="22.9"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9"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9"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344</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4"/>
      <c r="AA44" s="825"/>
      <c r="AB44" s="1021" t="s">
        <v>11</v>
      </c>
      <c r="AC44" s="1022"/>
      <c r="AD44" s="1023"/>
      <c r="AE44" s="1027" t="s">
        <v>381</v>
      </c>
      <c r="AF44" s="1027"/>
      <c r="AG44" s="1027"/>
      <c r="AH44" s="1027"/>
      <c r="AI44" s="1027" t="s">
        <v>403</v>
      </c>
      <c r="AJ44" s="1027"/>
      <c r="AK44" s="1027"/>
      <c r="AL44" s="556"/>
      <c r="AM44" s="1027" t="s">
        <v>500</v>
      </c>
      <c r="AN44" s="1027"/>
      <c r="AO44" s="1027"/>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232</v>
      </c>
      <c r="AT45" s="137"/>
      <c r="AU45" s="200"/>
      <c r="AV45" s="200"/>
      <c r="AW45" s="392" t="s">
        <v>179</v>
      </c>
      <c r="AX45" s="393"/>
      <c r="AY45" s="34">
        <f>$AY$44</f>
        <v>0</v>
      </c>
    </row>
    <row r="46" spans="1:51" ht="22.9"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9"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9"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344</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4"/>
      <c r="AA51" s="825"/>
      <c r="AB51" s="556" t="s">
        <v>11</v>
      </c>
      <c r="AC51" s="1022"/>
      <c r="AD51" s="1023"/>
      <c r="AE51" s="1027" t="s">
        <v>381</v>
      </c>
      <c r="AF51" s="1027"/>
      <c r="AG51" s="1027"/>
      <c r="AH51" s="1027"/>
      <c r="AI51" s="1027" t="s">
        <v>403</v>
      </c>
      <c r="AJ51" s="1027"/>
      <c r="AK51" s="1027"/>
      <c r="AL51" s="556"/>
      <c r="AM51" s="1027" t="s">
        <v>500</v>
      </c>
      <c r="AN51" s="1027"/>
      <c r="AO51" s="1027"/>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232</v>
      </c>
      <c r="AT52" s="137"/>
      <c r="AU52" s="200"/>
      <c r="AV52" s="200"/>
      <c r="AW52" s="392" t="s">
        <v>179</v>
      </c>
      <c r="AX52" s="393"/>
      <c r="AY52" s="34">
        <f>$AY$51</f>
        <v>0</v>
      </c>
    </row>
    <row r="53" spans="1:51" ht="22.9"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9"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9"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344</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4"/>
      <c r="AA58" s="825"/>
      <c r="AB58" s="1021" t="s">
        <v>11</v>
      </c>
      <c r="AC58" s="1022"/>
      <c r="AD58" s="1023"/>
      <c r="AE58" s="1027" t="s">
        <v>381</v>
      </c>
      <c r="AF58" s="1027"/>
      <c r="AG58" s="1027"/>
      <c r="AH58" s="1027"/>
      <c r="AI58" s="1027" t="s">
        <v>403</v>
      </c>
      <c r="AJ58" s="1027"/>
      <c r="AK58" s="1027"/>
      <c r="AL58" s="556"/>
      <c r="AM58" s="1027" t="s">
        <v>500</v>
      </c>
      <c r="AN58" s="1027"/>
      <c r="AO58" s="1027"/>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232</v>
      </c>
      <c r="AT59" s="137"/>
      <c r="AU59" s="200"/>
      <c r="AV59" s="200"/>
      <c r="AW59" s="392" t="s">
        <v>179</v>
      </c>
      <c r="AX59" s="393"/>
      <c r="AY59" s="34">
        <f>$AY$58</f>
        <v>0</v>
      </c>
    </row>
    <row r="60" spans="1:51" ht="22.9"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9"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9"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344</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4"/>
      <c r="AA65" s="825"/>
      <c r="AB65" s="1021" t="s">
        <v>11</v>
      </c>
      <c r="AC65" s="1022"/>
      <c r="AD65" s="1023"/>
      <c r="AE65" s="1027" t="s">
        <v>381</v>
      </c>
      <c r="AF65" s="1027"/>
      <c r="AG65" s="1027"/>
      <c r="AH65" s="1027"/>
      <c r="AI65" s="1027" t="s">
        <v>403</v>
      </c>
      <c r="AJ65" s="1027"/>
      <c r="AK65" s="1027"/>
      <c r="AL65" s="556"/>
      <c r="AM65" s="1027" t="s">
        <v>500</v>
      </c>
      <c r="AN65" s="1027"/>
      <c r="AO65" s="1027"/>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232</v>
      </c>
      <c r="AT66" s="137"/>
      <c r="AU66" s="200"/>
      <c r="AV66" s="200"/>
      <c r="AW66" s="392" t="s">
        <v>179</v>
      </c>
      <c r="AX66" s="393"/>
      <c r="AY66" s="34">
        <f>$AY$65</f>
        <v>0</v>
      </c>
    </row>
    <row r="67" spans="1:51" ht="22.9"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9"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9"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358</v>
      </c>
      <c r="H2" s="594"/>
      <c r="I2" s="594"/>
      <c r="J2" s="594"/>
      <c r="K2" s="594"/>
      <c r="L2" s="594"/>
      <c r="M2" s="594"/>
      <c r="N2" s="594"/>
      <c r="O2" s="594"/>
      <c r="P2" s="594"/>
      <c r="Q2" s="594"/>
      <c r="R2" s="594"/>
      <c r="S2" s="594"/>
      <c r="T2" s="594"/>
      <c r="U2" s="594"/>
      <c r="V2" s="594"/>
      <c r="W2" s="594"/>
      <c r="X2" s="594"/>
      <c r="Y2" s="594"/>
      <c r="Z2" s="594"/>
      <c r="AA2" s="594"/>
      <c r="AB2" s="595"/>
      <c r="AC2" s="593" t="s">
        <v>360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0"/>
      <c r="B15" s="1041"/>
      <c r="C15" s="1041"/>
      <c r="D15" s="1041"/>
      <c r="E15" s="1041"/>
      <c r="F15" s="1042"/>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0"/>
      <c r="B16" s="1041"/>
      <c r="C16" s="1041"/>
      <c r="D16" s="1041"/>
      <c r="E16" s="1041"/>
      <c r="F16" s="1042"/>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0"/>
      <c r="B28" s="1041"/>
      <c r="C28" s="1041"/>
      <c r="D28" s="1041"/>
      <c r="E28" s="1041"/>
      <c r="F28" s="1042"/>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0"/>
      <c r="B29" s="1041"/>
      <c r="C29" s="1041"/>
      <c r="D29" s="1041"/>
      <c r="E29" s="1041"/>
      <c r="F29" s="1042"/>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0"/>
      <c r="B41" s="1041"/>
      <c r="C41" s="1041"/>
      <c r="D41" s="1041"/>
      <c r="E41" s="1041"/>
      <c r="F41" s="1042"/>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0"/>
      <c r="B42" s="1041"/>
      <c r="C42" s="1041"/>
      <c r="D42" s="1041"/>
      <c r="E42" s="1041"/>
      <c r="F42" s="1042"/>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0"/>
      <c r="B56" s="1041"/>
      <c r="C56" s="1041"/>
      <c r="D56" s="1041"/>
      <c r="E56" s="1041"/>
      <c r="F56" s="1042"/>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0"/>
      <c r="B68" s="1041"/>
      <c r="C68" s="1041"/>
      <c r="D68" s="1041"/>
      <c r="E68" s="1041"/>
      <c r="F68" s="1042"/>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0"/>
      <c r="B69" s="1041"/>
      <c r="C69" s="1041"/>
      <c r="D69" s="1041"/>
      <c r="E69" s="1041"/>
      <c r="F69" s="1042"/>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0"/>
      <c r="B81" s="1041"/>
      <c r="C81" s="1041"/>
      <c r="D81" s="1041"/>
      <c r="E81" s="1041"/>
      <c r="F81" s="1042"/>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0"/>
      <c r="B82" s="1041"/>
      <c r="C82" s="1041"/>
      <c r="D82" s="1041"/>
      <c r="E82" s="1041"/>
      <c r="F82" s="1042"/>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0"/>
      <c r="B94" s="1041"/>
      <c r="C94" s="1041"/>
      <c r="D94" s="1041"/>
      <c r="E94" s="1041"/>
      <c r="F94" s="1042"/>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0"/>
      <c r="B95" s="1041"/>
      <c r="C95" s="1041"/>
      <c r="D95" s="1041"/>
      <c r="E95" s="1041"/>
      <c r="F95" s="1042"/>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0"/>
      <c r="B109" s="1041"/>
      <c r="C109" s="1041"/>
      <c r="D109" s="1041"/>
      <c r="E109" s="1041"/>
      <c r="F109" s="1042"/>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0"/>
      <c r="B121" s="1041"/>
      <c r="C121" s="1041"/>
      <c r="D121" s="1041"/>
      <c r="E121" s="1041"/>
      <c r="F121" s="1042"/>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0"/>
      <c r="B122" s="1041"/>
      <c r="C122" s="1041"/>
      <c r="D122" s="1041"/>
      <c r="E122" s="1041"/>
      <c r="F122" s="1042"/>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0"/>
      <c r="B134" s="1041"/>
      <c r="C134" s="1041"/>
      <c r="D134" s="1041"/>
      <c r="E134" s="1041"/>
      <c r="F134" s="1042"/>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0"/>
      <c r="B135" s="1041"/>
      <c r="C135" s="1041"/>
      <c r="D135" s="1041"/>
      <c r="E135" s="1041"/>
      <c r="F135" s="1042"/>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0"/>
      <c r="B147" s="1041"/>
      <c r="C147" s="1041"/>
      <c r="D147" s="1041"/>
      <c r="E147" s="1041"/>
      <c r="F147" s="1042"/>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0"/>
      <c r="B148" s="1041"/>
      <c r="C148" s="1041"/>
      <c r="D148" s="1041"/>
      <c r="E148" s="1041"/>
      <c r="F148" s="1042"/>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0"/>
      <c r="B162" s="1041"/>
      <c r="C162" s="1041"/>
      <c r="D162" s="1041"/>
      <c r="E162" s="1041"/>
      <c r="F162" s="1042"/>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0"/>
      <c r="B174" s="1041"/>
      <c r="C174" s="1041"/>
      <c r="D174" s="1041"/>
      <c r="E174" s="1041"/>
      <c r="F174" s="1042"/>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0"/>
      <c r="B175" s="1041"/>
      <c r="C175" s="1041"/>
      <c r="D175" s="1041"/>
      <c r="E175" s="1041"/>
      <c r="F175" s="1042"/>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0"/>
      <c r="B187" s="1041"/>
      <c r="C187" s="1041"/>
      <c r="D187" s="1041"/>
      <c r="E187" s="1041"/>
      <c r="F187" s="1042"/>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0"/>
      <c r="B188" s="1041"/>
      <c r="C188" s="1041"/>
      <c r="D188" s="1041"/>
      <c r="E188" s="1041"/>
      <c r="F188" s="1042"/>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0"/>
      <c r="B200" s="1041"/>
      <c r="C200" s="1041"/>
      <c r="D200" s="1041"/>
      <c r="E200" s="1041"/>
      <c r="F200" s="1042"/>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0"/>
      <c r="B201" s="1041"/>
      <c r="C201" s="1041"/>
      <c r="D201" s="1041"/>
      <c r="E201" s="1041"/>
      <c r="F201" s="1042"/>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0"/>
      <c r="B215" s="1041"/>
      <c r="C215" s="1041"/>
      <c r="D215" s="1041"/>
      <c r="E215" s="1041"/>
      <c r="F215" s="1042"/>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0"/>
      <c r="B227" s="1041"/>
      <c r="C227" s="1041"/>
      <c r="D227" s="1041"/>
      <c r="E227" s="1041"/>
      <c r="F227" s="1042"/>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0"/>
      <c r="B228" s="1041"/>
      <c r="C228" s="1041"/>
      <c r="D228" s="1041"/>
      <c r="E228" s="1041"/>
      <c r="F228" s="1042"/>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0"/>
      <c r="B240" s="1041"/>
      <c r="C240" s="1041"/>
      <c r="D240" s="1041"/>
      <c r="E240" s="1041"/>
      <c r="F240" s="1042"/>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0"/>
      <c r="B241" s="1041"/>
      <c r="C241" s="1041"/>
      <c r="D241" s="1041"/>
      <c r="E241" s="1041"/>
      <c r="F241" s="1042"/>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0"/>
      <c r="B253" s="1041"/>
      <c r="C253" s="1041"/>
      <c r="D253" s="1041"/>
      <c r="E253" s="1041"/>
      <c r="F253" s="1042"/>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0"/>
      <c r="B254" s="1041"/>
      <c r="C254" s="1041"/>
      <c r="D254" s="1041"/>
      <c r="E254" s="1041"/>
      <c r="F254" s="1042"/>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257</v>
      </c>
      <c r="AI3" s="360"/>
      <c r="AJ3" s="360"/>
      <c r="AK3" s="360"/>
      <c r="AL3" s="360" t="s">
        <v>21</v>
      </c>
      <c r="AM3" s="360"/>
      <c r="AN3" s="360"/>
      <c r="AO3" s="364"/>
      <c r="AP3" s="365" t="s">
        <v>297</v>
      </c>
      <c r="AQ3" s="365"/>
      <c r="AR3" s="365"/>
      <c r="AS3" s="365"/>
      <c r="AT3" s="365"/>
      <c r="AU3" s="365"/>
      <c r="AV3" s="365"/>
      <c r="AW3" s="365"/>
      <c r="AX3" s="365"/>
      <c r="AY3">
        <f>$AY$2</f>
        <v>0</v>
      </c>
    </row>
    <row r="4" spans="1:51" ht="26.4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4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4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4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4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4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4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4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4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4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4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4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4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4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4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4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4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4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4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4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4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4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4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4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4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4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4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4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4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4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257</v>
      </c>
      <c r="AI36" s="360"/>
      <c r="AJ36" s="360"/>
      <c r="AK36" s="360"/>
      <c r="AL36" s="360" t="s">
        <v>21</v>
      </c>
      <c r="AM36" s="360"/>
      <c r="AN36" s="360"/>
      <c r="AO36" s="364"/>
      <c r="AP36" s="365" t="s">
        <v>297</v>
      </c>
      <c r="AQ36" s="365"/>
      <c r="AR36" s="365"/>
      <c r="AS36" s="365"/>
      <c r="AT36" s="365"/>
      <c r="AU36" s="365"/>
      <c r="AV36" s="365"/>
      <c r="AW36" s="365"/>
      <c r="AX36" s="365"/>
      <c r="AY36">
        <f>$AY$34</f>
        <v>0</v>
      </c>
    </row>
    <row r="37" spans="1:51" ht="26.4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4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4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4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4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4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4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4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4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4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4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4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4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4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4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4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4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4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4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4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4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4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4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4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4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4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4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4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4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4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257</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4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4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4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4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4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4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4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4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4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4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4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4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4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4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4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4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4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4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4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4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4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4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4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4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4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4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4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4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4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4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257</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4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4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4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4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4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4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4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4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4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4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4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4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4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4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4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4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4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4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4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4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4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4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4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4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4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4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4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4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4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4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257</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4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4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4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4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4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4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4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4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4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4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4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4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4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4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4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4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4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4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4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4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4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4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4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4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4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4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4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4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4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4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257</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4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4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4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4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4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4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4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4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4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4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4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4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4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4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4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4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4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4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4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4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4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4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4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4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4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4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4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4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4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4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257</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4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4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4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4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4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4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4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4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4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4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4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4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4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4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4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4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4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4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4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4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4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4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4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4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4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4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4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4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4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4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257</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4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4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4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4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4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4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4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4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4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4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4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4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4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4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4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4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4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4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4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4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4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4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4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4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4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4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4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4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4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4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257</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4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4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4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4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4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4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4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4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4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4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4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4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4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4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4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4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4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4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4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4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4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4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4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4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4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4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4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4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4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4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257</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4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4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4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4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4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4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4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4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4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4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4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4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4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4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4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4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4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4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4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4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4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4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4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4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4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4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4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4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4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4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257</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4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4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4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4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4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4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4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4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4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4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4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4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4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4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4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4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4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4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4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4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4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4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4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4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4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4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4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4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4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4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257</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4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4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4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4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4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4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4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4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4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4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4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4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4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4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4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4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4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4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4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4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4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4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4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4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4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4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4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4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4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4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257</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4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4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4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4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4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4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4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4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4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4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4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4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4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4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4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4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4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4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4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4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4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4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4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4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4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4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4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4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4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4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257</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4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4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4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4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4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4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4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4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4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4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4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4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4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4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4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4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4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4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4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4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4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4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4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4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4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4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4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4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4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4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257</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4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4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4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4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4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4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4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4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4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4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4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4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4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4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4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4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4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4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4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4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4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4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4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4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4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4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4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4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4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4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257</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4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4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4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4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4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4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4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4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4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4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4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4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4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4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4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4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4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4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4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4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4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4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4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4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4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4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4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4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4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4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257</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4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4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4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4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4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4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4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4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4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4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4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4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4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4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4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4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4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4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4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4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4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4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4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4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4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4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4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4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4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4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257</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4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4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4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4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4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4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4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4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4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4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4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4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4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4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4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4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4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4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4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4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4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4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4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4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4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4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4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4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4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4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257</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4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4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4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4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4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4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4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4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4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4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4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4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4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4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4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4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4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4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4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4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4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4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4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4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4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4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4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4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4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4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257</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4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4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4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4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4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4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4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4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4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4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4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4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4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4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4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4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4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4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4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4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4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4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4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4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4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4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4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4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4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4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257</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4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4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4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4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4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4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4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4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4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4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4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4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4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4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4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4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4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4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4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4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4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4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4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4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4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4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4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4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4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4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257</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4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4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4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4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4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4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4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4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4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4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4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4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4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4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4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4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4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4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4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4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4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4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4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4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4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4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4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4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4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4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257</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4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4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4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4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4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4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4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4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4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4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4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4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4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4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4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4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4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4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4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4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4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4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4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4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4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4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4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4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4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4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257</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4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4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4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4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4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4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4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4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4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4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4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4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4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4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4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4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4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4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4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4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4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4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4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4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4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4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4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4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4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4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257</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4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4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4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4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4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4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4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4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4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4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4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4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4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4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4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4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4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4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4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4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4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4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4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4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4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4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4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4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4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4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257</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4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4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4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4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4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4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4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4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4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4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4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4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4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4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4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4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4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4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4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4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4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4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4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4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4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4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4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4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4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4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257</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4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4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4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4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4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4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4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4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4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4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4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4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4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4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4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4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4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4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4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4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4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4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4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4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4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4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4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4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4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4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257</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4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4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4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4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4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4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4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4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4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4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4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4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4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4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4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4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4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4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4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4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4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4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4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4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4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4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4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4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4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4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257</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4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4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4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4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4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4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4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4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4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4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4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4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4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4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4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4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4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4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4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4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4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4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4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4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4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4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4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4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4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4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257</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4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4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4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4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4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4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4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4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4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4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4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4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4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4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4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4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4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4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4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4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4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4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4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4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4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4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4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4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4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4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257</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4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4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4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4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4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4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4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4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4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4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4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4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4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4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4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4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4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4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4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4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4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4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4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4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4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4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4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4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4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4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257</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4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4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4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4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4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4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4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4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4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4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4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4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4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4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4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4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4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4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4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4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4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4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4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4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4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4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4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4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4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4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257</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4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4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4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4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4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4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4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4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4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4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4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4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4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4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4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4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4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4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4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4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4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4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4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4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4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4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4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4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4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4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257</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4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4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4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4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4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4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4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4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4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4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4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4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4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4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4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4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4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4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4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4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4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4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4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4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4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4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4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4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4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4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257</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4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4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4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4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4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4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4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4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4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4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4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4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4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4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4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4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4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4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4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4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4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4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4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4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4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4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4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4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4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4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257</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4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4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4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4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4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4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4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4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4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4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4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4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4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4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4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4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4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4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4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4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4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4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4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4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4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4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4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4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4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4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257</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4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4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4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4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4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4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4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4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4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4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4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4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4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4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4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4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4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4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4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4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4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4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4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4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4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4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4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4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4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4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257</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4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4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4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4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4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4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4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4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4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4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4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4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4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4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4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4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4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4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4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4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4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4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4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4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4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4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4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4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4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4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257</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4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4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4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4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4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4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4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4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4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4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4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4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4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4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4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4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4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4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4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4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4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4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4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4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4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4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4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4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4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4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257</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4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4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4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4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4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4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4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4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4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4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4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4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4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4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4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4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4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4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4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4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4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4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4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4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4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4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4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4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4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4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2021-05-28T02:24:58Z</cp:lastPrinted>
  <dcterms:created xsi:type="dcterms:W3CDTF">2012-03-13T00:50:25Z</dcterms:created>
  <dcterms:modified xsi:type="dcterms:W3CDTF">2021-06-29T08:20:12Z</dcterms:modified>
</cp:coreProperties>
</file>