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3810" yWindow="-120" windowWidth="28005"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<sst xmlns="http://schemas.openxmlformats.org/spreadsheetml/2006/main" count="2386" uniqueCount="738">
  <si>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</si>
  <si>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</si>
  <si>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</si>
  <si>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</si>
  <si>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</si>
  <si>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</si>
  <si>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</si>
  <si>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</si>
  <si>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</si>
  <si>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</si>
  <si>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</si>
  <si>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</si>
  <si>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</si>
  <si>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</si>
  <si>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</si>
  <si>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</si>
  <si>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</si>
  <si>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</si>
  <si>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</si>
  <si>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</si>
  <si>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</si>
  <si>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</si>
  <si>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</si>
  <si>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</si>
  <si>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</si>
  <si>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</si>
  <si>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</si>
  <si>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</si>
  <si>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</si>
  <si>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</si>
  <si>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</si>
  <si>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</si>
  <si>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</si>
  <si>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</si>
  <si>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</si>
  <si>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</si>
  <si>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</si>
  <si>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</si>
  <si>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</si>
  <si>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</si>
  <si>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</si>
  <si>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</si>
  <si>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</si>
  <si>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</si>
  <si>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</si>
  <si>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</si>
  <si>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</si>
  <si>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</si>
  <si>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</si>
  <si>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</si>
  <si>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</si>
  <si>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</si>
  <si>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</si>
  <si>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</si>
  <si>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</si>
  <si>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</si>
  <si>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</si>
  <si>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</si>
  <si>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</si>
  <si>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</si>
  <si>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</si>
  <si>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</si>
  <si>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</si>
  <si>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</si>
  <si>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</si>
  <si>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</si>
  <si>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</si>
  <si>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</si>
  <si>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</si>
  <si>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</si>
  <si>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</si>
  <si>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</si>
  <si>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</si>
  <si>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</si>
  <si>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</si>
  <si>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</si>
  <si>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</si>
  <si>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</si>
  <si>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</si>
  <si>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</si>
  <si>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</si>
  <si>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</si>
  <si>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</si>
  <si>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</si>
  <si>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</si>
  <si>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</si>
  <si>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</si>
  <si>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</si>
  <si>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</si>
  <si>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</si>
  <si>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</si>
  <si>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</si>
  <si>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</si>
  <si>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</si>
  <si>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</si>
  <si>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</si>
  <si>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</si>
  <si>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</si>
  <si>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</si>
  <si>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</si>
  <si>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</si>
  <si>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</si>
  <si>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</si>
  <si>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</si>
  <si>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</si>
  <si>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</si>
  <si>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</si>
  <si>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</si>
  <si>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</si>
  <si>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</si>
  <si>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</si>
  <si>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</si>
  <si>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</si>
  <si>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</si>
  <si>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</si>
  <si>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</si>
  <si>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</si>
  <si>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</si>
  <si>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</si>
  <si>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</si>
  <si>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</si>
  <si>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</si>
  <si>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</si>
  <si>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</si>
  <si>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</si>
  <si>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</si>
  <si>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</si>
  <si>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</si>
  <si>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</si>
  <si>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</si>
  <si>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</si>
  <si>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</si>
  <si>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</si>
  <si>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</si>
  <si>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</si>
  <si>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</si>
  <si>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</si>
  <si>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</si>
  <si>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</si>
  <si>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</si>
  <si>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</si>
  <si>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</si>
  <si>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</si>
  <si>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</si>
  <si>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</si>
  <si>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</si>
  <si>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</si>
  <si>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</si>
  <si>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</si>
  <si>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</si>
  <si>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</si>
  <si>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</si>
  <si>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</si>
  <si>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</si>
  <si>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</si>
  <si>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</si>
  <si>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</si>
  <si>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</si>
  <si>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</si>
  <si>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</si>
  <si>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</si>
  <si>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</si>
  <si>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</si>
  <si>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</si>
  <si>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</si>
  <si>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</si>
  <si>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</si>
  <si>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</si>
  <si>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</si>
  <si>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</si>
  <si>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</si>
  <si>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</si>
  <si>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</si>
  <si>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</si>
  <si>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</si>
  <si>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</si>
  <si>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</si>
  <si>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</si>
  <si>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</si>
  <si>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</si>
  <si>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</si>
  <si>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</si>
  <si>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</si>
  <si>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</si>
  <si>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</si>
  <si>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</si>
  <si>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</si>
  <si>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</si>
  <si>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</si>
  <si>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</si>
  <si>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</si>
  <si>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</si>
  <si>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</si>
  <si>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</si>
  <si>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</si>
  <si>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</si>
  <si>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</si>
  <si>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</si>
  <si>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</si>
  <si>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</si>
  <si>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</si>
  <si>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</si>
  <si>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</si>
  <si>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</si>
  <si>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</si>
  <si>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</si>
  <si>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</si>
  <si>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</si>
  <si>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</si>
  <si>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</si>
  <si>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</si>
  <si>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</si>
  <si>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</si>
  <si>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</si>
  <si>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</si>
  <si>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</si>
  <si>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</si>
  <si>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</si>
  <si>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</si>
  <si>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</si>
  <si>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</si>
  <si>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</si>
  <si>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</si>
  <si>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</si>
  <si>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</si>
  <si>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</si>
  <si>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</si>
  <si>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</si>
  <si>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</si>
  <si>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</si>
  <si>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</si>
  <si>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</si>
  <si>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</si>
  <si>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</si>
  <si>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</si>
  <si>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</si>
  <si>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</si>
  <si>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</si>
  <si>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</si>
  <si>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</si>
  <si>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</si>
  <si>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</si>
  <si>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</si>
  <si>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</si>
  <si>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</si>
  <si>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</si>
  <si>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</si>
  <si>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</si>
  <si>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</si>
  <si>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</si>
  <si>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</si>
  <si>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</si>
  <si>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</si>
  <si>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</si>
  <si>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</si>
  <si>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</si>
  <si>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</si>
  <si>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</si>
  <si>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</si>
  <si>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</si>
  <si>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</si>
  <si>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</si>
  <si>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</si>
  <si>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</si>
  <si>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</si>
  <si>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</si>
  <si>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</si>
  <si>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</si>
  <si>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</si>
  <si>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</si>
  <si>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</si>
  <si>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</si>
  <si>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</si>
  <si>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</si>
  <si>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</si>
  <si>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</si>
  <si>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</si>
  <si>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</si>
  <si>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</si>
  <si>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</si>
  <si>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</si>
  <si>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</si>
  <si>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</si>
  <si>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</si>
  <si>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</si>
  <si>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</si>
  <si>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</si>
  <si>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</si>
  <si>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</si>
  <si>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</si>
  <si>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</si>
  <si>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</si>
  <si>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</si>
  <si>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</si>
  <si>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</si>
  <si>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</si>
  <si>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</si>
  <si>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</si>
  <si>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</si>
  <si>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</si>
  <si>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</si>
  <si>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</si>
  <si>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</si>
  <si>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</si>
  <si>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</si>
  <si>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</si>
  <si>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</si>
  <si>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</si>
  <si>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</si>
  <si>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</si>
  <si>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</si>
  <si>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</si>
  <si>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</si>
  <si>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</si>
  <si>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</si>
  <si>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</si>
  <si>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</si>
  <si>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</si>
  <si>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</si>
  <si>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</si>
  <si>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</si>
  <si>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</si>
  <si>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</si>
  <si>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</si>
  <si>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</si>
  <si>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</si>
  <si>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</si>
  <si>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</si>
  <si>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</si>
  <si>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</si>
  <si>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</si>
  <si>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</si>
  <si>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</si>
  <si>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</si>
  <si>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</si>
  <si>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</si>
  <si>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</si>
  <si>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</si>
  <si>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</si>
  <si>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</si>
  <si>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</si>
  <si>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</si>
  <si>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</si>
  <si>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</si>
  <si>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</si>
  <si>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</si>
  <si>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</si>
  <si>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</si>
  <si>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</si>
  <si>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</si>
  <si>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</si>
  <si>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</si>
  <si>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</si>
  <si>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</si>
  <si>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</si>
  <si>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</si>
  <si>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</si>
  <si>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</si>
  <si>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</si>
  <si>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</si>
  <si>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</si>
  <si>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</si>
  <si>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</si>
  <si>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</si>
  <si>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</si>
  <si>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</si>
  <si>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</si>
  <si>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</si>
  <si>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</si>
  <si>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</si>
  <si>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</si>
  <si>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</si>
  <si>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</si>
  <si>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</si>
  <si>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</si>
  <si>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</si>
  <si>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</si>
  <si>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</si>
  <si>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</si>
  <si>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</si>
  <si>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</si>
  <si>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</si>
  <si>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</si>
  <si>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</si>
  <si>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</si>
  <si>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</si>
  <si>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</si>
  <si>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</si>
  <si>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</si>
  <si>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</si>
  <si>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</si>
  <si>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</si>
  <si>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</si>
  <si>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</si>
  <si>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</si>
  <si>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</si>
  <si>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</si>
  <si>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</si>
  <si>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</si>
  <si>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</si>
  <si>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</si>
  <si>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</si>
  <si>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</si>
  <si>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</si>
  <si>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</si>
  <si>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</si>
  <si>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</si>
  <si>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</si>
  <si>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</si>
  <si>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</si>
  <si>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</si>
  <si>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</si>
  <si>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</si>
  <si>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</si>
  <si>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</si>
  <si>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</si>
  <si>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</si>
  <si>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</si>
  <si>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</si>
  <si>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</si>
  <si>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</si>
  <si>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</si>
  <si>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</si>
  <si>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</si>
  <si>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</si>
  <si>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</si>
  <si>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</si>
  <si>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</si>
  <si>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</si>
  <si>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</si>
  <si>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</si>
  <si>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</si>
  <si>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</si>
  <si>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</si>
  <si>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</si>
  <si>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</si>
  <si>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</si>
  <si>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</si>
  <si>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</si>
  <si>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</si>
  <si>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</si>
  <si>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</si>
  <si>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</si>
  <si>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</si>
  <si>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</si>
  <si>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</si>
  <si>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</si>
  <si>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</si>
  <si>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</si>
  <si>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</si>
  <si>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</si>
  <si>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</si>
  <si>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</si>
  <si>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</si>
  <si>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</si>
  <si>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</si>
  <si>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</si>
  <si>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</si>
  <si>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</si>
  <si>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</si>
  <si>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</si>
  <si>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</si>
  <si>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</si>
  <si>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</si>
  <si>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</si>
  <si>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</si>
  <si>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</si>
  <si>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</si>
  <si>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</si>
  <si>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</si>
  <si>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</si>
  <si>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</si>
  <si>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</si>
  <si>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</si>
  <si>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</si>
  <si>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</si>
  <si>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</si>
  <si>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</si>
  <si>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</si>
  <si>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</si>
  <si>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</si>
  <si>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</si>
  <si>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</si>
  <si>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</si>
  <si>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</si>
  <si>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</si>
  <si>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</si>
  <si>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</si>
  <si>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</si>
  <si>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</si>
  <si>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</si>
  <si>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</si>
  <si>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</si>
  <si>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</si>
  <si>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</si>
  <si>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</si>
  <si>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</si>
  <si>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</si>
  <si>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</si>
  <si>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</si>
  <si>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</si>
  <si>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</si>
  <si>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</si>
  <si>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</si>
  <si>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</si>
  <si>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</si>
  <si>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</si>
  <si>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</si>
  <si>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</si>
  <si>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</si>
  <si>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</si>
  <si>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</si>
  <si>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</si>
  <si>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</si>
  <si>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</si>
  <si>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</si>
  <si>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</si>
  <si>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</si>
  <si>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</si>
  <si>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</si>
  <si>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</si>
  <si>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</si>
  <si>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</si>
  <si>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</si>
  <si>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</si>
  <si>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</si>
  <si>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</si>
  <si>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</si>
  <si>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</si>
  <si>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</si>
  <si>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</si>
  <si>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</si>
  <si>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</si>
  <si>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</si>
  <si>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</si>
  <si>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</si>
  <si>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</si>
  <si>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</si>
  <si>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</si>
  <si>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</si>
  <si>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</si>
  <si>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</si>
  <si>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</si>
  <si>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</si>
  <si>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</si>
  <si>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</si>
  <si>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</si>
  <si>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</si>
  <si>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</si>
  <si>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</si>
  <si>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</si>
  <si>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</si>
  <si>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</si>
  <si>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</si>
  <si>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</si>
  <si>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</si>
  <si>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</si>
  <si>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</si>
  <si>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</si>
  <si>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</si>
  <si>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</si>
  <si>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</si>
  <si>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</si>
  <si>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</si>
  <si>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</si>
  <si>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</si>
  <si>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</si>
  <si>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</si>
  <si>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</si>
  <si>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</si>
  <si>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</si>
  <si>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</si>
  <si>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</si>
  <si>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</si>
  <si>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</si>
  <si>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</si>
  <si>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</si>
  <si>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</si>
  <si>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</si>
  <si>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</si>
  <si>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</si>
  <si>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</si>
  <si>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</si>
  <si>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</si>
  <si>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</si>
  <si>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</si>
  <si>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</si>
  <si>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</si>
  <si>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</si>
  <si>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</si>
  <si>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</si>
  <si>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</si>
  <si>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</si>
  <si>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</si>
  <si>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</si>
  <si>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</si>
  <si>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</si>
  <si>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</si>
  <si>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</si>
  <si>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</si>
  <si>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</si>
  <si>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</si>
  <si>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</si>
  <si>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</si>
  <si>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</si>
  <si>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</si>
  <si>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</si>
  <si>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</si>
  <si>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</si>
  <si>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</si>
  <si>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</si>
  <si>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</si>
  <si>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</si>
  <si>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</si>
  <si>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</si>
  <si>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</si>
  <si>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</si>
  <si>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</si>
  <si>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</si>
  <si>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</si>
  <si>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</si>
  <si>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</si>
  <si>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</si>
  <si>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</si>
  <si>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アスベスト飛散防止総合対策費</t>
  </si>
  <si>
    <t>水・大気環境局</t>
  </si>
  <si>
    <t>大気環境課長
長坂　雄一</t>
  </si>
  <si>
    <t>平成１０年度</t>
  </si>
  <si>
    <t>終了予定なし</t>
  </si>
  <si>
    <t>大気環境課</t>
  </si>
  <si>
    <t>石綿による健康被害の救済に関する法律案及び石綿による健康等に係る被害の防止のための大気汚染防止法等の一部を改正する法律案に対する附帯決議（平成18年2月3日参議院環境委員会）</t>
  </si>
  <si>
    <t>アスベスト問題に係る総合政策
（「アスベスト問題に関する関係閣僚会合」決定）</t>
  </si>
  <si>
    <t>アスベストによる大気汚染の状況を把握し、国民に情報提供するとともに、建築物の解体等に伴う飛散を防止する対策を推進する。</t>
  </si>
  <si>
    <t>大気環境中におけるアスベスト濃度を全国で測定し、アスベストによる大気汚染の状況を把握する。また、得られた知見からアスベスト飛散防止対策のさらなる推進を行う。</t>
  </si>
  <si>
    <t>-</t>
  </si>
  <si>
    <t>環境保全調査費</t>
  </si>
  <si>
    <t>アスベスト大気濃度調査結果について、今後のアスベスト飛散防止対策を検討するための基礎資料を作成するとともに、国民に対して情報提供すること。</t>
  </si>
  <si>
    <t>調査結果の公表回数</t>
  </si>
  <si>
    <t>回/年</t>
  </si>
  <si>
    <t>●●</t>
    <phoneticPr fontId="5"/>
  </si>
  <si>
    <t>アスベスト大気濃度測定実施箇所数</t>
  </si>
  <si>
    <t>モニタリング業務の契約総額（※）／モニタリング箇所数
※検討会等費用含む</t>
    <phoneticPr fontId="5"/>
  </si>
  <si>
    <t>円</t>
  </si>
  <si>
    <t>円/箇所</t>
    <phoneticPr fontId="5"/>
  </si>
  <si>
    <t>42,336,000/244</t>
  </si>
  <si>
    <t>21,275,000/95</t>
  </si>
  <si>
    <t>／　</t>
    <phoneticPr fontId="5"/>
  </si>
  <si>
    <t>　　/</t>
    <phoneticPr fontId="5"/>
  </si>
  <si>
    <t>／　　　　　　　　　　　　　　</t>
    <phoneticPr fontId="5"/>
  </si>
  <si>
    <t>　　/</t>
    <phoneticPr fontId="5"/>
  </si>
  <si>
    <t>-</t>
    <phoneticPr fontId="5"/>
  </si>
  <si>
    <t>３．大気・水・土壌環境等の保全</t>
  </si>
  <si>
    <t>アスベスト大気濃度調査において、石綿濃度が10本/L未満の地点数の割合。（％）</t>
  </si>
  <si>
    <t>046</t>
  </si>
  <si>
    <t>034</t>
  </si>
  <si>
    <t>035</t>
  </si>
  <si>
    <t>082</t>
  </si>
  <si>
    <t>086</t>
  </si>
  <si>
    <t>095</t>
  </si>
  <si>
    <t>093</t>
  </si>
  <si>
    <t>109</t>
  </si>
  <si>
    <t>107</t>
  </si>
  <si>
    <t>○</t>
  </si>
  <si>
    <t>-</t>
    <phoneticPr fontId="5"/>
  </si>
  <si>
    <t>-</t>
    <phoneticPr fontId="5"/>
  </si>
  <si>
    <t>-</t>
    <phoneticPr fontId="5"/>
  </si>
  <si>
    <t>平成29年度アスベスト大気濃度調査結果について（平成30年7月30日　URL：https://www.env.go.jp/press/105794.html）
平成30年度アスベスト大気濃度調査結果について（令和元年8月22日　URL：https://www.env.go.jp/press/107119.html）
令和元年度アスベスト大気濃度調査結果について（令和２年10月9日　URL：http://www.env.go.jp/press/108517.html）</t>
    <rPh sb="159" eb="161">
      <t>レイワ</t>
    </rPh>
    <phoneticPr fontId="5"/>
  </si>
  <si>
    <t>-</t>
    <phoneticPr fontId="5"/>
  </si>
  <si>
    <t>アスベストによる健康被害の防止を通じ、大気汚染の改善による人の健康の保護及び生活環境の保全に寄与する。</t>
    <rPh sb="8" eb="10">
      <t>ケンコウ</t>
    </rPh>
    <rPh sb="10" eb="12">
      <t>ヒガイ</t>
    </rPh>
    <rPh sb="13" eb="15">
      <t>ボウシ</t>
    </rPh>
    <rPh sb="16" eb="17">
      <t>ツウ</t>
    </rPh>
    <rPh sb="19" eb="21">
      <t>タイキ</t>
    </rPh>
    <rPh sb="21" eb="23">
      <t>オセン</t>
    </rPh>
    <rPh sb="24" eb="26">
      <t>カイゼン</t>
    </rPh>
    <rPh sb="29" eb="30">
      <t>ヒト</t>
    </rPh>
    <rPh sb="31" eb="33">
      <t>ケンコウ</t>
    </rPh>
    <rPh sb="34" eb="36">
      <t>ホゴ</t>
    </rPh>
    <rPh sb="36" eb="37">
      <t>オヨ</t>
    </rPh>
    <rPh sb="38" eb="40">
      <t>セイカツ</t>
    </rPh>
    <rPh sb="40" eb="42">
      <t>カンキョウ</t>
    </rPh>
    <rPh sb="43" eb="45">
      <t>ホゼン</t>
    </rPh>
    <rPh sb="46" eb="48">
      <t>キヨ</t>
    </rPh>
    <phoneticPr fontId="5"/>
  </si>
  <si>
    <t>-</t>
    <phoneticPr fontId="5"/>
  </si>
  <si>
    <t>アスベストの飛散防止対策は国民の大きな関心事項である。</t>
    <rPh sb="6" eb="8">
      <t>ヒサン</t>
    </rPh>
    <rPh sb="8" eb="10">
      <t>ボウシ</t>
    </rPh>
    <rPh sb="10" eb="12">
      <t>タイサク</t>
    </rPh>
    <rPh sb="13" eb="15">
      <t>コクミン</t>
    </rPh>
    <rPh sb="16" eb="17">
      <t>オオ</t>
    </rPh>
    <rPh sb="19" eb="21">
      <t>カンシン</t>
    </rPh>
    <rPh sb="21" eb="23">
      <t>ジコウ</t>
    </rPh>
    <phoneticPr fontId="5"/>
  </si>
  <si>
    <t>関係閣僚会合で決定された「アスベスト問題に係る総合対策」に基づき、国の責務として、アスベストの飛散防止対策、実態把握及び国民に対する情報提供を行う必要がある。</t>
    <rPh sb="0" eb="2">
      <t>カンケイ</t>
    </rPh>
    <rPh sb="2" eb="4">
      <t>カクリョウ</t>
    </rPh>
    <rPh sb="4" eb="6">
      <t>カイゴウ</t>
    </rPh>
    <rPh sb="7" eb="9">
      <t>ケッテイ</t>
    </rPh>
    <rPh sb="18" eb="20">
      <t>モンダイ</t>
    </rPh>
    <rPh sb="21" eb="22">
      <t>カカ</t>
    </rPh>
    <rPh sb="23" eb="25">
      <t>ソウゴウ</t>
    </rPh>
    <rPh sb="25" eb="27">
      <t>タイサク</t>
    </rPh>
    <rPh sb="29" eb="30">
      <t>モト</t>
    </rPh>
    <rPh sb="33" eb="34">
      <t>クニ</t>
    </rPh>
    <rPh sb="35" eb="37">
      <t>セキム</t>
    </rPh>
    <rPh sb="47" eb="49">
      <t>ヒサン</t>
    </rPh>
    <rPh sb="49" eb="51">
      <t>ボウシ</t>
    </rPh>
    <rPh sb="51" eb="53">
      <t>タイサク</t>
    </rPh>
    <rPh sb="54" eb="56">
      <t>ジッタイ</t>
    </rPh>
    <rPh sb="56" eb="58">
      <t>ハアク</t>
    </rPh>
    <rPh sb="58" eb="59">
      <t>オヨ</t>
    </rPh>
    <rPh sb="60" eb="62">
      <t>コクミン</t>
    </rPh>
    <rPh sb="63" eb="64">
      <t>タイ</t>
    </rPh>
    <rPh sb="66" eb="68">
      <t>ジョウホウ</t>
    </rPh>
    <rPh sb="68" eb="70">
      <t>テイキョウ</t>
    </rPh>
    <rPh sb="71" eb="72">
      <t>オコナ</t>
    </rPh>
    <rPh sb="73" eb="75">
      <t>ヒツヨウ</t>
    </rPh>
    <phoneticPr fontId="5"/>
  </si>
  <si>
    <t>一般大気環境中のアスベスト濃度は、低い濃度を維持しているが、建築物の解体現場等からアスベストの飛散が確認されているため、国の責務として、引き続き状況の把握に努め、対策を講じる必要がある。</t>
    <rPh sb="0" eb="2">
      <t>イッパン</t>
    </rPh>
    <rPh sb="2" eb="4">
      <t>タイキ</t>
    </rPh>
    <rPh sb="4" eb="6">
      <t>カンキョウ</t>
    </rPh>
    <rPh sb="6" eb="7">
      <t>チュウ</t>
    </rPh>
    <rPh sb="13" eb="15">
      <t>ノウド</t>
    </rPh>
    <rPh sb="17" eb="18">
      <t>ヒク</t>
    </rPh>
    <rPh sb="19" eb="21">
      <t>ノウド</t>
    </rPh>
    <rPh sb="22" eb="24">
      <t>イジ</t>
    </rPh>
    <rPh sb="30" eb="33">
      <t>ケンチクブツ</t>
    </rPh>
    <rPh sb="34" eb="36">
      <t>カイタイ</t>
    </rPh>
    <rPh sb="36" eb="38">
      <t>ゲンバ</t>
    </rPh>
    <rPh sb="38" eb="39">
      <t>トウ</t>
    </rPh>
    <rPh sb="47" eb="49">
      <t>ヒサン</t>
    </rPh>
    <rPh sb="50" eb="52">
      <t>カクニン</t>
    </rPh>
    <rPh sb="60" eb="61">
      <t>クニ</t>
    </rPh>
    <rPh sb="62" eb="64">
      <t>セキム</t>
    </rPh>
    <rPh sb="68" eb="69">
      <t>ヒ</t>
    </rPh>
    <rPh sb="70" eb="71">
      <t>ツヅ</t>
    </rPh>
    <rPh sb="72" eb="74">
      <t>ジョウキョウ</t>
    </rPh>
    <rPh sb="75" eb="77">
      <t>ハアク</t>
    </rPh>
    <rPh sb="78" eb="79">
      <t>ツト</t>
    </rPh>
    <rPh sb="81" eb="83">
      <t>タイサク</t>
    </rPh>
    <rPh sb="84" eb="85">
      <t>コウ</t>
    </rPh>
    <rPh sb="87" eb="89">
      <t>ヒツヨウ</t>
    </rPh>
    <phoneticPr fontId="5"/>
  </si>
  <si>
    <t>一般競争入札により支出先を選定しており、適正な競争の実施に努めている。</t>
    <rPh sb="0" eb="2">
      <t>イッパン</t>
    </rPh>
    <rPh sb="2" eb="4">
      <t>キョウソウ</t>
    </rPh>
    <rPh sb="4" eb="6">
      <t>ニュウサツ</t>
    </rPh>
    <rPh sb="9" eb="11">
      <t>シシュツ</t>
    </rPh>
    <rPh sb="11" eb="12">
      <t>サキ</t>
    </rPh>
    <rPh sb="13" eb="15">
      <t>センテイ</t>
    </rPh>
    <rPh sb="20" eb="22">
      <t>テキセイ</t>
    </rPh>
    <rPh sb="23" eb="25">
      <t>キョウソウ</t>
    </rPh>
    <rPh sb="26" eb="28">
      <t>ジッシ</t>
    </rPh>
    <rPh sb="29" eb="30">
      <t>ツト</t>
    </rPh>
    <phoneticPr fontId="5"/>
  </si>
  <si>
    <t>‐</t>
  </si>
  <si>
    <t>サンプリング及び分析に係る業務について競争入札を実施してるため、コスト等の水準は妥当である。</t>
    <rPh sb="6" eb="7">
      <t>オヨ</t>
    </rPh>
    <rPh sb="8" eb="10">
      <t>ブンセキ</t>
    </rPh>
    <rPh sb="11" eb="12">
      <t>カカ</t>
    </rPh>
    <rPh sb="13" eb="15">
      <t>ギョウム</t>
    </rPh>
    <rPh sb="19" eb="21">
      <t>キョウソウ</t>
    </rPh>
    <rPh sb="21" eb="23">
      <t>ニュウサツ</t>
    </rPh>
    <rPh sb="24" eb="26">
      <t>ジッシ</t>
    </rPh>
    <rPh sb="35" eb="36">
      <t>トウ</t>
    </rPh>
    <rPh sb="37" eb="39">
      <t>スイジュン</t>
    </rPh>
    <rPh sb="40" eb="42">
      <t>ダトウ</t>
    </rPh>
    <phoneticPr fontId="5"/>
  </si>
  <si>
    <t>費目、使途は事業に必要なものとなっており、合理的かつ適切である。</t>
    <rPh sb="0" eb="2">
      <t>ヒモク</t>
    </rPh>
    <rPh sb="3" eb="5">
      <t>シト</t>
    </rPh>
    <rPh sb="6" eb="8">
      <t>ジギョウ</t>
    </rPh>
    <rPh sb="9" eb="11">
      <t>ヒツヨウ</t>
    </rPh>
    <rPh sb="21" eb="24">
      <t>ゴウリテキ</t>
    </rPh>
    <rPh sb="26" eb="28">
      <t>テキセツ</t>
    </rPh>
    <phoneticPr fontId="5"/>
  </si>
  <si>
    <t>○</t>
    <phoneticPr fontId="5"/>
  </si>
  <si>
    <t>サンプリング及び分析に係る費用について、必要十分なものに限定した予定価格を設定した上で、競争入札を実施している。</t>
    <rPh sb="6" eb="7">
      <t>オヨ</t>
    </rPh>
    <rPh sb="8" eb="10">
      <t>ブンセキ</t>
    </rPh>
    <rPh sb="11" eb="12">
      <t>カカ</t>
    </rPh>
    <rPh sb="13" eb="15">
      <t>ヒヨウ</t>
    </rPh>
    <rPh sb="20" eb="22">
      <t>ヒツヨウ</t>
    </rPh>
    <rPh sb="22" eb="24">
      <t>ジュウブン</t>
    </rPh>
    <rPh sb="28" eb="30">
      <t>ゲンテイ</t>
    </rPh>
    <rPh sb="32" eb="34">
      <t>ヨテイ</t>
    </rPh>
    <rPh sb="34" eb="36">
      <t>カカク</t>
    </rPh>
    <rPh sb="37" eb="39">
      <t>セッテイ</t>
    </rPh>
    <rPh sb="41" eb="42">
      <t>ウエ</t>
    </rPh>
    <rPh sb="44" eb="46">
      <t>キョウソウ</t>
    </rPh>
    <rPh sb="46" eb="48">
      <t>ニュウサツ</t>
    </rPh>
    <rPh sb="49" eb="51">
      <t>ジッシ</t>
    </rPh>
    <phoneticPr fontId="5"/>
  </si>
  <si>
    <t>アスベスト大気濃度調査の結果を国民に公表しており、成果目標に見合った実績となっている。</t>
    <rPh sb="5" eb="7">
      <t>タイキ</t>
    </rPh>
    <rPh sb="7" eb="9">
      <t>ノウド</t>
    </rPh>
    <rPh sb="9" eb="11">
      <t>チョウサ</t>
    </rPh>
    <rPh sb="12" eb="14">
      <t>ケッカ</t>
    </rPh>
    <rPh sb="15" eb="17">
      <t>コクミン</t>
    </rPh>
    <rPh sb="18" eb="20">
      <t>コウヒョウ</t>
    </rPh>
    <rPh sb="25" eb="27">
      <t>セイカ</t>
    </rPh>
    <rPh sb="27" eb="29">
      <t>モクヒョウ</t>
    </rPh>
    <rPh sb="30" eb="32">
      <t>ミア</t>
    </rPh>
    <rPh sb="34" eb="36">
      <t>ジッセキ</t>
    </rPh>
    <phoneticPr fontId="5"/>
  </si>
  <si>
    <t>毎年度、専門家による調査検討会を開催し、より効果的な事業の実施に努めている。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phoneticPr fontId="5"/>
  </si>
  <si>
    <t>毎年度、専門家による調査検討会を開催し、より効果的な事業の実施に努めている。ほぼ見込み通りのアスベスト大気濃度測定を実施している。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rPh sb="40" eb="42">
      <t>ミコ</t>
    </rPh>
    <rPh sb="43" eb="44">
      <t>ドオ</t>
    </rPh>
    <rPh sb="51" eb="53">
      <t>タイキ</t>
    </rPh>
    <rPh sb="53" eb="55">
      <t>ノウド</t>
    </rPh>
    <rPh sb="55" eb="57">
      <t>ソクテイ</t>
    </rPh>
    <rPh sb="58" eb="60">
      <t>ジッシ</t>
    </rPh>
    <phoneticPr fontId="5"/>
  </si>
  <si>
    <t>測定結果を毎年公表するとともに、本事業で実施している検討会の議論を踏まえ、アスベストモニタリングマニュアルや災害時における石綿飛散防止に係る取り扱いマニュアルを改定するなど、成果物を十分に活用している。</t>
    <rPh sb="0" eb="2">
      <t>ソクテイ</t>
    </rPh>
    <rPh sb="2" eb="4">
      <t>ケッカ</t>
    </rPh>
    <rPh sb="5" eb="7">
      <t>マイトシ</t>
    </rPh>
    <rPh sb="7" eb="9">
      <t>コウヒョウ</t>
    </rPh>
    <rPh sb="16" eb="17">
      <t>ホン</t>
    </rPh>
    <rPh sb="17" eb="19">
      <t>ジギョウ</t>
    </rPh>
    <rPh sb="20" eb="22">
      <t>ジッシ</t>
    </rPh>
    <rPh sb="26" eb="29">
      <t>ケントウカイ</t>
    </rPh>
    <rPh sb="30" eb="32">
      <t>ギロン</t>
    </rPh>
    <rPh sb="33" eb="34">
      <t>フ</t>
    </rPh>
    <rPh sb="54" eb="56">
      <t>サイガイ</t>
    </rPh>
    <rPh sb="56" eb="57">
      <t>ジ</t>
    </rPh>
    <rPh sb="61" eb="63">
      <t>イシワタ</t>
    </rPh>
    <rPh sb="63" eb="65">
      <t>ヒサン</t>
    </rPh>
    <rPh sb="65" eb="67">
      <t>ボウシ</t>
    </rPh>
    <rPh sb="68" eb="69">
      <t>カカ</t>
    </rPh>
    <rPh sb="70" eb="71">
      <t>ト</t>
    </rPh>
    <rPh sb="72" eb="73">
      <t>アツカ</t>
    </rPh>
    <rPh sb="80" eb="82">
      <t>カイテイ</t>
    </rPh>
    <rPh sb="87" eb="90">
      <t>セイカブツ</t>
    </rPh>
    <rPh sb="91" eb="93">
      <t>ジュウブン</t>
    </rPh>
    <rPh sb="94" eb="96">
      <t>カツヨウ</t>
    </rPh>
    <phoneticPr fontId="5"/>
  </si>
  <si>
    <t>・石綿飛散防止小委員会答申に対応するため、データの収集や検討会での検討を進める。
・引き続き、適正な競争に努める。</t>
    <rPh sb="1" eb="3">
      <t>イシワタ</t>
    </rPh>
    <rPh sb="3" eb="5">
      <t>ヒサン</t>
    </rPh>
    <rPh sb="5" eb="7">
      <t>ボウシ</t>
    </rPh>
    <rPh sb="7" eb="11">
      <t>ショウイインカイ</t>
    </rPh>
    <rPh sb="11" eb="13">
      <t>トウシン</t>
    </rPh>
    <rPh sb="14" eb="16">
      <t>タイオウ</t>
    </rPh>
    <rPh sb="25" eb="27">
      <t>シュウシュウ</t>
    </rPh>
    <rPh sb="28" eb="31">
      <t>ケントウカイ</t>
    </rPh>
    <rPh sb="33" eb="35">
      <t>ケントウ</t>
    </rPh>
    <rPh sb="36" eb="37">
      <t>スス</t>
    </rPh>
    <rPh sb="42" eb="43">
      <t>ヒ</t>
    </rPh>
    <rPh sb="44" eb="45">
      <t>ツヅ</t>
    </rPh>
    <rPh sb="47" eb="49">
      <t>テキセイ</t>
    </rPh>
    <rPh sb="50" eb="52">
      <t>キョウソウ</t>
    </rPh>
    <rPh sb="53" eb="54">
      <t>ツト</t>
    </rPh>
    <phoneticPr fontId="5"/>
  </si>
  <si>
    <t>A.株式会社環境管理センター</t>
    <rPh sb="2" eb="4">
      <t>カブシキ</t>
    </rPh>
    <rPh sb="4" eb="6">
      <t>カイシャ</t>
    </rPh>
    <rPh sb="6" eb="8">
      <t>カンキョウ</t>
    </rPh>
    <rPh sb="8" eb="10">
      <t>カンリ</t>
    </rPh>
    <phoneticPr fontId="5"/>
  </si>
  <si>
    <t>B.株式会社環境管理センター</t>
    <rPh sb="2" eb="4">
      <t>カブシキ</t>
    </rPh>
    <rPh sb="4" eb="6">
      <t>カイシャ</t>
    </rPh>
    <rPh sb="6" eb="8">
      <t>カンキョウ</t>
    </rPh>
    <rPh sb="8" eb="10">
      <t>カンリ</t>
    </rPh>
    <phoneticPr fontId="5"/>
  </si>
  <si>
    <t>C.株式会社テストイベント企画</t>
    <rPh sb="2" eb="4">
      <t>カブシキ</t>
    </rPh>
    <rPh sb="4" eb="6">
      <t>カイシャ</t>
    </rPh>
    <rPh sb="13" eb="15">
      <t>キカク</t>
    </rPh>
    <phoneticPr fontId="5"/>
  </si>
  <si>
    <t>D.株式会社エヌ・ティ・ティ・データ</t>
    <rPh sb="2" eb="4">
      <t>カブシキ</t>
    </rPh>
    <rPh sb="4" eb="6">
      <t>カイシャ</t>
    </rPh>
    <phoneticPr fontId="5"/>
  </si>
  <si>
    <t xml:space="preserve">E.EYストラテジー・アンド・コンサルティング株式会社
</t>
    <rPh sb="23" eb="25">
      <t>カブシキ</t>
    </rPh>
    <rPh sb="25" eb="27">
      <t>カイシャ</t>
    </rPh>
    <phoneticPr fontId="5"/>
  </si>
  <si>
    <t>人件費</t>
    <rPh sb="0" eb="3">
      <t>ジンケンヒ</t>
    </rPh>
    <phoneticPr fontId="5"/>
  </si>
  <si>
    <t>計画検討、調査等</t>
    <rPh sb="0" eb="2">
      <t>ケイカク</t>
    </rPh>
    <rPh sb="2" eb="4">
      <t>ケントウ</t>
    </rPh>
    <rPh sb="5" eb="7">
      <t>チョウサ</t>
    </rPh>
    <rPh sb="7" eb="8">
      <t>トウ</t>
    </rPh>
    <phoneticPr fontId="5"/>
  </si>
  <si>
    <t>旅費・謝金</t>
    <rPh sb="0" eb="2">
      <t>リョヒ</t>
    </rPh>
    <rPh sb="3" eb="5">
      <t>シャキン</t>
    </rPh>
    <phoneticPr fontId="5"/>
  </si>
  <si>
    <t>業務打合せ・海外現地調査</t>
    <rPh sb="0" eb="2">
      <t>ギョウム</t>
    </rPh>
    <rPh sb="2" eb="4">
      <t>ウチアワ</t>
    </rPh>
    <rPh sb="6" eb="8">
      <t>カイガイ</t>
    </rPh>
    <rPh sb="8" eb="10">
      <t>ゲンチ</t>
    </rPh>
    <rPh sb="10" eb="12">
      <t>チョウサ</t>
    </rPh>
    <phoneticPr fontId="5"/>
  </si>
  <si>
    <t>会場費</t>
    <rPh sb="0" eb="2">
      <t>カイジョウ</t>
    </rPh>
    <rPh sb="2" eb="3">
      <t>ヒ</t>
    </rPh>
    <phoneticPr fontId="5"/>
  </si>
  <si>
    <t>会場借料</t>
    <rPh sb="0" eb="2">
      <t>カイジョウ</t>
    </rPh>
    <rPh sb="2" eb="4">
      <t>シャクリョウ</t>
    </rPh>
    <phoneticPr fontId="5"/>
  </si>
  <si>
    <t>動画撮影費</t>
    <rPh sb="0" eb="2">
      <t>ドウガ</t>
    </rPh>
    <rPh sb="2" eb="4">
      <t>サツエイ</t>
    </rPh>
    <rPh sb="4" eb="5">
      <t>ヒ</t>
    </rPh>
    <phoneticPr fontId="5"/>
  </si>
  <si>
    <t>動画編集費</t>
    <rPh sb="0" eb="2">
      <t>ドウガ</t>
    </rPh>
    <rPh sb="2" eb="4">
      <t>ヘンシュウ</t>
    </rPh>
    <rPh sb="4" eb="5">
      <t>ヒ</t>
    </rPh>
    <phoneticPr fontId="5"/>
  </si>
  <si>
    <t>講習会動画撮影</t>
    <rPh sb="0" eb="3">
      <t>コウシュウカイ</t>
    </rPh>
    <rPh sb="3" eb="5">
      <t>ドウガ</t>
    </rPh>
    <rPh sb="5" eb="7">
      <t>サツエイ</t>
    </rPh>
    <phoneticPr fontId="5"/>
  </si>
  <si>
    <t>講習会動画編集</t>
    <rPh sb="0" eb="3">
      <t>コウシュウカイ</t>
    </rPh>
    <rPh sb="3" eb="5">
      <t>ドウガ</t>
    </rPh>
    <rPh sb="5" eb="7">
      <t>ヘンシュウ</t>
    </rPh>
    <phoneticPr fontId="5"/>
  </si>
  <si>
    <t>その他</t>
    <rPh sb="2" eb="3">
      <t>タ</t>
    </rPh>
    <phoneticPr fontId="5"/>
  </si>
  <si>
    <t>一般管理費、消費税等</t>
    <rPh sb="0" eb="2">
      <t>イッパン</t>
    </rPh>
    <rPh sb="2" eb="5">
      <t>カンリヒ</t>
    </rPh>
    <rPh sb="6" eb="9">
      <t>ショウヒゼイ</t>
    </rPh>
    <rPh sb="9" eb="10">
      <t>トウ</t>
    </rPh>
    <phoneticPr fontId="5"/>
  </si>
  <si>
    <t>要件定義・設計費用</t>
    <rPh sb="0" eb="2">
      <t>ヨウケン</t>
    </rPh>
    <rPh sb="2" eb="4">
      <t>テイギ</t>
    </rPh>
    <rPh sb="5" eb="7">
      <t>セッケイ</t>
    </rPh>
    <rPh sb="7" eb="9">
      <t>ヒヨウ</t>
    </rPh>
    <phoneticPr fontId="5"/>
  </si>
  <si>
    <t>消費税等</t>
    <rPh sb="0" eb="3">
      <t>ショウヒゼイ</t>
    </rPh>
    <rPh sb="3" eb="4">
      <t>トウ</t>
    </rPh>
    <phoneticPr fontId="5"/>
  </si>
  <si>
    <t>旅費</t>
    <rPh sb="0" eb="2">
      <t>リョヒ</t>
    </rPh>
    <phoneticPr fontId="5"/>
  </si>
  <si>
    <t>諸謝金</t>
    <rPh sb="0" eb="3">
      <t>ショシャキン</t>
    </rPh>
    <phoneticPr fontId="5"/>
  </si>
  <si>
    <t>会議費</t>
    <rPh sb="0" eb="3">
      <t>カイギヒ</t>
    </rPh>
    <phoneticPr fontId="5"/>
  </si>
  <si>
    <t>消耗品費</t>
    <rPh sb="0" eb="3">
      <t>ショウモウヒン</t>
    </rPh>
    <rPh sb="3" eb="4">
      <t>ヒ</t>
    </rPh>
    <phoneticPr fontId="5"/>
  </si>
  <si>
    <t>印刷製本費</t>
    <rPh sb="0" eb="2">
      <t>インサツ</t>
    </rPh>
    <rPh sb="2" eb="4">
      <t>セイホン</t>
    </rPh>
    <rPh sb="4" eb="5">
      <t>ヒ</t>
    </rPh>
    <phoneticPr fontId="5"/>
  </si>
  <si>
    <t>雑役務費</t>
    <rPh sb="0" eb="1">
      <t>ザツ</t>
    </rPh>
    <rPh sb="1" eb="4">
      <t>エキムヒ</t>
    </rPh>
    <phoneticPr fontId="5"/>
  </si>
  <si>
    <t>外注費</t>
    <rPh sb="0" eb="3">
      <t>ガイチュウヒ</t>
    </rPh>
    <phoneticPr fontId="5"/>
  </si>
  <si>
    <t>分析費</t>
    <rPh sb="0" eb="2">
      <t>ブンセキ</t>
    </rPh>
    <rPh sb="2" eb="3">
      <t>ヒ</t>
    </rPh>
    <phoneticPr fontId="5"/>
  </si>
  <si>
    <t>交通費等</t>
    <rPh sb="0" eb="3">
      <t>コウツウヒ</t>
    </rPh>
    <rPh sb="3" eb="4">
      <t>トウ</t>
    </rPh>
    <phoneticPr fontId="5"/>
  </si>
  <si>
    <t>謝金等</t>
    <rPh sb="0" eb="2">
      <t>シャキン</t>
    </rPh>
    <rPh sb="2" eb="3">
      <t>トウ</t>
    </rPh>
    <phoneticPr fontId="5"/>
  </si>
  <si>
    <t>会場費等</t>
    <rPh sb="0" eb="2">
      <t>カイジョウ</t>
    </rPh>
    <rPh sb="2" eb="3">
      <t>ヒ</t>
    </rPh>
    <rPh sb="3" eb="4">
      <t>トウ</t>
    </rPh>
    <phoneticPr fontId="5"/>
  </si>
  <si>
    <t>消耗品費等</t>
    <rPh sb="0" eb="3">
      <t>ショウモウヒン</t>
    </rPh>
    <rPh sb="3" eb="4">
      <t>ヒ</t>
    </rPh>
    <rPh sb="4" eb="5">
      <t>トウ</t>
    </rPh>
    <phoneticPr fontId="5"/>
  </si>
  <si>
    <t>印刷・製本費</t>
    <rPh sb="0" eb="2">
      <t>インサツ</t>
    </rPh>
    <rPh sb="3" eb="5">
      <t>セイホン</t>
    </rPh>
    <rPh sb="5" eb="6">
      <t>ヒ</t>
    </rPh>
    <phoneticPr fontId="5"/>
  </si>
  <si>
    <t>速記、翻訳料</t>
    <rPh sb="0" eb="2">
      <t>ソッキ</t>
    </rPh>
    <rPh sb="3" eb="5">
      <t>ホンヤク</t>
    </rPh>
    <rPh sb="5" eb="6">
      <t>リョウ</t>
    </rPh>
    <phoneticPr fontId="5"/>
  </si>
  <si>
    <t>再委任費</t>
    <rPh sb="0" eb="1">
      <t>サイ</t>
    </rPh>
    <rPh sb="1" eb="3">
      <t>イニン</t>
    </rPh>
    <rPh sb="3" eb="4">
      <t>ヒ</t>
    </rPh>
    <phoneticPr fontId="5"/>
  </si>
  <si>
    <t>化学物質分析</t>
    <rPh sb="0" eb="2">
      <t>カガク</t>
    </rPh>
    <rPh sb="2" eb="4">
      <t>ブッシツ</t>
    </rPh>
    <rPh sb="4" eb="6">
      <t>ブンセキ</t>
    </rPh>
    <phoneticPr fontId="5"/>
  </si>
  <si>
    <t>速記・翻訳料</t>
    <rPh sb="0" eb="2">
      <t>ソッキ</t>
    </rPh>
    <rPh sb="3" eb="5">
      <t>ホンヤク</t>
    </rPh>
    <rPh sb="5" eb="6">
      <t>リョウ</t>
    </rPh>
    <phoneticPr fontId="5"/>
  </si>
  <si>
    <t>人件費</t>
    <rPh sb="0" eb="3">
      <t>ジンケンヒ</t>
    </rPh>
    <phoneticPr fontId="5"/>
  </si>
  <si>
    <t>-</t>
    <phoneticPr fontId="5"/>
  </si>
  <si>
    <t>-</t>
    <phoneticPr fontId="5"/>
  </si>
  <si>
    <t>-</t>
    <phoneticPr fontId="5"/>
  </si>
  <si>
    <t>-</t>
    <phoneticPr fontId="5"/>
  </si>
  <si>
    <t>株式会社環境管理センター</t>
    <rPh sb="0" eb="2">
      <t>カブシキ</t>
    </rPh>
    <rPh sb="2" eb="4">
      <t>カイシャ</t>
    </rPh>
    <rPh sb="4" eb="6">
      <t>カンキョウ</t>
    </rPh>
    <rPh sb="6" eb="8">
      <t>カンリ</t>
    </rPh>
    <phoneticPr fontId="5"/>
  </si>
  <si>
    <t>アスベスト大気濃度測定の進行管理・実施</t>
    <rPh sb="5" eb="7">
      <t>タイキ</t>
    </rPh>
    <rPh sb="7" eb="9">
      <t>ノウド</t>
    </rPh>
    <rPh sb="9" eb="11">
      <t>ソクテイ</t>
    </rPh>
    <rPh sb="12" eb="14">
      <t>シンコウ</t>
    </rPh>
    <rPh sb="14" eb="16">
      <t>カンリ</t>
    </rPh>
    <rPh sb="17" eb="19">
      <t>ジッシ</t>
    </rPh>
    <phoneticPr fontId="5"/>
  </si>
  <si>
    <t>調査業務（事前調査、アスベスト飛散防止対策の調査・検討等）</t>
    <rPh sb="0" eb="2">
      <t>チョウサ</t>
    </rPh>
    <rPh sb="2" eb="4">
      <t>ギョウム</t>
    </rPh>
    <rPh sb="5" eb="7">
      <t>ジゼン</t>
    </rPh>
    <rPh sb="7" eb="9">
      <t>チョウサ</t>
    </rPh>
    <rPh sb="15" eb="17">
      <t>ヒサン</t>
    </rPh>
    <rPh sb="17" eb="19">
      <t>ボウシ</t>
    </rPh>
    <rPh sb="19" eb="21">
      <t>タイサク</t>
    </rPh>
    <rPh sb="22" eb="24">
      <t>チョウサ</t>
    </rPh>
    <rPh sb="25" eb="27">
      <t>ケントウ</t>
    </rPh>
    <rPh sb="27" eb="28">
      <t>トウ</t>
    </rPh>
    <phoneticPr fontId="5"/>
  </si>
  <si>
    <t>株式会社テストイベント企画</t>
    <rPh sb="0" eb="4">
      <t>カブシキガイシャ</t>
    </rPh>
    <rPh sb="11" eb="13">
      <t>キカク</t>
    </rPh>
    <phoneticPr fontId="5"/>
  </si>
  <si>
    <t>講習会の運営業務（大気汚染防止法に係る技術講習会）</t>
    <rPh sb="0" eb="3">
      <t>コウシュウカイ</t>
    </rPh>
    <rPh sb="4" eb="6">
      <t>ウンエイ</t>
    </rPh>
    <rPh sb="6" eb="8">
      <t>ギョウム</t>
    </rPh>
    <rPh sb="9" eb="11">
      <t>タイキ</t>
    </rPh>
    <rPh sb="11" eb="13">
      <t>オセン</t>
    </rPh>
    <rPh sb="13" eb="16">
      <t>ボウシホウ</t>
    </rPh>
    <rPh sb="17" eb="18">
      <t>カカ</t>
    </rPh>
    <rPh sb="19" eb="21">
      <t>ギジュツ</t>
    </rPh>
    <rPh sb="21" eb="24">
      <t>コウシュウカイ</t>
    </rPh>
    <phoneticPr fontId="5"/>
  </si>
  <si>
    <t>株式会社エヌ・ティ・ティ・データ</t>
    <rPh sb="0" eb="4">
      <t>カブシキガイシャ</t>
    </rPh>
    <phoneticPr fontId="5"/>
  </si>
  <si>
    <t>石綿届出システムの設計・開発</t>
    <rPh sb="0" eb="2">
      <t>イシワタ</t>
    </rPh>
    <rPh sb="2" eb="4">
      <t>トドケデ</t>
    </rPh>
    <rPh sb="9" eb="11">
      <t>セッケイ</t>
    </rPh>
    <rPh sb="12" eb="14">
      <t>カイハツ</t>
    </rPh>
    <phoneticPr fontId="5"/>
  </si>
  <si>
    <r>
      <t>E</t>
    </r>
    <r>
      <rPr>
        <sz val="11"/>
        <rFont val="ＭＳ Ｐゴシック"/>
        <family val="3"/>
        <charset val="128"/>
      </rPr>
      <t>Yストラテジー・アンド・コンサルティング株式会社</t>
    </r>
    <rPh sb="21" eb="25">
      <t>カブシキガイシャ</t>
    </rPh>
    <phoneticPr fontId="5"/>
  </si>
  <si>
    <t>石綿届出システムの工程管理</t>
    <rPh sb="0" eb="2">
      <t>イシワタ</t>
    </rPh>
    <rPh sb="2" eb="4">
      <t>トドケデ</t>
    </rPh>
    <rPh sb="9" eb="11">
      <t>コウテイ</t>
    </rPh>
    <rPh sb="11" eb="13">
      <t>カンリ</t>
    </rPh>
    <phoneticPr fontId="5"/>
  </si>
  <si>
    <t>25,190,000/120</t>
    <phoneticPr fontId="5"/>
  </si>
  <si>
    <t>有</t>
  </si>
  <si>
    <t>無</t>
  </si>
  <si>
    <t>本事業の成果を活用し、検討した基礎データが、平成30年に中央環境審議会に設置された石綿飛散防止小委員会における審議に活用されている。アスベストによる健康被害を未然に防止するため、引き続き、大気中のアスベスト濃度の状況を把握するとともに、測定結果等を検証し、効果的かつ効率的なアスベストの飛散防止対策のより一層の推進を図る必要がある。</t>
    <rPh sb="0" eb="1">
      <t>ホン</t>
    </rPh>
    <rPh sb="1" eb="3">
      <t>ジギョウ</t>
    </rPh>
    <rPh sb="4" eb="6">
      <t>セイカ</t>
    </rPh>
    <rPh sb="7" eb="9">
      <t>カツヨウ</t>
    </rPh>
    <rPh sb="11" eb="13">
      <t>ケントウ</t>
    </rPh>
    <rPh sb="15" eb="17">
      <t>キソ</t>
    </rPh>
    <rPh sb="22" eb="24">
      <t>ヘイセイ</t>
    </rPh>
    <rPh sb="26" eb="27">
      <t>ネン</t>
    </rPh>
    <rPh sb="28" eb="30">
      <t>チュウオウ</t>
    </rPh>
    <rPh sb="30" eb="32">
      <t>カンキョウ</t>
    </rPh>
    <rPh sb="32" eb="35">
      <t>シンギカイ</t>
    </rPh>
    <rPh sb="36" eb="38">
      <t>セッチ</t>
    </rPh>
    <rPh sb="41" eb="43">
      <t>イシワタ</t>
    </rPh>
    <rPh sb="43" eb="45">
      <t>ヒサン</t>
    </rPh>
    <rPh sb="45" eb="47">
      <t>ボウシ</t>
    </rPh>
    <rPh sb="47" eb="48">
      <t>ショウ</t>
    </rPh>
    <rPh sb="48" eb="51">
      <t>イインカイ</t>
    </rPh>
    <rPh sb="55" eb="57">
      <t>シンギ</t>
    </rPh>
    <rPh sb="58" eb="60">
      <t>カツヨウ</t>
    </rPh>
    <rPh sb="74" eb="76">
      <t>ケンコウ</t>
    </rPh>
    <rPh sb="76" eb="78">
      <t>ヒガイ</t>
    </rPh>
    <rPh sb="79" eb="81">
      <t>ミゼン</t>
    </rPh>
    <rPh sb="82" eb="84">
      <t>ボウシ</t>
    </rPh>
    <rPh sb="89" eb="90">
      <t>ヒ</t>
    </rPh>
    <rPh sb="91" eb="92">
      <t>ツヅ</t>
    </rPh>
    <rPh sb="94" eb="97">
      <t>タイキチュウ</t>
    </rPh>
    <rPh sb="103" eb="105">
      <t>ノウド</t>
    </rPh>
    <rPh sb="106" eb="108">
      <t>ジョウキョウ</t>
    </rPh>
    <rPh sb="109" eb="111">
      <t>ハアク</t>
    </rPh>
    <rPh sb="118" eb="120">
      <t>ソクテイ</t>
    </rPh>
    <rPh sb="120" eb="122">
      <t>ケッカ</t>
    </rPh>
    <rPh sb="122" eb="123">
      <t>トウ</t>
    </rPh>
    <rPh sb="124" eb="126">
      <t>ケンショウ</t>
    </rPh>
    <rPh sb="128" eb="131">
      <t>コウカテキ</t>
    </rPh>
    <rPh sb="133" eb="136">
      <t>コウリツテキ</t>
    </rPh>
    <rPh sb="143" eb="145">
      <t>ヒサン</t>
    </rPh>
    <rPh sb="145" eb="147">
      <t>ボウシ</t>
    </rPh>
    <rPh sb="147" eb="149">
      <t>タイサク</t>
    </rPh>
    <rPh sb="152" eb="154">
      <t>イッソウ</t>
    </rPh>
    <rPh sb="155" eb="157">
      <t>スイシン</t>
    </rPh>
    <rPh sb="158" eb="159">
      <t>ハカ</t>
    </rPh>
    <rPh sb="160" eb="1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</si>
</sst>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62753</xdr:colOff>
      <xdr:row>748</xdr:row>
      <xdr:rowOff>263072</xdr:rowOff>
    </xdr:from>
    <xdr:to>
      <xdr:col>47</xdr:col>
      <xdr:colOff>91174</xdr:colOff>
      <xdr:row>771</xdr:row>
      <xdr:rowOff>163285</xdr:rowOff>
    </xdr:to>
    <xdr:grpSp>
      <xdr:nvGrpSpPr>
        <xdr:cNvPr id="27" name="グループ化 26"/>
        <xdr:cNvGrpSpPr/>
      </xdr:nvGrpSpPr>
      <xdr:grpSpPr>
        <a:xfrm>
          <a:off x="1474694" y="41803278"/>
          <a:ext cx="8096656" cy="8898536"/>
          <a:chOff x="2376067" y="-1813302"/>
          <a:chExt cx="7285234" cy="9007928"/>
        </a:xfrm>
      </xdr:grpSpPr>
      <xdr:sp macro="" textlink="">
        <xdr:nvSpPr>
          <xdr:cNvPr id="29" name="テキスト ボックス 1"/>
          <xdr:cNvSpPr txBox="1"/>
        </xdr:nvSpPr>
        <xdr:spPr>
          <a:xfrm>
            <a:off x="2376067" y="-1813302"/>
            <a:ext cx="1701491" cy="811530"/>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１３３．８百万円</a:t>
            </a:r>
          </a:p>
        </xdr:txBody>
      </xdr:sp>
      <xdr:sp macro="" textlink="">
        <xdr:nvSpPr>
          <xdr:cNvPr id="30" name="大かっこ 29"/>
          <xdr:cNvSpPr/>
        </xdr:nvSpPr>
        <xdr:spPr>
          <a:xfrm>
            <a:off x="4172809" y="-1718052"/>
            <a:ext cx="3196590" cy="65913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事務実施に係る事務費（人件費等）</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９．７百万円</a:t>
            </a:r>
          </a:p>
        </xdr:txBody>
      </xdr:sp>
      <xdr:sp macro="" textlink="">
        <xdr:nvSpPr>
          <xdr:cNvPr id="31" name="大かっこ 30"/>
          <xdr:cNvSpPr/>
        </xdr:nvSpPr>
        <xdr:spPr>
          <a:xfrm>
            <a:off x="3654648" y="-843656"/>
            <a:ext cx="5985511" cy="29776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アスベストによる国民の健康被害を未然に防止するための対策を推進する。</a:t>
            </a:r>
          </a:p>
        </xdr:txBody>
      </xdr:sp>
      <xdr:sp macro="" textlink="">
        <xdr:nvSpPr>
          <xdr:cNvPr id="32" name="テキスト ボックス 4"/>
          <xdr:cNvSpPr txBox="1"/>
        </xdr:nvSpPr>
        <xdr:spPr>
          <a:xfrm>
            <a:off x="2894554" y="-401697"/>
            <a:ext cx="3242310" cy="358140"/>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3" name="テキスト ボックス 5"/>
          <xdr:cNvSpPr txBox="1"/>
        </xdr:nvSpPr>
        <xdr:spPr>
          <a:xfrm>
            <a:off x="3037429" y="80269"/>
            <a:ext cx="2994660" cy="809625"/>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㈱環境管理センター</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800" kern="0">
                <a:solidFill>
                  <a:sysClr val="windowText" lastClr="000000"/>
                </a:solidFill>
                <a:latin typeface="Calibri" panose="020F0502020204030204"/>
                <a:ea typeface="ＭＳ Ｐゴシック" panose="020B0600070205080204" pitchFamily="50" charset="-128"/>
              </a:rPr>
              <a:t>２５</a:t>
            </a:r>
            <a:r>
              <a:rPr lang="en-US" altLang="ja-JP" sz="1800" kern="0">
                <a:solidFill>
                  <a:sysClr val="windowText" lastClr="000000"/>
                </a:solidFill>
                <a:latin typeface="Calibri" panose="020F0502020204030204"/>
                <a:ea typeface="ＭＳ Ｐゴシック" panose="020B0600070205080204" pitchFamily="50" charset="-128"/>
              </a:rPr>
              <a:t>.</a:t>
            </a:r>
            <a:r>
              <a:rPr lang="ja-JP" altLang="en-US" sz="1800" kern="0">
                <a:solidFill>
                  <a:sysClr val="windowText" lastClr="000000"/>
                </a:solidFill>
                <a:latin typeface="Calibri" panose="020F0502020204030204"/>
                <a:ea typeface="ＭＳ Ｐゴシック" panose="020B0600070205080204" pitchFamily="50" charset="-128"/>
              </a:rPr>
              <a:t>２</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4" name="大かっこ 33"/>
          <xdr:cNvSpPr/>
        </xdr:nvSpPr>
        <xdr:spPr>
          <a:xfrm>
            <a:off x="6214969" y="70742"/>
            <a:ext cx="3329940" cy="8763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アスベスト測定の進行管理、アスベスト大気濃度調査の実施</a:t>
            </a:r>
          </a:p>
        </xdr:txBody>
      </xdr:sp>
      <xdr:sp macro="" textlink="">
        <xdr:nvSpPr>
          <xdr:cNvPr id="35" name="テキスト ボックス 7"/>
          <xdr:cNvSpPr txBox="1"/>
        </xdr:nvSpPr>
        <xdr:spPr>
          <a:xfrm>
            <a:off x="2894554" y="1194693"/>
            <a:ext cx="3232785" cy="358140"/>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6" name="テキスト ボックス 8"/>
          <xdr:cNvSpPr txBox="1"/>
        </xdr:nvSpPr>
        <xdr:spPr>
          <a:xfrm>
            <a:off x="3027904" y="1682373"/>
            <a:ext cx="2994660" cy="861060"/>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㈱環境管理センター</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800" kern="0">
                <a:solidFill>
                  <a:sysClr val="windowText" lastClr="000000"/>
                </a:solidFill>
                <a:latin typeface="Calibri" panose="020F0502020204030204"/>
                <a:ea typeface="ＭＳ Ｐゴシック" panose="020B0600070205080204" pitchFamily="50" charset="-128"/>
              </a:rPr>
              <a:t>４８</a:t>
            </a:r>
            <a:r>
              <a:rPr lang="en-US" altLang="ja-JP" sz="1800" kern="0">
                <a:solidFill>
                  <a:sysClr val="windowText" lastClr="000000"/>
                </a:solidFill>
                <a:latin typeface="Calibri" panose="020F0502020204030204"/>
                <a:ea typeface="ＭＳ Ｐゴシック" panose="020B0600070205080204" pitchFamily="50" charset="-128"/>
              </a:rPr>
              <a:t>.</a:t>
            </a:r>
            <a:r>
              <a:rPr lang="ja-JP" altLang="en-US" sz="1800" kern="0">
                <a:solidFill>
                  <a:sysClr val="windowText" lastClr="000000"/>
                </a:solidFill>
                <a:latin typeface="Calibri" panose="020F0502020204030204"/>
                <a:ea typeface="ＭＳ Ｐゴシック" panose="020B0600070205080204" pitchFamily="50" charset="-128"/>
              </a:rPr>
              <a:t>４</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 name="テキスト ボックス 9"/>
          <xdr:cNvSpPr txBox="1"/>
        </xdr:nvSpPr>
        <xdr:spPr>
          <a:xfrm>
            <a:off x="2852478" y="2778991"/>
            <a:ext cx="3225165" cy="358141"/>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8" name="テキスト ボックス 10"/>
          <xdr:cNvSpPr txBox="1"/>
        </xdr:nvSpPr>
        <xdr:spPr>
          <a:xfrm>
            <a:off x="2978208" y="3264684"/>
            <a:ext cx="3010563" cy="858740"/>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テストイベント企画</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２</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p>
        </xdr:txBody>
      </xdr:sp>
      <xdr:sp macro="" textlink="">
        <xdr:nvSpPr>
          <xdr:cNvPr id="39" name="大かっこ 38"/>
          <xdr:cNvSpPr/>
        </xdr:nvSpPr>
        <xdr:spPr>
          <a:xfrm>
            <a:off x="6255250" y="3105253"/>
            <a:ext cx="3337104" cy="1146295"/>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開催日・会場の決定、講師の手配、配布</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資料の作成及び印刷、講習会の運営、</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報告書の作成</a:t>
            </a:r>
          </a:p>
        </xdr:txBody>
      </xdr:sp>
      <xdr:sp macro="" textlink="">
        <xdr:nvSpPr>
          <xdr:cNvPr id="40" name="大かっこ 39"/>
          <xdr:cNvSpPr/>
        </xdr:nvSpPr>
        <xdr:spPr>
          <a:xfrm>
            <a:off x="6324197" y="1637065"/>
            <a:ext cx="3337104" cy="9975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石綿飛散防止に係る情報収集等及び</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検討、検討会の運営、報告書の作成</a:t>
            </a:r>
          </a:p>
        </xdr:txBody>
      </xdr:sp>
      <xdr:cxnSp macro="">
        <xdr:nvCxnSpPr>
          <xdr:cNvPr id="41" name="直線コネクタ 40"/>
          <xdr:cNvCxnSpPr/>
        </xdr:nvCxnSpPr>
        <xdr:spPr>
          <a:xfrm>
            <a:off x="2653738" y="-995422"/>
            <a:ext cx="2419" cy="7699647"/>
          </a:xfrm>
          <a:prstGeom prst="line">
            <a:avLst/>
          </a:prstGeom>
          <a:noFill/>
          <a:ln w="9525" cap="flat" cmpd="sng" algn="ctr">
            <a:solidFill>
              <a:sysClr val="windowText" lastClr="000000">
                <a:shade val="95000"/>
                <a:satMod val="105000"/>
              </a:sysClr>
            </a:solidFill>
            <a:prstDash val="solid"/>
          </a:ln>
          <a:effectLst/>
        </xdr:spPr>
      </xdr:cxnSp>
      <xdr:cxnSp macro="">
        <xdr:nvCxnSpPr>
          <xdr:cNvPr id="42" name="直線矢印コネクタ 41"/>
          <xdr:cNvCxnSpPr/>
        </xdr:nvCxnSpPr>
        <xdr:spPr>
          <a:xfrm>
            <a:off x="2648537" y="506988"/>
            <a:ext cx="343988"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3" name="直線矢印コネクタ 42"/>
          <xdr:cNvCxnSpPr/>
        </xdr:nvCxnSpPr>
        <xdr:spPr>
          <a:xfrm>
            <a:off x="2653980" y="2150731"/>
            <a:ext cx="333102"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4" name="直線矢印コネクタ 43"/>
          <xdr:cNvCxnSpPr/>
        </xdr:nvCxnSpPr>
        <xdr:spPr>
          <a:xfrm>
            <a:off x="2648537" y="3640985"/>
            <a:ext cx="27867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5" name="テキスト ボックス 17"/>
          <xdr:cNvSpPr txBox="1"/>
        </xdr:nvSpPr>
        <xdr:spPr>
          <a:xfrm>
            <a:off x="2852478" y="4363951"/>
            <a:ext cx="3225165" cy="662941"/>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46" name="テキスト ボックス 18"/>
          <xdr:cNvSpPr txBox="1"/>
        </xdr:nvSpPr>
        <xdr:spPr>
          <a:xfrm>
            <a:off x="2978208" y="4791334"/>
            <a:ext cx="3010563" cy="795131"/>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D.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en-US" sz="1800" kern="0">
                <a:solidFill>
                  <a:sysClr val="windowText" lastClr="000000"/>
                </a:solidFill>
                <a:latin typeface="Calibri" panose="020F0502020204030204"/>
                <a:ea typeface="ＭＳ Ｐゴシック" panose="020B0600070205080204" pitchFamily="50" charset="-128"/>
              </a:rPr>
              <a:t>エヌ・ティ・ティ・データ</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４０</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sp macro="" textlink="">
        <xdr:nvSpPr>
          <xdr:cNvPr id="47" name="大かっこ 46"/>
          <xdr:cNvSpPr/>
        </xdr:nvSpPr>
        <xdr:spPr>
          <a:xfrm>
            <a:off x="6283825" y="4751173"/>
            <a:ext cx="3337104" cy="875785"/>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kern="0">
                <a:solidFill>
                  <a:sysClr val="windowText" lastClr="000000"/>
                </a:solidFill>
                <a:latin typeface="Calibri" panose="020F0502020204030204"/>
                <a:ea typeface="ＭＳ Ｐゴシック" panose="020B0600070205080204" pitchFamily="50" charset="-128"/>
              </a:rPr>
              <a:t>石綿届出システムの設計・開発</a:t>
            </a:r>
            <a:endParaRPr kumimoji="0" lang="ja-JP"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8" name="直線矢印コネクタ 47"/>
          <xdr:cNvCxnSpPr/>
        </xdr:nvCxnSpPr>
        <xdr:spPr>
          <a:xfrm>
            <a:off x="2648537" y="5507885"/>
            <a:ext cx="27867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9" name="テキスト ボックス 21"/>
          <xdr:cNvSpPr txBox="1"/>
        </xdr:nvSpPr>
        <xdr:spPr>
          <a:xfrm>
            <a:off x="2852478" y="5826991"/>
            <a:ext cx="3225165" cy="381001"/>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lang="ja-JP" altLang="en-US" sz="1800" kern="0">
                <a:solidFill>
                  <a:sysClr val="windowText" lastClr="000000"/>
                </a:solidFill>
                <a:latin typeface="Calibri" panose="020F0502020204030204"/>
                <a:ea typeface="ＭＳ Ｐゴシック" panose="020B0600070205080204" pitchFamily="50" charset="-128"/>
              </a:rPr>
              <a:t>（最低価格</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50" name="テキスト ボックス 22"/>
          <xdr:cNvSpPr txBox="1"/>
        </xdr:nvSpPr>
        <xdr:spPr>
          <a:xfrm>
            <a:off x="2978208" y="6235323"/>
            <a:ext cx="3010563" cy="959303"/>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E.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en-US" altLang="ja-JP" sz="1800" kern="0">
                <a:solidFill>
                  <a:sysClr val="windowText" lastClr="000000"/>
                </a:solidFill>
                <a:latin typeface="Calibri" panose="020F0502020204030204"/>
                <a:ea typeface="ＭＳ Ｐゴシック" panose="020B0600070205080204" pitchFamily="50" charset="-128"/>
              </a:rPr>
              <a:t>EY</a:t>
            </a:r>
            <a:r>
              <a:rPr lang="ja-JP" altLang="en-US" sz="1800" kern="0">
                <a:solidFill>
                  <a:sysClr val="windowText" lastClr="000000"/>
                </a:solidFill>
                <a:latin typeface="Calibri" panose="020F0502020204030204"/>
                <a:ea typeface="ＭＳ Ｐゴシック" panose="020B0600070205080204" pitchFamily="50" charset="-128"/>
              </a:rPr>
              <a:t>ストラテジー・アンド・コンサルティング（株）</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800" kern="0">
                <a:solidFill>
                  <a:sysClr val="windowText" lastClr="000000"/>
                </a:solidFill>
                <a:latin typeface="Calibri" panose="020F0502020204030204"/>
                <a:ea typeface="ＭＳ Ｐゴシック" panose="020B0600070205080204" pitchFamily="50" charset="-128"/>
              </a:rPr>
              <a:t>８</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1" name="大かっこ 50"/>
          <xdr:cNvSpPr/>
        </xdr:nvSpPr>
        <xdr:spPr>
          <a:xfrm>
            <a:off x="6255250" y="6176113"/>
            <a:ext cx="3337104" cy="856735"/>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石綿届出システムの工程管理</a:t>
            </a:r>
          </a:p>
        </xdr:txBody>
      </xdr:sp>
      <xdr:cxnSp macro="">
        <xdr:nvCxnSpPr>
          <xdr:cNvPr id="52" name="直線矢印コネクタ 51"/>
          <xdr:cNvCxnSpPr/>
        </xdr:nvCxnSpPr>
        <xdr:spPr>
          <a:xfrm>
            <a:off x="2656157" y="6704225"/>
            <a:ext cx="27867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621</v>
      </c>
      <c r="AK2" s="191"/>
      <c r="AL2" s="191"/>
      <c r="AM2" s="191"/>
      <c r="AN2" s="83" t="s">
        <v>317</v>
      </c>
      <c r="AO2" s="191">
        <v>20</v>
      </c>
      <c r="AP2" s="191"/>
      <c r="AQ2" s="191"/>
      <c r="AR2" s="84" t="s">
        <v>620</v>
      </c>
      <c r="AS2" s="192">
        <v>109</v>
      </c>
      <c r="AT2" s="192"/>
      <c r="AU2" s="192"/>
      <c r="AV2" s="83" t="str">
        <f>IF(AW2="","","-")</f>
        <v/>
      </c>
      <c r="AW2" s="379"/>
      <c r="AX2" s="379"/>
    </row>
    <row r="3" spans="1:50" ht="21" customHeight="1" thickBot="1" x14ac:dyDescent="0.2">
      <c r="A3" s="504" t="s">
        <v>613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627</v>
      </c>
      <c r="H5" s="540"/>
      <c r="I5" s="540"/>
      <c r="J5" s="540"/>
      <c r="K5" s="540"/>
      <c r="L5" s="540"/>
      <c r="M5" s="541" t="s">
        <v>65</v>
      </c>
      <c r="N5" s="542"/>
      <c r="O5" s="542"/>
      <c r="P5" s="542"/>
      <c r="Q5" s="542"/>
      <c r="R5" s="543"/>
      <c r="S5" s="544" t="s">
        <v>628</v>
      </c>
      <c r="T5" s="540"/>
      <c r="U5" s="540"/>
      <c r="V5" s="540"/>
      <c r="W5" s="540"/>
      <c r="X5" s="545"/>
      <c r="Y5" s="698" t="s">
        <v>3</v>
      </c>
      <c r="Z5" s="699"/>
      <c r="AA5" s="699"/>
      <c r="AB5" s="699"/>
      <c r="AC5" s="699"/>
      <c r="AD5" s="700"/>
      <c r="AE5" s="701" t="s">
        <v>629</v>
      </c>
      <c r="AF5" s="701"/>
      <c r="AG5" s="701"/>
      <c r="AH5" s="701"/>
      <c r="AI5" s="701"/>
      <c r="AJ5" s="701"/>
      <c r="AK5" s="701"/>
      <c r="AL5" s="701"/>
      <c r="AM5" s="701"/>
      <c r="AN5" s="701"/>
      <c r="AO5" s="701"/>
      <c r="AP5" s="702"/>
      <c r="AQ5" s="703" t="s">
        <v>626</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54" customHeight="1" x14ac:dyDescent="0.15">
      <c r="A7" s="805" t="s">
        <v>22</v>
      </c>
      <c r="B7" s="806"/>
      <c r="C7" s="806"/>
      <c r="D7" s="806"/>
      <c r="E7" s="806"/>
      <c r="F7" s="807"/>
      <c r="G7" s="808" t="s">
        <v>630</v>
      </c>
      <c r="H7" s="809"/>
      <c r="I7" s="809"/>
      <c r="J7" s="809"/>
      <c r="K7" s="809"/>
      <c r="L7" s="809"/>
      <c r="M7" s="809"/>
      <c r="N7" s="809"/>
      <c r="O7" s="809"/>
      <c r="P7" s="809"/>
      <c r="Q7" s="809"/>
      <c r="R7" s="809"/>
      <c r="S7" s="809"/>
      <c r="T7" s="809"/>
      <c r="U7" s="809"/>
      <c r="V7" s="809"/>
      <c r="W7" s="809"/>
      <c r="X7" s="810"/>
      <c r="Y7" s="377" t="s">
        <v>300</v>
      </c>
      <c r="Z7" s="281"/>
      <c r="AA7" s="281"/>
      <c r="AB7" s="281"/>
      <c r="AC7" s="281"/>
      <c r="AD7" s="378"/>
      <c r="AE7" s="364" t="s">
        <v>631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633</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61</v>
      </c>
      <c r="Q13" s="149"/>
      <c r="R13" s="149"/>
      <c r="S13" s="149"/>
      <c r="T13" s="149"/>
      <c r="U13" s="149"/>
      <c r="V13" s="150"/>
      <c r="W13" s="148">
        <v>72</v>
      </c>
      <c r="X13" s="149"/>
      <c r="Y13" s="149"/>
      <c r="Z13" s="149"/>
      <c r="AA13" s="149"/>
      <c r="AB13" s="149"/>
      <c r="AC13" s="150"/>
      <c r="AD13" s="148">
        <v>162</v>
      </c>
      <c r="AE13" s="149"/>
      <c r="AF13" s="149"/>
      <c r="AG13" s="149"/>
      <c r="AH13" s="149"/>
      <c r="AI13" s="149"/>
      <c r="AJ13" s="150"/>
      <c r="AK13" s="148">
        <v>200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663</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664</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664</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664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61</v>
      </c>
      <c r="Q18" s="155"/>
      <c r="R18" s="155"/>
      <c r="S18" s="155"/>
      <c r="T18" s="155"/>
      <c r="U18" s="155"/>
      <c r="V18" s="156"/>
      <c r="W18" s="154">
        <f>SUM(W13:AC17)</f>
        <v>72</v>
      </c>
      <c r="X18" s="155"/>
      <c r="Y18" s="155"/>
      <c r="Z18" s="155"/>
      <c r="AA18" s="155"/>
      <c r="AB18" s="155"/>
      <c r="AC18" s="156"/>
      <c r="AD18" s="154">
        <f>SUM(AD13:AJ17)</f>
        <v>162</v>
      </c>
      <c r="AE18" s="155"/>
      <c r="AF18" s="155"/>
      <c r="AG18" s="155"/>
      <c r="AH18" s="155"/>
      <c r="AI18" s="155"/>
      <c r="AJ18" s="156"/>
      <c r="AK18" s="154">
        <f>SUM(AK13:AQ17)</f>
        <v>200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72</v>
      </c>
      <c r="Q19" s="149"/>
      <c r="R19" s="149"/>
      <c r="S19" s="149"/>
      <c r="T19" s="149"/>
      <c r="U19" s="149"/>
      <c r="V19" s="150"/>
      <c r="W19" s="148">
        <v>77</v>
      </c>
      <c r="X19" s="149"/>
      <c r="Y19" s="149"/>
      <c r="Z19" s="149"/>
      <c r="AA19" s="149"/>
      <c r="AB19" s="149"/>
      <c r="AC19" s="150"/>
      <c r="AD19" s="148">
        <v>134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1.180327868852459</v>
      </c>
      <c r="Q20" s="520"/>
      <c r="R20" s="520"/>
      <c r="S20" s="520"/>
      <c r="T20" s="520"/>
      <c r="U20" s="520"/>
      <c r="V20" s="520"/>
      <c r="W20" s="520">
        <f t="shared" ref="W20" si="0">IF(W18=0, "-", SUM(W19)/W18)</f>
        <v>1.0694444444444444</v>
      </c>
      <c r="X20" s="520"/>
      <c r="Y20" s="520"/>
      <c r="Z20" s="520"/>
      <c r="AA20" s="520"/>
      <c r="AB20" s="520"/>
      <c r="AC20" s="520"/>
      <c r="AD20" s="520">
        <f t="shared" ref="AD20" si="1">IF(AD18=0, "-", SUM(AD19)/AD18)</f>
        <v>0.8271604938271605</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271</v>
      </c>
      <c r="H21" s="904"/>
      <c r="I21" s="904"/>
      <c r="J21" s="904"/>
      <c r="K21" s="904"/>
      <c r="L21" s="904"/>
      <c r="M21" s="904"/>
      <c r="N21" s="904"/>
      <c r="O21" s="904"/>
      <c r="P21" s="520">
        <f>IF(P19=0, "-", SUM(P19)/SUM(P13,P14))</f>
        <v>1.180327868852459</v>
      </c>
      <c r="Q21" s="520"/>
      <c r="R21" s="520"/>
      <c r="S21" s="520"/>
      <c r="T21" s="520"/>
      <c r="U21" s="520"/>
      <c r="V21" s="520"/>
      <c r="W21" s="520">
        <f t="shared" ref="W21" si="2">IF(W19=0, "-", SUM(W19)/SUM(W13,W14))</f>
        <v>1.0694444444444444</v>
      </c>
      <c r="X21" s="520"/>
      <c r="Y21" s="520"/>
      <c r="Z21" s="520"/>
      <c r="AA21" s="520"/>
      <c r="AB21" s="520"/>
      <c r="AC21" s="520"/>
      <c r="AD21" s="520">
        <f t="shared" ref="AD21" si="3">IF(AD19=0, "-", SUM(AD19)/SUM(AD13,AD14))</f>
        <v>0.8271604938271605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618</v>
      </c>
      <c r="B22" s="124"/>
      <c r="C22" s="124"/>
      <c r="D22" s="124"/>
      <c r="E22" s="124"/>
      <c r="F22" s="125"/>
      <c r="G22" s="114" t="s">
        <v>251</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200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200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267</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301</v>
      </c>
      <c r="AF30" s="368"/>
      <c r="AG30" s="368"/>
      <c r="AH30" s="369"/>
      <c r="AI30" s="370" t="s">
        <v>323</v>
      </c>
      <c r="AJ30" s="370"/>
      <c r="AK30" s="370"/>
      <c r="AL30" s="367"/>
      <c r="AM30" s="370" t="s">
        <v>420</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634</v>
      </c>
      <c r="AV31" s="256"/>
      <c r="AW31" s="360" t="s">
        <v>175</v>
      </c>
      <c r="AX31" s="361"/>
    </row>
    <row r="32" spans="1:50" ht="23.25" customHeight="1" x14ac:dyDescent="0.15">
      <c r="A32" s="496"/>
      <c r="B32" s="494"/>
      <c r="C32" s="494"/>
      <c r="D32" s="494"/>
      <c r="E32" s="494"/>
      <c r="F32" s="495"/>
      <c r="G32" s="521" t="s">
        <v>636</v>
      </c>
      <c r="H32" s="522"/>
      <c r="I32" s="522"/>
      <c r="J32" s="522"/>
      <c r="K32" s="522"/>
      <c r="L32" s="522"/>
      <c r="M32" s="522"/>
      <c r="N32" s="522"/>
      <c r="O32" s="523"/>
      <c r="P32" s="176" t="s">
        <v>637</v>
      </c>
      <c r="Q32" s="176"/>
      <c r="R32" s="176"/>
      <c r="S32" s="176"/>
      <c r="T32" s="176"/>
      <c r="U32" s="176"/>
      <c r="V32" s="176"/>
      <c r="W32" s="176"/>
      <c r="X32" s="218"/>
      <c r="Y32" s="324" t="s">
        <v>12</v>
      </c>
      <c r="Z32" s="530"/>
      <c r="AA32" s="531"/>
      <c r="AB32" s="532" t="s">
        <v>638</v>
      </c>
      <c r="AC32" s="532"/>
      <c r="AD32" s="532"/>
      <c r="AE32" s="348">
        <v>1</v>
      </c>
      <c r="AF32" s="349"/>
      <c r="AG32" s="349"/>
      <c r="AH32" s="349"/>
      <c r="AI32" s="348">
        <v>1</v>
      </c>
      <c r="AJ32" s="349"/>
      <c r="AK32" s="349"/>
      <c r="AL32" s="349"/>
      <c r="AM32" s="348">
        <v>1</v>
      </c>
      <c r="AN32" s="349"/>
      <c r="AO32" s="349"/>
      <c r="AP32" s="349"/>
      <c r="AQ32" s="151" t="s">
        <v>634</v>
      </c>
      <c r="AR32" s="152"/>
      <c r="AS32" s="152"/>
      <c r="AT32" s="153"/>
      <c r="AU32" s="349" t="s">
        <v>634</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v>1</v>
      </c>
      <c r="AF33" s="349"/>
      <c r="AG33" s="349"/>
      <c r="AH33" s="349"/>
      <c r="AI33" s="348">
        <v>1</v>
      </c>
      <c r="AJ33" s="349"/>
      <c r="AK33" s="349"/>
      <c r="AL33" s="349"/>
      <c r="AM33" s="348">
        <v>1</v>
      </c>
      <c r="AN33" s="349"/>
      <c r="AO33" s="349"/>
      <c r="AP33" s="349"/>
      <c r="AQ33" s="151">
        <v>1</v>
      </c>
      <c r="AR33" s="152"/>
      <c r="AS33" s="152"/>
      <c r="AT33" s="153"/>
      <c r="AU33" s="349" t="s">
        <v>634</v>
      </c>
      <c r="AV33" s="349"/>
      <c r="AW33" s="349"/>
      <c r="AX33" s="350"/>
    </row>
    <row r="34" spans="1:51" ht="45.9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634</v>
      </c>
      <c r="AR34" s="152"/>
      <c r="AS34" s="152"/>
      <c r="AT34" s="153"/>
      <c r="AU34" s="349" t="s">
        <v>634</v>
      </c>
      <c r="AV34" s="349"/>
      <c r="AW34" s="349"/>
      <c r="AX34" s="350"/>
    </row>
    <row r="35" spans="1:51" ht="23.25" customHeight="1" x14ac:dyDescent="0.15">
      <c r="A35" s="876" t="s">
        <v>292</v>
      </c>
      <c r="B35" s="877"/>
      <c r="C35" s="877"/>
      <c r="D35" s="877"/>
      <c r="E35" s="877"/>
      <c r="F35" s="878"/>
      <c r="G35" s="882" t="s">
        <v>666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34.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267</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301</v>
      </c>
      <c r="AF37" s="320"/>
      <c r="AG37" s="320"/>
      <c r="AH37" s="320"/>
      <c r="AI37" s="320" t="s">
        <v>323</v>
      </c>
      <c r="AJ37" s="320"/>
      <c r="AK37" s="320"/>
      <c r="AL37" s="320"/>
      <c r="AM37" s="320" t="s">
        <v>420</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292</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267</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301</v>
      </c>
      <c r="AF44" s="320"/>
      <c r="AG44" s="320"/>
      <c r="AH44" s="320"/>
      <c r="AI44" s="320" t="s">
        <v>323</v>
      </c>
      <c r="AJ44" s="320"/>
      <c r="AK44" s="320"/>
      <c r="AL44" s="320"/>
      <c r="AM44" s="320" t="s">
        <v>420</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292</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267</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301</v>
      </c>
      <c r="AF51" s="320"/>
      <c r="AG51" s="320"/>
      <c r="AH51" s="320"/>
      <c r="AI51" s="320" t="s">
        <v>323</v>
      </c>
      <c r="AJ51" s="320"/>
      <c r="AK51" s="320"/>
      <c r="AL51" s="320"/>
      <c r="AM51" s="320" t="s">
        <v>420</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292</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267</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301</v>
      </c>
      <c r="AF58" s="320"/>
      <c r="AG58" s="320"/>
      <c r="AH58" s="320"/>
      <c r="AI58" s="320" t="s">
        <v>323</v>
      </c>
      <c r="AJ58" s="320"/>
      <c r="AK58" s="320"/>
      <c r="AL58" s="320"/>
      <c r="AM58" s="320" t="s">
        <v>420</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292</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268</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263</v>
      </c>
      <c r="X65" s="849"/>
      <c r="Y65" s="852"/>
      <c r="Z65" s="852"/>
      <c r="AA65" s="853"/>
      <c r="AB65" s="846" t="s">
        <v>11</v>
      </c>
      <c r="AC65" s="842"/>
      <c r="AD65" s="843"/>
      <c r="AE65" s="320" t="s">
        <v>301</v>
      </c>
      <c r="AF65" s="320"/>
      <c r="AG65" s="320"/>
      <c r="AH65" s="320"/>
      <c r="AI65" s="320" t="s">
        <v>323</v>
      </c>
      <c r="AJ65" s="320"/>
      <c r="AK65" s="320"/>
      <c r="AL65" s="320"/>
      <c r="AM65" s="320" t="s">
        <v>420</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266</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282</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282</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283</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272</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281</v>
      </c>
      <c r="X70" s="923"/>
      <c r="Y70" s="928" t="s">
        <v>12</v>
      </c>
      <c r="Z70" s="928"/>
      <c r="AA70" s="929"/>
      <c r="AB70" s="930" t="s">
        <v>282</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282</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283</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268</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301</v>
      </c>
      <c r="AF73" s="320"/>
      <c r="AG73" s="320"/>
      <c r="AH73" s="320"/>
      <c r="AI73" s="320" t="s">
        <v>323</v>
      </c>
      <c r="AJ73" s="320"/>
      <c r="AK73" s="320"/>
      <c r="AL73" s="320"/>
      <c r="AM73" s="320" t="s">
        <v>420</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639</v>
      </c>
      <c r="B78" s="892"/>
      <c r="C78" s="892"/>
      <c r="D78" s="892"/>
      <c r="E78" s="889" t="s">
        <v>246</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262</v>
      </c>
      <c r="AP79" s="112"/>
      <c r="AQ79" s="112"/>
      <c r="AR79" s="62" t="s">
        <v>260</v>
      </c>
      <c r="AS79" s="111"/>
      <c r="AT79" s="112"/>
      <c r="AU79" s="112"/>
      <c r="AV79" s="112"/>
      <c r="AW79" s="112"/>
      <c r="AX79" s="113"/>
      <c r="AY79">
        <f>COUNTIF($AR$79,"☑")</f>
        <v>0</v>
      </c>
    </row>
    <row r="80" spans="1:51" ht="18.75" hidden="1" customHeight="1" x14ac:dyDescent="0.15">
      <c r="A80" s="500" t="s">
        <v>146</v>
      </c>
      <c r="B80" s="825" t="s">
        <v>259</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301</v>
      </c>
      <c r="AF85" s="320"/>
      <c r="AG85" s="320"/>
      <c r="AH85" s="320"/>
      <c r="AI85" s="320" t="s">
        <v>323</v>
      </c>
      <c r="AJ85" s="320"/>
      <c r="AK85" s="320"/>
      <c r="AL85" s="320"/>
      <c r="AM85" s="320" t="s">
        <v>420</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301</v>
      </c>
      <c r="AF90" s="320"/>
      <c r="AG90" s="320"/>
      <c r="AH90" s="320"/>
      <c r="AI90" s="320" t="s">
        <v>323</v>
      </c>
      <c r="AJ90" s="320"/>
      <c r="AK90" s="320"/>
      <c r="AL90" s="320"/>
      <c r="AM90" s="320" t="s">
        <v>420</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301</v>
      </c>
      <c r="AF95" s="320"/>
      <c r="AG95" s="320"/>
      <c r="AH95" s="320"/>
      <c r="AI95" s="320" t="s">
        <v>323</v>
      </c>
      <c r="AJ95" s="320"/>
      <c r="AK95" s="320"/>
      <c r="AL95" s="320"/>
      <c r="AM95" s="320" t="s">
        <v>420</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269</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301</v>
      </c>
      <c r="AF100" s="803"/>
      <c r="AG100" s="803"/>
      <c r="AH100" s="804"/>
      <c r="AI100" s="802" t="s">
        <v>323</v>
      </c>
      <c r="AJ100" s="803"/>
      <c r="AK100" s="803"/>
      <c r="AL100" s="804"/>
      <c r="AM100" s="802" t="s">
        <v>420</v>
      </c>
      <c r="AN100" s="803"/>
      <c r="AO100" s="803"/>
      <c r="AP100" s="804"/>
      <c r="AQ100" s="905" t="s">
        <v>328</v>
      </c>
      <c r="AR100" s="906"/>
      <c r="AS100" s="906"/>
      <c r="AT100" s="907"/>
      <c r="AU100" s="905" t="s">
        <v>452</v>
      </c>
      <c r="AV100" s="906"/>
      <c r="AW100" s="906"/>
      <c r="AX100" s="908"/>
    </row>
    <row r="101" spans="1:60" ht="23.25" customHeight="1" x14ac:dyDescent="0.15">
      <c r="A101" s="472"/>
      <c r="B101" s="473"/>
      <c r="C101" s="473"/>
      <c r="D101" s="473"/>
      <c r="E101" s="473"/>
      <c r="F101" s="474"/>
      <c r="G101" s="176" t="s">
        <v>640</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638</v>
      </c>
      <c r="AC101" s="532"/>
      <c r="AD101" s="532"/>
      <c r="AE101" s="343">
        <v>244</v>
      </c>
      <c r="AF101" s="343"/>
      <c r="AG101" s="343"/>
      <c r="AH101" s="343"/>
      <c r="AI101" s="343">
        <v>95</v>
      </c>
      <c r="AJ101" s="343"/>
      <c r="AK101" s="343"/>
      <c r="AL101" s="343"/>
      <c r="AM101" s="343">
        <v>120</v>
      </c>
      <c r="AN101" s="343"/>
      <c r="AO101" s="343"/>
      <c r="AP101" s="343"/>
      <c r="AQ101" s="343" t="s">
        <v>664</v>
      </c>
      <c r="AR101" s="343"/>
      <c r="AS101" s="343"/>
      <c r="AT101" s="343"/>
      <c r="AU101" s="348" t="s">
        <v>663</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638</v>
      </c>
      <c r="AC102" s="532"/>
      <c r="AD102" s="532"/>
      <c r="AE102" s="343">
        <v>206</v>
      </c>
      <c r="AF102" s="343"/>
      <c r="AG102" s="343"/>
      <c r="AH102" s="343"/>
      <c r="AI102" s="343">
        <v>162</v>
      </c>
      <c r="AJ102" s="343"/>
      <c r="AK102" s="343"/>
      <c r="AL102" s="343"/>
      <c r="AM102" s="343">
        <v>161</v>
      </c>
      <c r="AN102" s="343"/>
      <c r="AO102" s="343"/>
      <c r="AP102" s="343"/>
      <c r="AQ102" s="343">
        <v>162</v>
      </c>
      <c r="AR102" s="343"/>
      <c r="AS102" s="343"/>
      <c r="AT102" s="343"/>
      <c r="AU102" s="356" t="s">
        <v>667</v>
      </c>
      <c r="AV102" s="357"/>
      <c r="AW102" s="357"/>
      <c r="AX102" s="909"/>
    </row>
    <row r="103" spans="1:60" ht="31.5" hidden="1" customHeight="1" x14ac:dyDescent="0.15">
      <c r="A103" s="469" t="s">
        <v>269</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301</v>
      </c>
      <c r="AF103" s="320"/>
      <c r="AG103" s="320"/>
      <c r="AH103" s="320"/>
      <c r="AI103" s="320" t="s">
        <v>323</v>
      </c>
      <c r="AJ103" s="320"/>
      <c r="AK103" s="320"/>
      <c r="AL103" s="320"/>
      <c r="AM103" s="320" t="s">
        <v>420</v>
      </c>
      <c r="AN103" s="320"/>
      <c r="AO103" s="320"/>
      <c r="AP103" s="320"/>
      <c r="AQ103" s="345" t="s">
        <v>328</v>
      </c>
      <c r="AR103" s="346"/>
      <c r="AS103" s="346"/>
      <c r="AT103" s="346"/>
      <c r="AU103" s="345" t="s">
        <v>452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269</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301</v>
      </c>
      <c r="AF106" s="320"/>
      <c r="AG106" s="320"/>
      <c r="AH106" s="320"/>
      <c r="AI106" s="320" t="s">
        <v>323</v>
      </c>
      <c r="AJ106" s="320"/>
      <c r="AK106" s="320"/>
      <c r="AL106" s="320"/>
      <c r="AM106" s="320" t="s">
        <v>420</v>
      </c>
      <c r="AN106" s="320"/>
      <c r="AO106" s="320"/>
      <c r="AP106" s="320"/>
      <c r="AQ106" s="345" t="s">
        <v>328</v>
      </c>
      <c r="AR106" s="346"/>
      <c r="AS106" s="346"/>
      <c r="AT106" s="346"/>
      <c r="AU106" s="345" t="s">
        <v>452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269</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301</v>
      </c>
      <c r="AF109" s="320"/>
      <c r="AG109" s="320"/>
      <c r="AH109" s="320"/>
      <c r="AI109" s="320" t="s">
        <v>323</v>
      </c>
      <c r="AJ109" s="320"/>
      <c r="AK109" s="320"/>
      <c r="AL109" s="320"/>
      <c r="AM109" s="320" t="s">
        <v>420</v>
      </c>
      <c r="AN109" s="320"/>
      <c r="AO109" s="320"/>
      <c r="AP109" s="320"/>
      <c r="AQ109" s="345" t="s">
        <v>328</v>
      </c>
      <c r="AR109" s="346"/>
      <c r="AS109" s="346"/>
      <c r="AT109" s="346"/>
      <c r="AU109" s="345" t="s">
        <v>452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269</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301</v>
      </c>
      <c r="AF112" s="320"/>
      <c r="AG112" s="320"/>
      <c r="AH112" s="320"/>
      <c r="AI112" s="320" t="s">
        <v>323</v>
      </c>
      <c r="AJ112" s="320"/>
      <c r="AK112" s="320"/>
      <c r="AL112" s="320"/>
      <c r="AM112" s="320" t="s">
        <v>420</v>
      </c>
      <c r="AN112" s="320"/>
      <c r="AO112" s="320"/>
      <c r="AP112" s="320"/>
      <c r="AQ112" s="345" t="s">
        <v>328</v>
      </c>
      <c r="AR112" s="346"/>
      <c r="AS112" s="346"/>
      <c r="AT112" s="346"/>
      <c r="AU112" s="345" t="s">
        <v>452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301</v>
      </c>
      <c r="AF115" s="320"/>
      <c r="AG115" s="320"/>
      <c r="AH115" s="320"/>
      <c r="AI115" s="320" t="s">
        <v>323</v>
      </c>
      <c r="AJ115" s="320"/>
      <c r="AK115" s="320"/>
      <c r="AL115" s="320"/>
      <c r="AM115" s="320" t="s">
        <v>420</v>
      </c>
      <c r="AN115" s="320"/>
      <c r="AO115" s="320"/>
      <c r="AP115" s="320"/>
      <c r="AQ115" s="321" t="s">
        <v>453</v>
      </c>
      <c r="AR115" s="322"/>
      <c r="AS115" s="322"/>
      <c r="AT115" s="322"/>
      <c r="AU115" s="322"/>
      <c r="AV115" s="322"/>
      <c r="AW115" s="322"/>
      <c r="AX115" s="323"/>
    </row>
    <row r="116" spans="1:51" ht="23.25" customHeight="1" x14ac:dyDescent="0.15">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v>173508</v>
      </c>
      <c r="AF116" s="343"/>
      <c r="AG116" s="343"/>
      <c r="AH116" s="343"/>
      <c r="AI116" s="343">
        <v>222895</v>
      </c>
      <c r="AJ116" s="343"/>
      <c r="AK116" s="343"/>
      <c r="AL116" s="343"/>
      <c r="AM116" s="343">
        <v>209917</v>
      </c>
      <c r="AN116" s="343"/>
      <c r="AO116" s="343"/>
      <c r="AP116" s="343"/>
      <c r="AQ116" s="348" t="s">
        <v>663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643</v>
      </c>
      <c r="AC117" s="328"/>
      <c r="AD117" s="329"/>
      <c r="AE117" s="291" t="s">
        <v>644</v>
      </c>
      <c r="AF117" s="291"/>
      <c r="AG117" s="291"/>
      <c r="AH117" s="291"/>
      <c r="AI117" s="291" t="s">
        <v>645</v>
      </c>
      <c r="AJ117" s="291"/>
      <c r="AK117" s="291"/>
      <c r="AL117" s="291"/>
      <c r="AM117" s="291" t="s">
        <v>734</v>
      </c>
      <c r="AN117" s="291"/>
      <c r="AO117" s="291"/>
      <c r="AP117" s="291"/>
      <c r="AQ117" s="291" t="s">
        <v>664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301</v>
      </c>
      <c r="AF118" s="320"/>
      <c r="AG118" s="320"/>
      <c r="AH118" s="320"/>
      <c r="AI118" s="320" t="s">
        <v>323</v>
      </c>
      <c r="AJ118" s="320"/>
      <c r="AK118" s="320"/>
      <c r="AL118" s="320"/>
      <c r="AM118" s="320" t="s">
        <v>420</v>
      </c>
      <c r="AN118" s="320"/>
      <c r="AO118" s="320"/>
      <c r="AP118" s="320"/>
      <c r="AQ118" s="321" t="s">
        <v>453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301</v>
      </c>
      <c r="AF121" s="320"/>
      <c r="AG121" s="320"/>
      <c r="AH121" s="320"/>
      <c r="AI121" s="320" t="s">
        <v>323</v>
      </c>
      <c r="AJ121" s="320"/>
      <c r="AK121" s="320"/>
      <c r="AL121" s="320"/>
      <c r="AM121" s="320" t="s">
        <v>420</v>
      </c>
      <c r="AN121" s="320"/>
      <c r="AO121" s="320"/>
      <c r="AP121" s="320"/>
      <c r="AQ121" s="321" t="s">
        <v>453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648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301</v>
      </c>
      <c r="AF124" s="320"/>
      <c r="AG124" s="320"/>
      <c r="AH124" s="320"/>
      <c r="AI124" s="320" t="s">
        <v>323</v>
      </c>
      <c r="AJ124" s="320"/>
      <c r="AK124" s="320"/>
      <c r="AL124" s="320"/>
      <c r="AM124" s="320" t="s">
        <v>420</v>
      </c>
      <c r="AN124" s="320"/>
      <c r="AO124" s="320"/>
      <c r="AP124" s="320"/>
      <c r="AQ124" s="321" t="s">
        <v>453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649</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301</v>
      </c>
      <c r="AF127" s="320"/>
      <c r="AG127" s="320"/>
      <c r="AH127" s="320"/>
      <c r="AI127" s="320" t="s">
        <v>323</v>
      </c>
      <c r="AJ127" s="320"/>
      <c r="AK127" s="320"/>
      <c r="AL127" s="320"/>
      <c r="AM127" s="320" t="s">
        <v>420</v>
      </c>
      <c r="AN127" s="320"/>
      <c r="AO127" s="320"/>
      <c r="AP127" s="320"/>
      <c r="AQ127" s="321" t="s">
        <v>453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648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316</v>
      </c>
      <c r="B130" s="970"/>
      <c r="C130" s="969" t="s">
        <v>188</v>
      </c>
      <c r="D130" s="970"/>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t="s">
        <v>634</v>
      </c>
      <c r="AV133" s="163"/>
      <c r="AW133" s="164" t="s">
        <v>175</v>
      </c>
      <c r="AX133" s="165"/>
      <c r="AY133">
        <f>$AY$132</f>
        <v>1</v>
      </c>
    </row>
    <row r="134" spans="1:51" ht="39.75" customHeight="1" x14ac:dyDescent="0.15">
      <c r="A134" s="973"/>
      <c r="B134" s="238"/>
      <c r="C134" s="237"/>
      <c r="D134" s="238"/>
      <c r="E134" s="237"/>
      <c r="F134" s="299"/>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283</v>
      </c>
      <c r="AC134" s="209"/>
      <c r="AD134" s="209"/>
      <c r="AE134" s="251">
        <v>100</v>
      </c>
      <c r="AF134" s="152"/>
      <c r="AG134" s="152"/>
      <c r="AH134" s="152"/>
      <c r="AI134" s="251">
        <v>100</v>
      </c>
      <c r="AJ134" s="152"/>
      <c r="AK134" s="152"/>
      <c r="AL134" s="152"/>
      <c r="AM134" s="251">
        <v>100</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283</v>
      </c>
      <c r="AC135" s="160"/>
      <c r="AD135" s="160"/>
      <c r="AE135" s="251">
        <v>100</v>
      </c>
      <c r="AF135" s="152"/>
      <c r="AG135" s="152"/>
      <c r="AH135" s="152"/>
      <c r="AI135" s="251">
        <v>100</v>
      </c>
      <c r="AJ135" s="152"/>
      <c r="AK135" s="152"/>
      <c r="AL135" s="152"/>
      <c r="AM135" s="251">
        <v>100</v>
      </c>
      <c r="AN135" s="152"/>
      <c r="AO135" s="152"/>
      <c r="AP135" s="152"/>
      <c r="AQ135" s="251" t="s">
        <v>634</v>
      </c>
      <c r="AR135" s="152"/>
      <c r="AS135" s="152"/>
      <c r="AT135" s="152"/>
      <c r="AU135" s="251" t="s">
        <v>634</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16.7"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582</v>
      </c>
      <c r="D430" s="236"/>
      <c r="E430" s="224" t="s">
        <v>310</v>
      </c>
      <c r="F430" s="429"/>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454</v>
      </c>
      <c r="AJ431" s="199"/>
      <c r="AK431" s="199"/>
      <c r="AL431" s="200"/>
      <c r="AM431" s="199" t="s">
        <v>455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73"/>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669</v>
      </c>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664</v>
      </c>
      <c r="AN434" s="152"/>
      <c r="AO434" s="152"/>
      <c r="AP434" s="153"/>
      <c r="AQ434" s="151" t="s">
        <v>634</v>
      </c>
      <c r="AR434" s="152"/>
      <c r="AS434" s="152"/>
      <c r="AT434" s="153"/>
      <c r="AU434" s="152" t="s">
        <v>634</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664</v>
      </c>
      <c r="AN435" s="152"/>
      <c r="AO435" s="152"/>
      <c r="AP435" s="153"/>
      <c r="AQ435" s="151" t="s">
        <v>634</v>
      </c>
      <c r="AR435" s="152"/>
      <c r="AS435" s="152"/>
      <c r="AT435" s="153"/>
      <c r="AU435" s="152" t="s">
        <v>634</v>
      </c>
      <c r="AV435" s="152"/>
      <c r="AW435" s="152"/>
      <c r="AX435" s="193"/>
      <c r="AY435">
        <f t="shared" si="63"/>
        <v>1</v>
      </c>
    </row>
    <row r="436" spans="1:51" ht="18.75"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454</v>
      </c>
      <c r="AJ436" s="199"/>
      <c r="AK436" s="199"/>
      <c r="AL436" s="200"/>
      <c r="AM436" s="199" t="s">
        <v>455</v>
      </c>
      <c r="AN436" s="199"/>
      <c r="AO436" s="199"/>
      <c r="AP436" s="200"/>
      <c r="AQ436" s="200" t="s">
        <v>184</v>
      </c>
      <c r="AR436" s="184"/>
      <c r="AS436" s="184"/>
      <c r="AT436" s="185"/>
      <c r="AU436" s="161" t="s">
        <v>133</v>
      </c>
      <c r="AV436" s="161"/>
      <c r="AW436" s="161"/>
      <c r="AX436" s="162"/>
      <c r="AY436">
        <f>COUNTA($G$438)</f>
        <v>1</v>
      </c>
    </row>
    <row r="437" spans="1:51" ht="18.75"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634</v>
      </c>
      <c r="AF437" s="163"/>
      <c r="AG437" s="164" t="s">
        <v>185</v>
      </c>
      <c r="AH437" s="187"/>
      <c r="AI437" s="201"/>
      <c r="AJ437" s="201"/>
      <c r="AK437" s="201"/>
      <c r="AL437" s="202"/>
      <c r="AM437" s="201"/>
      <c r="AN437" s="201"/>
      <c r="AO437" s="201"/>
      <c r="AP437" s="202"/>
      <c r="AQ437" s="216" t="s">
        <v>634</v>
      </c>
      <c r="AR437" s="163"/>
      <c r="AS437" s="164" t="s">
        <v>185</v>
      </c>
      <c r="AT437" s="187"/>
      <c r="AU437" s="163" t="s">
        <v>634</v>
      </c>
      <c r="AV437" s="163"/>
      <c r="AW437" s="164" t="s">
        <v>175</v>
      </c>
      <c r="AX437" s="165"/>
      <c r="AY437">
        <f>$AY$436</f>
        <v>1</v>
      </c>
    </row>
    <row r="438" spans="1:51" ht="23.25" customHeight="1" x14ac:dyDescent="0.15">
      <c r="A438" s="973"/>
      <c r="B438" s="238"/>
      <c r="C438" s="237"/>
      <c r="D438" s="238"/>
      <c r="E438" s="181"/>
      <c r="F438" s="182"/>
      <c r="G438" s="217" t="s">
        <v>634</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634</v>
      </c>
      <c r="AC438" s="160"/>
      <c r="AD438" s="160"/>
      <c r="AE438" s="151" t="s">
        <v>634</v>
      </c>
      <c r="AF438" s="152"/>
      <c r="AG438" s="152"/>
      <c r="AH438" s="152"/>
      <c r="AI438" s="151" t="s">
        <v>634</v>
      </c>
      <c r="AJ438" s="152"/>
      <c r="AK438" s="152"/>
      <c r="AL438" s="152"/>
      <c r="AM438" s="151" t="s">
        <v>663</v>
      </c>
      <c r="AN438" s="152"/>
      <c r="AO438" s="152"/>
      <c r="AP438" s="153"/>
      <c r="AQ438" s="151" t="s">
        <v>634</v>
      </c>
      <c r="AR438" s="152"/>
      <c r="AS438" s="152"/>
      <c r="AT438" s="153"/>
      <c r="AU438" s="152" t="s">
        <v>634</v>
      </c>
      <c r="AV438" s="152"/>
      <c r="AW438" s="152"/>
      <c r="AX438" s="193"/>
      <c r="AY438">
        <f t="shared" ref="AY438:AY440" si="64">$AY$436</f>
        <v>1</v>
      </c>
    </row>
    <row r="439" spans="1:51" ht="23.25"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634</v>
      </c>
      <c r="AC439" s="209"/>
      <c r="AD439" s="209"/>
      <c r="AE439" s="151" t="s">
        <v>634</v>
      </c>
      <c r="AF439" s="152"/>
      <c r="AG439" s="152"/>
      <c r="AH439" s="153"/>
      <c r="AI439" s="151" t="s">
        <v>634</v>
      </c>
      <c r="AJ439" s="152"/>
      <c r="AK439" s="152"/>
      <c r="AL439" s="152"/>
      <c r="AM439" s="151" t="s">
        <v>664</v>
      </c>
      <c r="AN439" s="152"/>
      <c r="AO439" s="152"/>
      <c r="AP439" s="153"/>
      <c r="AQ439" s="151" t="s">
        <v>634</v>
      </c>
      <c r="AR439" s="152"/>
      <c r="AS439" s="152"/>
      <c r="AT439" s="153"/>
      <c r="AU439" s="152" t="s">
        <v>634</v>
      </c>
      <c r="AV439" s="152"/>
      <c r="AW439" s="152"/>
      <c r="AX439" s="193"/>
      <c r="AY439">
        <f t="shared" si="64"/>
        <v>1</v>
      </c>
    </row>
    <row r="440" spans="1:51" ht="23.25"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634</v>
      </c>
      <c r="AF440" s="152"/>
      <c r="AG440" s="152"/>
      <c r="AH440" s="153"/>
      <c r="AI440" s="151" t="s">
        <v>634</v>
      </c>
      <c r="AJ440" s="152"/>
      <c r="AK440" s="152"/>
      <c r="AL440" s="152"/>
      <c r="AM440" s="151" t="s">
        <v>664</v>
      </c>
      <c r="AN440" s="152"/>
      <c r="AO440" s="152"/>
      <c r="AP440" s="153"/>
      <c r="AQ440" s="151" t="s">
        <v>634</v>
      </c>
      <c r="AR440" s="152"/>
      <c r="AS440" s="152"/>
      <c r="AT440" s="153"/>
      <c r="AU440" s="152" t="s">
        <v>634</v>
      </c>
      <c r="AV440" s="152"/>
      <c r="AW440" s="152"/>
      <c r="AX440" s="193"/>
      <c r="AY440">
        <f t="shared" si="64"/>
        <v>1</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454</v>
      </c>
      <c r="AJ441" s="199"/>
      <c r="AK441" s="199"/>
      <c r="AL441" s="200"/>
      <c r="AM441" s="199" t="s">
        <v>455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454</v>
      </c>
      <c r="AJ446" s="199"/>
      <c r="AK446" s="199"/>
      <c r="AL446" s="200"/>
      <c r="AM446" s="199" t="s">
        <v>455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454</v>
      </c>
      <c r="AJ451" s="199"/>
      <c r="AK451" s="199"/>
      <c r="AL451" s="200"/>
      <c r="AM451" s="199" t="s">
        <v>455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454</v>
      </c>
      <c r="AJ456" s="199"/>
      <c r="AK456" s="199"/>
      <c r="AL456" s="200"/>
      <c r="AM456" s="199" t="s">
        <v>455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454</v>
      </c>
      <c r="AJ461" s="199"/>
      <c r="AK461" s="199"/>
      <c r="AL461" s="200"/>
      <c r="AM461" s="199" t="s">
        <v>455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454</v>
      </c>
      <c r="AJ466" s="199"/>
      <c r="AK466" s="199"/>
      <c r="AL466" s="200"/>
      <c r="AM466" s="199" t="s">
        <v>455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454</v>
      </c>
      <c r="AJ471" s="199"/>
      <c r="AK471" s="199"/>
      <c r="AL471" s="200"/>
      <c r="AM471" s="199" t="s">
        <v>455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454</v>
      </c>
      <c r="AJ476" s="199"/>
      <c r="AK476" s="199"/>
      <c r="AL476" s="200"/>
      <c r="AM476" s="199" t="s">
        <v>455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0.35" customHeight="1" x14ac:dyDescent="0.15">
      <c r="A482" s="973"/>
      <c r="B482" s="238"/>
      <c r="C482" s="237"/>
      <c r="D482" s="238"/>
      <c r="E482" s="175" t="s">
        <v>664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313</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454</v>
      </c>
      <c r="AJ485" s="199"/>
      <c r="AK485" s="199"/>
      <c r="AL485" s="200"/>
      <c r="AM485" s="199" t="s">
        <v>455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454</v>
      </c>
      <c r="AJ490" s="199"/>
      <c r="AK490" s="199"/>
      <c r="AL490" s="200"/>
      <c r="AM490" s="199" t="s">
        <v>455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454</v>
      </c>
      <c r="AJ495" s="199"/>
      <c r="AK495" s="199"/>
      <c r="AL495" s="200"/>
      <c r="AM495" s="199" t="s">
        <v>455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454</v>
      </c>
      <c r="AJ500" s="199"/>
      <c r="AK500" s="199"/>
      <c r="AL500" s="200"/>
      <c r="AM500" s="199" t="s">
        <v>455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454</v>
      </c>
      <c r="AJ505" s="199"/>
      <c r="AK505" s="199"/>
      <c r="AL505" s="200"/>
      <c r="AM505" s="199" t="s">
        <v>455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454</v>
      </c>
      <c r="AJ510" s="199"/>
      <c r="AK510" s="199"/>
      <c r="AL510" s="200"/>
      <c r="AM510" s="199" t="s">
        <v>455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454</v>
      </c>
      <c r="AJ515" s="199"/>
      <c r="AK515" s="199"/>
      <c r="AL515" s="200"/>
      <c r="AM515" s="199" t="s">
        <v>455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454</v>
      </c>
      <c r="AJ520" s="199"/>
      <c r="AK520" s="199"/>
      <c r="AL520" s="200"/>
      <c r="AM520" s="199" t="s">
        <v>455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454</v>
      </c>
      <c r="AJ525" s="199"/>
      <c r="AK525" s="199"/>
      <c r="AL525" s="200"/>
      <c r="AM525" s="199" t="s">
        <v>455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454</v>
      </c>
      <c r="AJ530" s="199"/>
      <c r="AK530" s="199"/>
      <c r="AL530" s="200"/>
      <c r="AM530" s="199" t="s">
        <v>455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314</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454</v>
      </c>
      <c r="AJ539" s="199"/>
      <c r="AK539" s="199"/>
      <c r="AL539" s="200"/>
      <c r="AM539" s="199" t="s">
        <v>455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454</v>
      </c>
      <c r="AJ544" s="199"/>
      <c r="AK544" s="199"/>
      <c r="AL544" s="200"/>
      <c r="AM544" s="199" t="s">
        <v>455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454</v>
      </c>
      <c r="AJ549" s="199"/>
      <c r="AK549" s="199"/>
      <c r="AL549" s="200"/>
      <c r="AM549" s="199" t="s">
        <v>455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454</v>
      </c>
      <c r="AJ554" s="199"/>
      <c r="AK554" s="199"/>
      <c r="AL554" s="200"/>
      <c r="AM554" s="199" t="s">
        <v>455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454</v>
      </c>
      <c r="AJ559" s="199"/>
      <c r="AK559" s="199"/>
      <c r="AL559" s="200"/>
      <c r="AM559" s="199" t="s">
        <v>455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454</v>
      </c>
      <c r="AJ564" s="199"/>
      <c r="AK564" s="199"/>
      <c r="AL564" s="200"/>
      <c r="AM564" s="199" t="s">
        <v>455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454</v>
      </c>
      <c r="AJ569" s="199"/>
      <c r="AK569" s="199"/>
      <c r="AL569" s="200"/>
      <c r="AM569" s="199" t="s">
        <v>455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454</v>
      </c>
      <c r="AJ574" s="199"/>
      <c r="AK574" s="199"/>
      <c r="AL574" s="200"/>
      <c r="AM574" s="199" t="s">
        <v>455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454</v>
      </c>
      <c r="AJ579" s="199"/>
      <c r="AK579" s="199"/>
      <c r="AL579" s="200"/>
      <c r="AM579" s="199" t="s">
        <v>455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454</v>
      </c>
      <c r="AJ584" s="199"/>
      <c r="AK584" s="199"/>
      <c r="AL584" s="200"/>
      <c r="AM584" s="199" t="s">
        <v>455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313</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454</v>
      </c>
      <c r="AJ593" s="199"/>
      <c r="AK593" s="199"/>
      <c r="AL593" s="200"/>
      <c r="AM593" s="199" t="s">
        <v>455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454</v>
      </c>
      <c r="AJ598" s="199"/>
      <c r="AK598" s="199"/>
      <c r="AL598" s="200"/>
      <c r="AM598" s="199" t="s">
        <v>455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454</v>
      </c>
      <c r="AJ603" s="199"/>
      <c r="AK603" s="199"/>
      <c r="AL603" s="200"/>
      <c r="AM603" s="199" t="s">
        <v>455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454</v>
      </c>
      <c r="AJ608" s="199"/>
      <c r="AK608" s="199"/>
      <c r="AL608" s="200"/>
      <c r="AM608" s="199" t="s">
        <v>455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454</v>
      </c>
      <c r="AJ613" s="199"/>
      <c r="AK613" s="199"/>
      <c r="AL613" s="200"/>
      <c r="AM613" s="199" t="s">
        <v>455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454</v>
      </c>
      <c r="AJ618" s="199"/>
      <c r="AK618" s="199"/>
      <c r="AL618" s="200"/>
      <c r="AM618" s="199" t="s">
        <v>455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454</v>
      </c>
      <c r="AJ623" s="199"/>
      <c r="AK623" s="199"/>
      <c r="AL623" s="200"/>
      <c r="AM623" s="199" t="s">
        <v>455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454</v>
      </c>
      <c r="AJ628" s="199"/>
      <c r="AK628" s="199"/>
      <c r="AL628" s="200"/>
      <c r="AM628" s="199" t="s">
        <v>455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454</v>
      </c>
      <c r="AJ633" s="199"/>
      <c r="AK633" s="199"/>
      <c r="AL633" s="200"/>
      <c r="AM633" s="199" t="s">
        <v>455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454</v>
      </c>
      <c r="AJ638" s="199"/>
      <c r="AK638" s="199"/>
      <c r="AL638" s="200"/>
      <c r="AM638" s="199" t="s">
        <v>455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314</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454</v>
      </c>
      <c r="AJ647" s="199"/>
      <c r="AK647" s="199"/>
      <c r="AL647" s="200"/>
      <c r="AM647" s="199" t="s">
        <v>455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454</v>
      </c>
      <c r="AJ652" s="199"/>
      <c r="AK652" s="199"/>
      <c r="AL652" s="200"/>
      <c r="AM652" s="199" t="s">
        <v>455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454</v>
      </c>
      <c r="AJ657" s="199"/>
      <c r="AK657" s="199"/>
      <c r="AL657" s="200"/>
      <c r="AM657" s="199" t="s">
        <v>455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454</v>
      </c>
      <c r="AJ662" s="199"/>
      <c r="AK662" s="199"/>
      <c r="AL662" s="200"/>
      <c r="AM662" s="199" t="s">
        <v>455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454</v>
      </c>
      <c r="AJ667" s="199"/>
      <c r="AK667" s="199"/>
      <c r="AL667" s="200"/>
      <c r="AM667" s="199" t="s">
        <v>455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454</v>
      </c>
      <c r="AJ672" s="199"/>
      <c r="AK672" s="199"/>
      <c r="AL672" s="200"/>
      <c r="AM672" s="199" t="s">
        <v>455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454</v>
      </c>
      <c r="AJ677" s="199"/>
      <c r="AK677" s="199"/>
      <c r="AL677" s="200"/>
      <c r="AM677" s="199" t="s">
        <v>455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454</v>
      </c>
      <c r="AJ682" s="199"/>
      <c r="AK682" s="199"/>
      <c r="AL682" s="200"/>
      <c r="AM682" s="199" t="s">
        <v>455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454</v>
      </c>
      <c r="AJ687" s="199"/>
      <c r="AK687" s="199"/>
      <c r="AL687" s="200"/>
      <c r="AM687" s="199" t="s">
        <v>455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454</v>
      </c>
      <c r="AJ692" s="199"/>
      <c r="AK692" s="199"/>
      <c r="AL692" s="200"/>
      <c r="AM692" s="199" t="s">
        <v>455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662</v>
      </c>
      <c r="AE702" s="875"/>
      <c r="AF702" s="875"/>
      <c r="AG702" s="864" t="s">
        <v>670</v>
      </c>
      <c r="AH702" s="865"/>
      <c r="AI702" s="865"/>
      <c r="AJ702" s="865"/>
      <c r="AK702" s="865"/>
      <c r="AL702" s="865"/>
      <c r="AM702" s="865"/>
      <c r="AN702" s="865"/>
      <c r="AO702" s="865"/>
      <c r="AP702" s="865"/>
      <c r="AQ702" s="865"/>
      <c r="AR702" s="865"/>
      <c r="AS702" s="865"/>
      <c r="AT702" s="865"/>
      <c r="AU702" s="865"/>
      <c r="AV702" s="865"/>
      <c r="AW702" s="865"/>
      <c r="AX702" s="866"/>
    </row>
    <row r="703" spans="1:51" ht="58.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662</v>
      </c>
      <c r="AE703" s="170"/>
      <c r="AF703" s="170"/>
      <c r="AG703" s="648" t="s">
        <v>671</v>
      </c>
      <c r="AH703" s="649"/>
      <c r="AI703" s="649"/>
      <c r="AJ703" s="649"/>
      <c r="AK703" s="649"/>
      <c r="AL703" s="649"/>
      <c r="AM703" s="649"/>
      <c r="AN703" s="649"/>
      <c r="AO703" s="649"/>
      <c r="AP703" s="649"/>
      <c r="AQ703" s="649"/>
      <c r="AR703" s="649"/>
      <c r="AS703" s="649"/>
      <c r="AT703" s="649"/>
      <c r="AU703" s="649"/>
      <c r="AV703" s="649"/>
      <c r="AW703" s="649"/>
      <c r="AX703" s="650"/>
    </row>
    <row r="704" spans="1:51" ht="5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662</v>
      </c>
      <c r="AE704" s="567"/>
      <c r="AF704" s="567"/>
      <c r="AG704" s="409" t="s">
        <v>672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662</v>
      </c>
      <c r="AE705" s="717"/>
      <c r="AF705" s="717"/>
      <c r="AG705" s="175" t="s">
        <v>673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293</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735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736</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674</v>
      </c>
      <c r="AE708" s="652"/>
      <c r="AF708" s="652"/>
      <c r="AG708" s="507" t="s">
        <v>664</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662</v>
      </c>
      <c r="AE709" s="170"/>
      <c r="AF709" s="170"/>
      <c r="AG709" s="648" t="s">
        <v>675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674</v>
      </c>
      <c r="AE710" s="170"/>
      <c r="AF710" s="170"/>
      <c r="AG710" s="648" t="s">
        <v>665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662</v>
      </c>
      <c r="AE711" s="170"/>
      <c r="AF711" s="170"/>
      <c r="AG711" s="648" t="s">
        <v>676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264</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674</v>
      </c>
      <c r="AE712" s="567"/>
      <c r="AF712" s="567"/>
      <c r="AG712" s="575" t="s">
        <v>664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8" t="s">
        <v>664</v>
      </c>
      <c r="AH713" s="649"/>
      <c r="AI713" s="649"/>
      <c r="AJ713" s="649"/>
      <c r="AK713" s="649"/>
      <c r="AL713" s="649"/>
      <c r="AM713" s="649"/>
      <c r="AN713" s="649"/>
      <c r="AO713" s="649"/>
      <c r="AP713" s="649"/>
      <c r="AQ713" s="649"/>
      <c r="AR713" s="649"/>
      <c r="AS713" s="649"/>
      <c r="AT713" s="649"/>
      <c r="AU713" s="649"/>
      <c r="AV713" s="649"/>
      <c r="AW713" s="649"/>
      <c r="AX713" s="650"/>
    </row>
    <row r="714" spans="1:50" ht="42.6" customHeight="1" x14ac:dyDescent="0.15">
      <c r="A714" s="641"/>
      <c r="B714" s="642"/>
      <c r="C714" s="752" t="s">
        <v>243</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677</v>
      </c>
      <c r="AE714" s="573"/>
      <c r="AF714" s="574"/>
      <c r="AG714" s="673" t="s">
        <v>678</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244</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662</v>
      </c>
      <c r="AE715" s="652"/>
      <c r="AF715" s="758"/>
      <c r="AG715" s="507" t="s">
        <v>679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662</v>
      </c>
      <c r="AE716" s="740"/>
      <c r="AF716" s="740"/>
      <c r="AG716" s="648" t="s">
        <v>680</v>
      </c>
      <c r="AH716" s="649"/>
      <c r="AI716" s="649"/>
      <c r="AJ716" s="649"/>
      <c r="AK716" s="649"/>
      <c r="AL716" s="649"/>
      <c r="AM716" s="649"/>
      <c r="AN716" s="649"/>
      <c r="AO716" s="649"/>
      <c r="AP716" s="649"/>
      <c r="AQ716" s="649"/>
      <c r="AR716" s="649"/>
      <c r="AS716" s="649"/>
      <c r="AT716" s="649"/>
      <c r="AU716" s="649"/>
      <c r="AV716" s="649"/>
      <c r="AW716" s="649"/>
      <c r="AX716" s="650"/>
    </row>
    <row r="717" spans="1:50" ht="47.4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662</v>
      </c>
      <c r="AE717" s="170"/>
      <c r="AF717" s="170"/>
      <c r="AG717" s="648" t="s">
        <v>681</v>
      </c>
      <c r="AH717" s="649"/>
      <c r="AI717" s="649"/>
      <c r="AJ717" s="649"/>
      <c r="AK717" s="649"/>
      <c r="AL717" s="649"/>
      <c r="AM717" s="649"/>
      <c r="AN717" s="649"/>
      <c r="AO717" s="649"/>
      <c r="AP717" s="649"/>
      <c r="AQ717" s="649"/>
      <c r="AR717" s="649"/>
      <c r="AS717" s="649"/>
      <c r="AT717" s="649"/>
      <c r="AU717" s="649"/>
      <c r="AV717" s="649"/>
      <c r="AW717" s="649"/>
      <c r="AX717" s="650"/>
    </row>
    <row r="718" spans="1:50" ht="56.1"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662</v>
      </c>
      <c r="AE718" s="170"/>
      <c r="AF718" s="170"/>
      <c r="AG718" s="178" t="s">
        <v>682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674</v>
      </c>
      <c r="AE719" s="652"/>
      <c r="AF719" s="652"/>
      <c r="AG719" s="175" t="s">
        <v>664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257</v>
      </c>
      <c r="D720" s="911"/>
      <c r="E720" s="911"/>
      <c r="F720" s="914"/>
      <c r="G720" s="910" t="s">
        <v>258</v>
      </c>
      <c r="H720" s="911"/>
      <c r="I720" s="911"/>
      <c r="J720" s="911"/>
      <c r="K720" s="911"/>
      <c r="L720" s="911"/>
      <c r="M720" s="911"/>
      <c r="N720" s="910" t="s">
        <v>261</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t="s">
        <v>664</v>
      </c>
      <c r="K721" s="896"/>
      <c r="L721" s="63" t="str">
        <f>IF(M721="","","-")</f>
        <v/>
      </c>
      <c r="M721" s="64"/>
      <c r="N721" s="893" t="s">
        <v>634</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737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270</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583</v>
      </c>
      <c r="B737" s="143"/>
      <c r="C737" s="143"/>
      <c r="D737" s="144"/>
      <c r="E737" s="90" t="s">
        <v>653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308</v>
      </c>
      <c r="B738" s="94"/>
      <c r="C738" s="94"/>
      <c r="D738" s="94"/>
      <c r="E738" s="90" t="s">
        <v>654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307</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306</v>
      </c>
      <c r="B740" s="94"/>
      <c r="C740" s="94"/>
      <c r="D740" s="94"/>
      <c r="E740" s="90" t="s">
        <v>656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305</v>
      </c>
      <c r="B741" s="94"/>
      <c r="C741" s="94"/>
      <c r="D741" s="94"/>
      <c r="E741" s="90" t="s">
        <v>657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304</v>
      </c>
      <c r="B742" s="94"/>
      <c r="C742" s="94"/>
      <c r="D742" s="94"/>
      <c r="E742" s="90" t="s">
        <v>658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303</v>
      </c>
      <c r="B743" s="94"/>
      <c r="C743" s="94"/>
      <c r="D743" s="94"/>
      <c r="E743" s="90" t="s">
        <v>659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302</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301</v>
      </c>
      <c r="B745" s="94"/>
      <c r="C745" s="94"/>
      <c r="D745" s="94"/>
      <c r="E745" s="99" t="s">
        <v>661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456</v>
      </c>
      <c r="B746" s="94"/>
      <c r="C746" s="94"/>
      <c r="D746" s="94"/>
      <c r="E746" s="97" t="s">
        <v>622</v>
      </c>
      <c r="F746" s="98"/>
      <c r="G746" s="98"/>
      <c r="H746" s="85" t="str">
        <f>IF(E746="","","-")</f>
        <v>-</v>
      </c>
      <c r="I746" s="98"/>
      <c r="J746" s="98"/>
      <c r="K746" s="85" t="str">
        <f>IF(I746="","","-")</f>
        <v/>
      </c>
      <c r="L746" s="89">
        <v>101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420</v>
      </c>
      <c r="B747" s="94"/>
      <c r="C747" s="94"/>
      <c r="D747" s="94"/>
      <c r="E747" s="97" t="s">
        <v>622</v>
      </c>
      <c r="F747" s="98"/>
      <c r="G747" s="98"/>
      <c r="H747" s="85" t="str">
        <f>IF(E747="","","-")</f>
        <v>-</v>
      </c>
      <c r="I747" s="98"/>
      <c r="J747" s="98"/>
      <c r="K747" s="85" t="str">
        <f>IF(I747="","","-")</f>
        <v/>
      </c>
      <c r="L747" s="89">
        <v>104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297</v>
      </c>
      <c r="B787" s="742"/>
      <c r="C787" s="742"/>
      <c r="D787" s="742"/>
      <c r="E787" s="742"/>
      <c r="F787" s="743"/>
      <c r="G787" s="420" t="s">
        <v>684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689</v>
      </c>
      <c r="H789" s="431"/>
      <c r="I789" s="431"/>
      <c r="J789" s="431"/>
      <c r="K789" s="432"/>
      <c r="L789" s="433" t="s">
        <v>689</v>
      </c>
      <c r="M789" s="434"/>
      <c r="N789" s="434"/>
      <c r="O789" s="434"/>
      <c r="P789" s="434"/>
      <c r="Q789" s="434"/>
      <c r="R789" s="434"/>
      <c r="S789" s="434"/>
      <c r="T789" s="434"/>
      <c r="U789" s="434"/>
      <c r="V789" s="434"/>
      <c r="W789" s="434"/>
      <c r="X789" s="435"/>
      <c r="Y789" s="436">
        <v>5.6</v>
      </c>
      <c r="Z789" s="437"/>
      <c r="AA789" s="437"/>
      <c r="AB789" s="538"/>
      <c r="AC789" s="430" t="s">
        <v>689</v>
      </c>
      <c r="AD789" s="431"/>
      <c r="AE789" s="431"/>
      <c r="AF789" s="431"/>
      <c r="AG789" s="432"/>
      <c r="AH789" s="433" t="s">
        <v>689</v>
      </c>
      <c r="AI789" s="434"/>
      <c r="AJ789" s="434"/>
      <c r="AK789" s="434"/>
      <c r="AL789" s="434"/>
      <c r="AM789" s="434"/>
      <c r="AN789" s="434"/>
      <c r="AO789" s="434"/>
      <c r="AP789" s="434"/>
      <c r="AQ789" s="434"/>
      <c r="AR789" s="434"/>
      <c r="AS789" s="434"/>
      <c r="AT789" s="435"/>
      <c r="AU789" s="436">
        <v>31.7</v>
      </c>
      <c r="AV789" s="437"/>
      <c r="AW789" s="437"/>
      <c r="AX789" s="438"/>
    </row>
    <row r="790" spans="1:51" ht="24.75" customHeight="1" x14ac:dyDescent="0.15">
      <c r="A790" s="537"/>
      <c r="B790" s="744"/>
      <c r="C790" s="744"/>
      <c r="D790" s="744"/>
      <c r="E790" s="744"/>
      <c r="F790" s="745"/>
      <c r="G790" s="333" t="s">
        <v>703</v>
      </c>
      <c r="H790" s="334"/>
      <c r="I790" s="334"/>
      <c r="J790" s="334"/>
      <c r="K790" s="335"/>
      <c r="L790" s="383" t="s">
        <v>711</v>
      </c>
      <c r="M790" s="384"/>
      <c r="N790" s="384"/>
      <c r="O790" s="384"/>
      <c r="P790" s="384"/>
      <c r="Q790" s="384"/>
      <c r="R790" s="384"/>
      <c r="S790" s="384"/>
      <c r="T790" s="384"/>
      <c r="U790" s="384"/>
      <c r="V790" s="384"/>
      <c r="W790" s="384"/>
      <c r="X790" s="385"/>
      <c r="Y790" s="380">
        <v>2</v>
      </c>
      <c r="Z790" s="381"/>
      <c r="AA790" s="381"/>
      <c r="AB790" s="387"/>
      <c r="AC790" s="333" t="s">
        <v>703</v>
      </c>
      <c r="AD790" s="334"/>
      <c r="AE790" s="334"/>
      <c r="AF790" s="334"/>
      <c r="AG790" s="335"/>
      <c r="AH790" s="383" t="s">
        <v>711</v>
      </c>
      <c r="AI790" s="384"/>
      <c r="AJ790" s="384"/>
      <c r="AK790" s="384"/>
      <c r="AL790" s="384"/>
      <c r="AM790" s="384"/>
      <c r="AN790" s="384"/>
      <c r="AO790" s="384"/>
      <c r="AP790" s="384"/>
      <c r="AQ790" s="384"/>
      <c r="AR790" s="384"/>
      <c r="AS790" s="384"/>
      <c r="AT790" s="385"/>
      <c r="AU790" s="380">
        <v>0.4</v>
      </c>
      <c r="AV790" s="381"/>
      <c r="AW790" s="381"/>
      <c r="AX790" s="382"/>
    </row>
    <row r="791" spans="1:51" ht="24.75" customHeight="1" x14ac:dyDescent="0.15">
      <c r="A791" s="537"/>
      <c r="B791" s="744"/>
      <c r="C791" s="744"/>
      <c r="D791" s="744"/>
      <c r="E791" s="744"/>
      <c r="F791" s="745"/>
      <c r="G791" s="333" t="s">
        <v>704</v>
      </c>
      <c r="H791" s="334"/>
      <c r="I791" s="334"/>
      <c r="J791" s="334"/>
      <c r="K791" s="335"/>
      <c r="L791" s="383" t="s">
        <v>712</v>
      </c>
      <c r="M791" s="384"/>
      <c r="N791" s="384"/>
      <c r="O791" s="384"/>
      <c r="P791" s="384"/>
      <c r="Q791" s="384"/>
      <c r="R791" s="384"/>
      <c r="S791" s="384"/>
      <c r="T791" s="384"/>
      <c r="U791" s="384"/>
      <c r="V791" s="384"/>
      <c r="W791" s="384"/>
      <c r="X791" s="385"/>
      <c r="Y791" s="380">
        <v>0.1</v>
      </c>
      <c r="Z791" s="381"/>
      <c r="AA791" s="381"/>
      <c r="AB791" s="387"/>
      <c r="AC791" s="333" t="s">
        <v>704</v>
      </c>
      <c r="AD791" s="334"/>
      <c r="AE791" s="334"/>
      <c r="AF791" s="334"/>
      <c r="AG791" s="335"/>
      <c r="AH791" s="383" t="s">
        <v>712</v>
      </c>
      <c r="AI791" s="384"/>
      <c r="AJ791" s="384"/>
      <c r="AK791" s="384"/>
      <c r="AL791" s="384"/>
      <c r="AM791" s="384"/>
      <c r="AN791" s="384"/>
      <c r="AO791" s="384"/>
      <c r="AP791" s="384"/>
      <c r="AQ791" s="384"/>
      <c r="AR791" s="384"/>
      <c r="AS791" s="384"/>
      <c r="AT791" s="385"/>
      <c r="AU791" s="380">
        <v>1.1000000000000001</v>
      </c>
      <c r="AV791" s="381"/>
      <c r="AW791" s="381"/>
      <c r="AX791" s="382"/>
    </row>
    <row r="792" spans="1:51" ht="24.75" customHeight="1" x14ac:dyDescent="0.15">
      <c r="A792" s="537"/>
      <c r="B792" s="744"/>
      <c r="C792" s="744"/>
      <c r="D792" s="744"/>
      <c r="E792" s="744"/>
      <c r="F792" s="745"/>
      <c r="G792" s="333" t="s">
        <v>705</v>
      </c>
      <c r="H792" s="334"/>
      <c r="I792" s="334"/>
      <c r="J792" s="334"/>
      <c r="K792" s="335"/>
      <c r="L792" s="383" t="s">
        <v>713</v>
      </c>
      <c r="M792" s="384"/>
      <c r="N792" s="384"/>
      <c r="O792" s="384"/>
      <c r="P792" s="384"/>
      <c r="Q792" s="384"/>
      <c r="R792" s="384"/>
      <c r="S792" s="384"/>
      <c r="T792" s="384"/>
      <c r="U792" s="384"/>
      <c r="V792" s="384"/>
      <c r="W792" s="384"/>
      <c r="X792" s="385"/>
      <c r="Y792" s="380">
        <v>0.1</v>
      </c>
      <c r="Z792" s="381"/>
      <c r="AA792" s="381"/>
      <c r="AB792" s="387"/>
      <c r="AC792" s="333" t="s">
        <v>705</v>
      </c>
      <c r="AD792" s="334"/>
      <c r="AE792" s="334"/>
      <c r="AF792" s="334"/>
      <c r="AG792" s="335"/>
      <c r="AH792" s="383" t="s">
        <v>713</v>
      </c>
      <c r="AI792" s="384"/>
      <c r="AJ792" s="384"/>
      <c r="AK792" s="384"/>
      <c r="AL792" s="384"/>
      <c r="AM792" s="384"/>
      <c r="AN792" s="384"/>
      <c r="AO792" s="384"/>
      <c r="AP792" s="384"/>
      <c r="AQ792" s="384"/>
      <c r="AR792" s="384"/>
      <c r="AS792" s="384"/>
      <c r="AT792" s="385"/>
      <c r="AU792" s="380">
        <v>0.9</v>
      </c>
      <c r="AV792" s="381"/>
      <c r="AW792" s="381"/>
      <c r="AX792" s="382"/>
    </row>
    <row r="793" spans="1:51" ht="24.75" customHeight="1" x14ac:dyDescent="0.15">
      <c r="A793" s="537"/>
      <c r="B793" s="744"/>
      <c r="C793" s="744"/>
      <c r="D793" s="744"/>
      <c r="E793" s="744"/>
      <c r="F793" s="745"/>
      <c r="G793" s="333" t="s">
        <v>706</v>
      </c>
      <c r="H793" s="334"/>
      <c r="I793" s="334"/>
      <c r="J793" s="334"/>
      <c r="K793" s="335"/>
      <c r="L793" s="383" t="s">
        <v>714</v>
      </c>
      <c r="M793" s="384"/>
      <c r="N793" s="384"/>
      <c r="O793" s="384"/>
      <c r="P793" s="384"/>
      <c r="Q793" s="384"/>
      <c r="R793" s="384"/>
      <c r="S793" s="384"/>
      <c r="T793" s="384"/>
      <c r="U793" s="384"/>
      <c r="V793" s="384"/>
      <c r="W793" s="384"/>
      <c r="X793" s="385"/>
      <c r="Y793" s="380">
        <v>0.2</v>
      </c>
      <c r="Z793" s="381"/>
      <c r="AA793" s="381"/>
      <c r="AB793" s="387"/>
      <c r="AC793" s="333" t="s">
        <v>706</v>
      </c>
      <c r="AD793" s="334"/>
      <c r="AE793" s="334"/>
      <c r="AF793" s="334"/>
      <c r="AG793" s="335"/>
      <c r="AH793" s="383" t="s">
        <v>714</v>
      </c>
      <c r="AI793" s="384"/>
      <c r="AJ793" s="384"/>
      <c r="AK793" s="384"/>
      <c r="AL793" s="384"/>
      <c r="AM793" s="384"/>
      <c r="AN793" s="384"/>
      <c r="AO793" s="384"/>
      <c r="AP793" s="384"/>
      <c r="AQ793" s="384"/>
      <c r="AR793" s="384"/>
      <c r="AS793" s="384"/>
      <c r="AT793" s="385"/>
      <c r="AU793" s="380">
        <v>0.2</v>
      </c>
      <c r="AV793" s="381"/>
      <c r="AW793" s="381"/>
      <c r="AX793" s="382"/>
    </row>
    <row r="794" spans="1:51" ht="24.75" customHeight="1" x14ac:dyDescent="0.15">
      <c r="A794" s="537"/>
      <c r="B794" s="744"/>
      <c r="C794" s="744"/>
      <c r="D794" s="744"/>
      <c r="E794" s="744"/>
      <c r="F794" s="745"/>
      <c r="G794" s="333" t="s">
        <v>707</v>
      </c>
      <c r="H794" s="334"/>
      <c r="I794" s="334"/>
      <c r="J794" s="334"/>
      <c r="K794" s="335"/>
      <c r="L794" s="383" t="s">
        <v>715</v>
      </c>
      <c r="M794" s="384"/>
      <c r="N794" s="384"/>
      <c r="O794" s="384"/>
      <c r="P794" s="384"/>
      <c r="Q794" s="384"/>
      <c r="R794" s="384"/>
      <c r="S794" s="384"/>
      <c r="T794" s="384"/>
      <c r="U794" s="384"/>
      <c r="V794" s="384"/>
      <c r="W794" s="384"/>
      <c r="X794" s="385"/>
      <c r="Y794" s="380">
        <v>0.1</v>
      </c>
      <c r="Z794" s="381"/>
      <c r="AA794" s="381"/>
      <c r="AB794" s="387"/>
      <c r="AC794" s="333" t="s">
        <v>707</v>
      </c>
      <c r="AD794" s="334"/>
      <c r="AE794" s="334"/>
      <c r="AF794" s="334"/>
      <c r="AG794" s="335"/>
      <c r="AH794" s="383" t="s">
        <v>715</v>
      </c>
      <c r="AI794" s="384"/>
      <c r="AJ794" s="384"/>
      <c r="AK794" s="384"/>
      <c r="AL794" s="384"/>
      <c r="AM794" s="384"/>
      <c r="AN794" s="384"/>
      <c r="AO794" s="384"/>
      <c r="AP794" s="384"/>
      <c r="AQ794" s="384"/>
      <c r="AR794" s="384"/>
      <c r="AS794" s="384"/>
      <c r="AT794" s="385"/>
      <c r="AU794" s="380">
        <v>0.5</v>
      </c>
      <c r="AV794" s="381"/>
      <c r="AW794" s="381"/>
      <c r="AX794" s="382"/>
    </row>
    <row r="795" spans="1:51" ht="24.75" customHeight="1" x14ac:dyDescent="0.15">
      <c r="A795" s="537"/>
      <c r="B795" s="744"/>
      <c r="C795" s="744"/>
      <c r="D795" s="744"/>
      <c r="E795" s="744"/>
      <c r="F795" s="745"/>
      <c r="G795" s="333" t="s">
        <v>708</v>
      </c>
      <c r="H795" s="334"/>
      <c r="I795" s="334"/>
      <c r="J795" s="334"/>
      <c r="K795" s="335"/>
      <c r="L795" s="383" t="s">
        <v>716</v>
      </c>
      <c r="M795" s="384"/>
      <c r="N795" s="384"/>
      <c r="O795" s="384"/>
      <c r="P795" s="384"/>
      <c r="Q795" s="384"/>
      <c r="R795" s="384"/>
      <c r="S795" s="384"/>
      <c r="T795" s="384"/>
      <c r="U795" s="384"/>
      <c r="V795" s="384"/>
      <c r="W795" s="384"/>
      <c r="X795" s="385"/>
      <c r="Y795" s="380">
        <v>0.1</v>
      </c>
      <c r="Z795" s="381"/>
      <c r="AA795" s="381"/>
      <c r="AB795" s="387"/>
      <c r="AC795" s="333" t="s">
        <v>708</v>
      </c>
      <c r="AD795" s="334"/>
      <c r="AE795" s="334"/>
      <c r="AF795" s="334"/>
      <c r="AG795" s="335"/>
      <c r="AH795" s="383" t="s">
        <v>719</v>
      </c>
      <c r="AI795" s="384"/>
      <c r="AJ795" s="384"/>
      <c r="AK795" s="384"/>
      <c r="AL795" s="384"/>
      <c r="AM795" s="384"/>
      <c r="AN795" s="384"/>
      <c r="AO795" s="384"/>
      <c r="AP795" s="384"/>
      <c r="AQ795" s="384"/>
      <c r="AR795" s="384"/>
      <c r="AS795" s="384"/>
      <c r="AT795" s="385"/>
      <c r="AU795" s="380">
        <v>0.3</v>
      </c>
      <c r="AV795" s="381"/>
      <c r="AW795" s="381"/>
      <c r="AX795" s="382"/>
    </row>
    <row r="796" spans="1:51" ht="24.75" customHeight="1" x14ac:dyDescent="0.15">
      <c r="A796" s="537"/>
      <c r="B796" s="744"/>
      <c r="C796" s="744"/>
      <c r="D796" s="744"/>
      <c r="E796" s="744"/>
      <c r="F796" s="745"/>
      <c r="G796" s="333" t="s">
        <v>709</v>
      </c>
      <c r="H796" s="334"/>
      <c r="I796" s="334"/>
      <c r="J796" s="334"/>
      <c r="K796" s="335"/>
      <c r="L796" s="383" t="s">
        <v>717</v>
      </c>
      <c r="M796" s="384"/>
      <c r="N796" s="384"/>
      <c r="O796" s="384"/>
      <c r="P796" s="384"/>
      <c r="Q796" s="384"/>
      <c r="R796" s="384"/>
      <c r="S796" s="384"/>
      <c r="T796" s="384"/>
      <c r="U796" s="384"/>
      <c r="V796" s="384"/>
      <c r="W796" s="384"/>
      <c r="X796" s="385"/>
      <c r="Y796" s="380">
        <v>8.5</v>
      </c>
      <c r="Z796" s="381"/>
      <c r="AA796" s="381"/>
      <c r="AB796" s="387"/>
      <c r="AC796" s="333" t="s">
        <v>710</v>
      </c>
      <c r="AD796" s="334"/>
      <c r="AE796" s="334"/>
      <c r="AF796" s="334"/>
      <c r="AG796" s="335"/>
      <c r="AH796" s="383" t="s">
        <v>718</v>
      </c>
      <c r="AI796" s="384"/>
      <c r="AJ796" s="384"/>
      <c r="AK796" s="384"/>
      <c r="AL796" s="384"/>
      <c r="AM796" s="384"/>
      <c r="AN796" s="384"/>
      <c r="AO796" s="384"/>
      <c r="AP796" s="384"/>
      <c r="AQ796" s="384"/>
      <c r="AR796" s="384"/>
      <c r="AS796" s="384"/>
      <c r="AT796" s="385"/>
      <c r="AU796" s="380">
        <v>3.6</v>
      </c>
      <c r="AV796" s="381"/>
      <c r="AW796" s="381"/>
      <c r="AX796" s="382"/>
    </row>
    <row r="797" spans="1:51" ht="24.75" customHeight="1" x14ac:dyDescent="0.15">
      <c r="A797" s="537"/>
      <c r="B797" s="744"/>
      <c r="C797" s="744"/>
      <c r="D797" s="744"/>
      <c r="E797" s="744"/>
      <c r="F797" s="745"/>
      <c r="G797" s="333" t="s">
        <v>710</v>
      </c>
      <c r="H797" s="334"/>
      <c r="I797" s="334"/>
      <c r="J797" s="334"/>
      <c r="K797" s="335"/>
      <c r="L797" s="383" t="s">
        <v>718</v>
      </c>
      <c r="M797" s="384"/>
      <c r="N797" s="384"/>
      <c r="O797" s="384"/>
      <c r="P797" s="384"/>
      <c r="Q797" s="384"/>
      <c r="R797" s="384"/>
      <c r="S797" s="384"/>
      <c r="T797" s="384"/>
      <c r="U797" s="384"/>
      <c r="V797" s="384"/>
      <c r="W797" s="384"/>
      <c r="X797" s="385"/>
      <c r="Y797" s="380">
        <v>3.8</v>
      </c>
      <c r="Z797" s="381"/>
      <c r="AA797" s="381"/>
      <c r="AB797" s="387"/>
      <c r="AC797" s="333" t="s">
        <v>699</v>
      </c>
      <c r="AD797" s="334"/>
      <c r="AE797" s="334"/>
      <c r="AF797" s="334"/>
      <c r="AG797" s="335"/>
      <c r="AH797" s="383" t="s">
        <v>700</v>
      </c>
      <c r="AI797" s="384"/>
      <c r="AJ797" s="384"/>
      <c r="AK797" s="384"/>
      <c r="AL797" s="384"/>
      <c r="AM797" s="384"/>
      <c r="AN797" s="384"/>
      <c r="AO797" s="384"/>
      <c r="AP797" s="384"/>
      <c r="AQ797" s="384"/>
      <c r="AR797" s="384"/>
      <c r="AS797" s="384"/>
      <c r="AT797" s="385"/>
      <c r="AU797" s="380">
        <v>9.6999999999999993</v>
      </c>
      <c r="AV797" s="381"/>
      <c r="AW797" s="381"/>
      <c r="AX797" s="382"/>
    </row>
    <row r="798" spans="1:51" ht="24.75" customHeight="1" x14ac:dyDescent="0.15">
      <c r="A798" s="537"/>
      <c r="B798" s="744"/>
      <c r="C798" s="744"/>
      <c r="D798" s="744"/>
      <c r="E798" s="744"/>
      <c r="F798" s="745"/>
      <c r="G798" s="333" t="s">
        <v>699</v>
      </c>
      <c r="H798" s="334"/>
      <c r="I798" s="334"/>
      <c r="J798" s="334"/>
      <c r="K798" s="335"/>
      <c r="L798" s="383" t="s">
        <v>700</v>
      </c>
      <c r="M798" s="384"/>
      <c r="N798" s="384"/>
      <c r="O798" s="384"/>
      <c r="P798" s="384"/>
      <c r="Q798" s="384"/>
      <c r="R798" s="384"/>
      <c r="S798" s="384"/>
      <c r="T798" s="384"/>
      <c r="U798" s="384"/>
      <c r="V798" s="384"/>
      <c r="W798" s="384"/>
      <c r="X798" s="385"/>
      <c r="Y798" s="380">
        <v>4.7</v>
      </c>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25.2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48.400000000000006</v>
      </c>
      <c r="AV799" s="397"/>
      <c r="AW799" s="397"/>
      <c r="AX799" s="399"/>
    </row>
    <row r="800" spans="1:51" ht="24.75" customHeight="1" x14ac:dyDescent="0.15">
      <c r="A800" s="537"/>
      <c r="B800" s="744"/>
      <c r="C800" s="744"/>
      <c r="D800" s="744"/>
      <c r="E800" s="744"/>
      <c r="F800" s="745"/>
      <c r="G800" s="420" t="s">
        <v>686</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687</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37"/>
      <c r="B802" s="744"/>
      <c r="C802" s="744"/>
      <c r="D802" s="744"/>
      <c r="E802" s="744"/>
      <c r="F802" s="745"/>
      <c r="G802" s="430" t="s">
        <v>689</v>
      </c>
      <c r="H802" s="431"/>
      <c r="I802" s="431"/>
      <c r="J802" s="431"/>
      <c r="K802" s="432"/>
      <c r="L802" s="433" t="s">
        <v>690</v>
      </c>
      <c r="M802" s="434"/>
      <c r="N802" s="434"/>
      <c r="O802" s="434"/>
      <c r="P802" s="434"/>
      <c r="Q802" s="434"/>
      <c r="R802" s="434"/>
      <c r="S802" s="434"/>
      <c r="T802" s="434"/>
      <c r="U802" s="434"/>
      <c r="V802" s="434"/>
      <c r="W802" s="434"/>
      <c r="X802" s="435"/>
      <c r="Y802" s="436">
        <v>0.5</v>
      </c>
      <c r="Z802" s="437"/>
      <c r="AA802" s="437"/>
      <c r="AB802" s="538"/>
      <c r="AC802" s="430" t="s">
        <v>689</v>
      </c>
      <c r="AD802" s="431"/>
      <c r="AE802" s="431"/>
      <c r="AF802" s="431"/>
      <c r="AG802" s="432"/>
      <c r="AH802" s="433" t="s">
        <v>701</v>
      </c>
      <c r="AI802" s="434"/>
      <c r="AJ802" s="434"/>
      <c r="AK802" s="434"/>
      <c r="AL802" s="434"/>
      <c r="AM802" s="434"/>
      <c r="AN802" s="434"/>
      <c r="AO802" s="434"/>
      <c r="AP802" s="434"/>
      <c r="AQ802" s="434"/>
      <c r="AR802" s="434"/>
      <c r="AS802" s="434"/>
      <c r="AT802" s="435"/>
      <c r="AU802" s="436">
        <v>36.5</v>
      </c>
      <c r="AV802" s="437"/>
      <c r="AW802" s="437"/>
      <c r="AX802" s="438"/>
      <c r="AY802">
        <f t="shared" ref="AY802:AY812" si="115">$AY$800</f>
        <v>2</v>
      </c>
    </row>
    <row r="803" spans="1:51" ht="24.75" customHeight="1" x14ac:dyDescent="0.15">
      <c r="A803" s="537"/>
      <c r="B803" s="744"/>
      <c r="C803" s="744"/>
      <c r="D803" s="744"/>
      <c r="E803" s="744"/>
      <c r="F803" s="745"/>
      <c r="G803" s="333" t="s">
        <v>691</v>
      </c>
      <c r="H803" s="334"/>
      <c r="I803" s="334"/>
      <c r="J803" s="334"/>
      <c r="K803" s="335"/>
      <c r="L803" s="383" t="s">
        <v>692</v>
      </c>
      <c r="M803" s="384"/>
      <c r="N803" s="384"/>
      <c r="O803" s="384"/>
      <c r="P803" s="384"/>
      <c r="Q803" s="384"/>
      <c r="R803" s="384"/>
      <c r="S803" s="384"/>
      <c r="T803" s="384"/>
      <c r="U803" s="384"/>
      <c r="V803" s="384"/>
      <c r="W803" s="384"/>
      <c r="X803" s="385"/>
      <c r="Y803" s="380">
        <v>0.3</v>
      </c>
      <c r="Z803" s="381"/>
      <c r="AA803" s="381"/>
      <c r="AB803" s="387"/>
      <c r="AC803" s="333" t="s">
        <v>699</v>
      </c>
      <c r="AD803" s="334"/>
      <c r="AE803" s="334"/>
      <c r="AF803" s="334"/>
      <c r="AG803" s="335"/>
      <c r="AH803" s="383" t="s">
        <v>702</v>
      </c>
      <c r="AI803" s="384"/>
      <c r="AJ803" s="384"/>
      <c r="AK803" s="384"/>
      <c r="AL803" s="384"/>
      <c r="AM803" s="384"/>
      <c r="AN803" s="384"/>
      <c r="AO803" s="384"/>
      <c r="AP803" s="384"/>
      <c r="AQ803" s="384"/>
      <c r="AR803" s="384"/>
      <c r="AS803" s="384"/>
      <c r="AT803" s="385"/>
      <c r="AU803" s="380">
        <v>3.6</v>
      </c>
      <c r="AV803" s="381"/>
      <c r="AW803" s="381"/>
      <c r="AX803" s="382"/>
      <c r="AY803">
        <f t="shared" si="115"/>
        <v>2</v>
      </c>
    </row>
    <row r="804" spans="1:51" ht="24.75" customHeight="1" x14ac:dyDescent="0.15">
      <c r="A804" s="537"/>
      <c r="B804" s="744"/>
      <c r="C804" s="744"/>
      <c r="D804" s="744"/>
      <c r="E804" s="744"/>
      <c r="F804" s="745"/>
      <c r="G804" s="333" t="s">
        <v>693</v>
      </c>
      <c r="H804" s="334"/>
      <c r="I804" s="334"/>
      <c r="J804" s="334"/>
      <c r="K804" s="335"/>
      <c r="L804" s="383" t="s">
        <v>694</v>
      </c>
      <c r="M804" s="384"/>
      <c r="N804" s="384"/>
      <c r="O804" s="384"/>
      <c r="P804" s="384"/>
      <c r="Q804" s="384"/>
      <c r="R804" s="384"/>
      <c r="S804" s="384"/>
      <c r="T804" s="384"/>
      <c r="U804" s="384"/>
      <c r="V804" s="384"/>
      <c r="W804" s="384"/>
      <c r="X804" s="385"/>
      <c r="Y804" s="380">
        <v>0.6</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15">
      <c r="A805" s="537"/>
      <c r="B805" s="744"/>
      <c r="C805" s="744"/>
      <c r="D805" s="744"/>
      <c r="E805" s="744"/>
      <c r="F805" s="745"/>
      <c r="G805" s="333" t="s">
        <v>695</v>
      </c>
      <c r="H805" s="334"/>
      <c r="I805" s="334"/>
      <c r="J805" s="334"/>
      <c r="K805" s="335"/>
      <c r="L805" s="383" t="s">
        <v>697</v>
      </c>
      <c r="M805" s="384"/>
      <c r="N805" s="384"/>
      <c r="O805" s="384"/>
      <c r="P805" s="384"/>
      <c r="Q805" s="384"/>
      <c r="R805" s="384"/>
      <c r="S805" s="384"/>
      <c r="T805" s="384"/>
      <c r="U805" s="384"/>
      <c r="V805" s="384"/>
      <c r="W805" s="384"/>
      <c r="X805" s="385"/>
      <c r="Y805" s="380">
        <v>0.7</v>
      </c>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15">
      <c r="A806" s="537"/>
      <c r="B806" s="744"/>
      <c r="C806" s="744"/>
      <c r="D806" s="744"/>
      <c r="E806" s="744"/>
      <c r="F806" s="745"/>
      <c r="G806" s="333" t="s">
        <v>696</v>
      </c>
      <c r="H806" s="334"/>
      <c r="I806" s="334"/>
      <c r="J806" s="334"/>
      <c r="K806" s="335"/>
      <c r="L806" s="383" t="s">
        <v>698</v>
      </c>
      <c r="M806" s="384"/>
      <c r="N806" s="384"/>
      <c r="O806" s="384"/>
      <c r="P806" s="384"/>
      <c r="Q806" s="384"/>
      <c r="R806" s="384"/>
      <c r="S806" s="384"/>
      <c r="T806" s="384"/>
      <c r="U806" s="384"/>
      <c r="V806" s="384"/>
      <c r="W806" s="384"/>
      <c r="X806" s="385"/>
      <c r="Y806" s="380">
        <v>0.1</v>
      </c>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customHeight="1" x14ac:dyDescent="0.15">
      <c r="A807" s="537"/>
      <c r="B807" s="744"/>
      <c r="C807" s="744"/>
      <c r="D807" s="744"/>
      <c r="E807" s="744"/>
      <c r="F807" s="745"/>
      <c r="G807" s="333" t="s">
        <v>699</v>
      </c>
      <c r="H807" s="334"/>
      <c r="I807" s="334"/>
      <c r="J807" s="334"/>
      <c r="K807" s="335"/>
      <c r="L807" s="383" t="s">
        <v>700</v>
      </c>
      <c r="M807" s="384"/>
      <c r="N807" s="384"/>
      <c r="O807" s="384"/>
      <c r="P807" s="384"/>
      <c r="Q807" s="384"/>
      <c r="R807" s="384"/>
      <c r="S807" s="384"/>
      <c r="T807" s="384"/>
      <c r="U807" s="384"/>
      <c r="V807" s="384"/>
      <c r="W807" s="384"/>
      <c r="X807" s="385"/>
      <c r="Y807" s="380">
        <v>0.2</v>
      </c>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2.4</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40.1</v>
      </c>
      <c r="AV812" s="397"/>
      <c r="AW812" s="397"/>
      <c r="AX812" s="399"/>
      <c r="AY812">
        <f t="shared" si="115"/>
        <v>2</v>
      </c>
    </row>
    <row r="813" spans="1:51" ht="30" customHeight="1" x14ac:dyDescent="0.15">
      <c r="A813" s="537"/>
      <c r="B813" s="744"/>
      <c r="C813" s="744"/>
      <c r="D813" s="744"/>
      <c r="E813" s="744"/>
      <c r="F813" s="745"/>
      <c r="G813" s="420" t="s">
        <v>688</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241</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1</v>
      </c>
    </row>
    <row r="814" spans="1:51" ht="24.75"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1</v>
      </c>
    </row>
    <row r="815" spans="1:51" ht="24.75" customHeight="1" x14ac:dyDescent="0.15">
      <c r="A815" s="537"/>
      <c r="B815" s="744"/>
      <c r="C815" s="744"/>
      <c r="D815" s="744"/>
      <c r="E815" s="744"/>
      <c r="F815" s="745"/>
      <c r="G815" s="430" t="s">
        <v>720</v>
      </c>
      <c r="H815" s="431"/>
      <c r="I815" s="431"/>
      <c r="J815" s="431"/>
      <c r="K815" s="432"/>
      <c r="L815" s="433" t="s">
        <v>690</v>
      </c>
      <c r="M815" s="434"/>
      <c r="N815" s="434"/>
      <c r="O815" s="434"/>
      <c r="P815" s="434"/>
      <c r="Q815" s="434"/>
      <c r="R815" s="434"/>
      <c r="S815" s="434"/>
      <c r="T815" s="434"/>
      <c r="U815" s="434"/>
      <c r="V815" s="434"/>
      <c r="W815" s="434"/>
      <c r="X815" s="435"/>
      <c r="Y815" s="436">
        <v>8</v>
      </c>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1</v>
      </c>
    </row>
    <row r="816" spans="1:51" ht="24.75"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1</v>
      </c>
    </row>
    <row r="817" spans="1:51" ht="24.75"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1</v>
      </c>
    </row>
    <row r="818" spans="1:51" ht="24.75"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customHeight="1" x14ac:dyDescent="0.1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8</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1</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262</v>
      </c>
      <c r="AM839" s="935"/>
      <c r="AN839" s="935"/>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280</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725</v>
      </c>
      <c r="D845" s="400"/>
      <c r="E845" s="400"/>
      <c r="F845" s="400"/>
      <c r="G845" s="400"/>
      <c r="H845" s="400"/>
      <c r="I845" s="400"/>
      <c r="J845" s="401">
        <v>7013401000164</v>
      </c>
      <c r="K845" s="402"/>
      <c r="L845" s="402"/>
      <c r="M845" s="402"/>
      <c r="N845" s="402"/>
      <c r="O845" s="402"/>
      <c r="P845" s="406" t="s">
        <v>726</v>
      </c>
      <c r="Q845" s="302"/>
      <c r="R845" s="302"/>
      <c r="S845" s="302"/>
      <c r="T845" s="302"/>
      <c r="U845" s="302"/>
      <c r="V845" s="302"/>
      <c r="W845" s="302"/>
      <c r="X845" s="302"/>
      <c r="Y845" s="303">
        <v>25.2</v>
      </c>
      <c r="Z845" s="304"/>
      <c r="AA845" s="304"/>
      <c r="AB845" s="305"/>
      <c r="AC845" s="307" t="s">
        <v>284</v>
      </c>
      <c r="AD845" s="308"/>
      <c r="AE845" s="308"/>
      <c r="AF845" s="308"/>
      <c r="AG845" s="308"/>
      <c r="AH845" s="403">
        <v>4</v>
      </c>
      <c r="AI845" s="404"/>
      <c r="AJ845" s="404"/>
      <c r="AK845" s="404"/>
      <c r="AL845" s="311">
        <v>92.9</v>
      </c>
      <c r="AM845" s="312"/>
      <c r="AN845" s="312"/>
      <c r="AO845" s="313"/>
      <c r="AP845" s="306" t="s">
        <v>723</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280</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4.45" customHeight="1" x14ac:dyDescent="0.15">
      <c r="A878" s="386">
        <v>1</v>
      </c>
      <c r="B878" s="386">
        <v>1</v>
      </c>
      <c r="C878" s="405" t="s">
        <v>725</v>
      </c>
      <c r="D878" s="400"/>
      <c r="E878" s="400"/>
      <c r="F878" s="400"/>
      <c r="G878" s="400"/>
      <c r="H878" s="400"/>
      <c r="I878" s="400"/>
      <c r="J878" s="401">
        <v>7013401000164</v>
      </c>
      <c r="K878" s="402"/>
      <c r="L878" s="402"/>
      <c r="M878" s="402"/>
      <c r="N878" s="402"/>
      <c r="O878" s="402"/>
      <c r="P878" s="406" t="s">
        <v>727</v>
      </c>
      <c r="Q878" s="302"/>
      <c r="R878" s="302"/>
      <c r="S878" s="302"/>
      <c r="T878" s="302"/>
      <c r="U878" s="302"/>
      <c r="V878" s="302"/>
      <c r="W878" s="302"/>
      <c r="X878" s="302"/>
      <c r="Y878" s="303">
        <v>48.4</v>
      </c>
      <c r="Z878" s="304"/>
      <c r="AA878" s="304"/>
      <c r="AB878" s="305"/>
      <c r="AC878" s="307" t="s">
        <v>285</v>
      </c>
      <c r="AD878" s="308"/>
      <c r="AE878" s="308"/>
      <c r="AF878" s="308"/>
      <c r="AG878" s="308"/>
      <c r="AH878" s="403">
        <v>1</v>
      </c>
      <c r="AI878" s="404"/>
      <c r="AJ878" s="404"/>
      <c r="AK878" s="404"/>
      <c r="AL878" s="311">
        <v>99.1</v>
      </c>
      <c r="AM878" s="312"/>
      <c r="AN878" s="312"/>
      <c r="AO878" s="313"/>
      <c r="AP878" s="306" t="s">
        <v>723</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280</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8.450000000000003" customHeight="1" x14ac:dyDescent="0.15">
      <c r="A911" s="386">
        <v>1</v>
      </c>
      <c r="B911" s="386">
        <v>1</v>
      </c>
      <c r="C911" s="405" t="s">
        <v>728</v>
      </c>
      <c r="D911" s="400"/>
      <c r="E911" s="400"/>
      <c r="F911" s="400"/>
      <c r="G911" s="400"/>
      <c r="H911" s="400"/>
      <c r="I911" s="400"/>
      <c r="J911" s="401">
        <v>1030001125866</v>
      </c>
      <c r="K911" s="402"/>
      <c r="L911" s="402"/>
      <c r="M911" s="402"/>
      <c r="N911" s="402"/>
      <c r="O911" s="402"/>
      <c r="P911" s="406" t="s">
        <v>729</v>
      </c>
      <c r="Q911" s="302"/>
      <c r="R911" s="302"/>
      <c r="S911" s="302"/>
      <c r="T911" s="302"/>
      <c r="U911" s="302"/>
      <c r="V911" s="302"/>
      <c r="W911" s="302"/>
      <c r="X911" s="302"/>
      <c r="Y911" s="303">
        <v>2.4</v>
      </c>
      <c r="Z911" s="304"/>
      <c r="AA911" s="304"/>
      <c r="AB911" s="305"/>
      <c r="AC911" s="307" t="s">
        <v>284</v>
      </c>
      <c r="AD911" s="308"/>
      <c r="AE911" s="308"/>
      <c r="AF911" s="308"/>
      <c r="AG911" s="308"/>
      <c r="AH911" s="403">
        <v>5</v>
      </c>
      <c r="AI911" s="404"/>
      <c r="AJ911" s="404"/>
      <c r="AK911" s="404"/>
      <c r="AL911" s="311">
        <v>33.700000000000003</v>
      </c>
      <c r="AM911" s="312"/>
      <c r="AN911" s="312"/>
      <c r="AO911" s="313"/>
      <c r="AP911" s="306" t="s">
        <v>723</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280</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730</v>
      </c>
      <c r="D944" s="400"/>
      <c r="E944" s="400"/>
      <c r="F944" s="400"/>
      <c r="G944" s="400"/>
      <c r="H944" s="400"/>
      <c r="I944" s="400"/>
      <c r="J944" s="401">
        <v>9010601021385</v>
      </c>
      <c r="K944" s="402"/>
      <c r="L944" s="402"/>
      <c r="M944" s="402"/>
      <c r="N944" s="402"/>
      <c r="O944" s="402"/>
      <c r="P944" s="406" t="s">
        <v>731</v>
      </c>
      <c r="Q944" s="302"/>
      <c r="R944" s="302"/>
      <c r="S944" s="302"/>
      <c r="T944" s="302"/>
      <c r="U944" s="302"/>
      <c r="V944" s="302"/>
      <c r="W944" s="302"/>
      <c r="X944" s="302"/>
      <c r="Y944" s="303">
        <v>40.1</v>
      </c>
      <c r="Z944" s="304"/>
      <c r="AA944" s="304"/>
      <c r="AB944" s="305"/>
      <c r="AC944" s="307" t="s">
        <v>285</v>
      </c>
      <c r="AD944" s="308"/>
      <c r="AE944" s="308"/>
      <c r="AF944" s="308"/>
      <c r="AG944" s="308"/>
      <c r="AH944" s="403">
        <v>1</v>
      </c>
      <c r="AI944" s="404"/>
      <c r="AJ944" s="404"/>
      <c r="AK944" s="404"/>
      <c r="AL944" s="311">
        <v>90.9</v>
      </c>
      <c r="AM944" s="312"/>
      <c r="AN944" s="312"/>
      <c r="AO944" s="313"/>
      <c r="AP944" s="306" t="s">
        <v>723</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280</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48.6" customHeight="1" x14ac:dyDescent="0.15">
      <c r="A977" s="386">
        <v>1</v>
      </c>
      <c r="B977" s="386">
        <v>1</v>
      </c>
      <c r="C977" s="405" t="s">
        <v>732</v>
      </c>
      <c r="D977" s="400"/>
      <c r="E977" s="400"/>
      <c r="F977" s="400"/>
      <c r="G977" s="400"/>
      <c r="H977" s="400"/>
      <c r="I977" s="400"/>
      <c r="J977" s="401">
        <v>6010001107003</v>
      </c>
      <c r="K977" s="402"/>
      <c r="L977" s="402"/>
      <c r="M977" s="402"/>
      <c r="N977" s="402"/>
      <c r="O977" s="402"/>
      <c r="P977" s="406" t="s">
        <v>733</v>
      </c>
      <c r="Q977" s="302"/>
      <c r="R977" s="302"/>
      <c r="S977" s="302"/>
      <c r="T977" s="302"/>
      <c r="U977" s="302"/>
      <c r="V977" s="302"/>
      <c r="W977" s="302"/>
      <c r="X977" s="302"/>
      <c r="Y977" s="303">
        <v>8</v>
      </c>
      <c r="Z977" s="304"/>
      <c r="AA977" s="304"/>
      <c r="AB977" s="305"/>
      <c r="AC977" s="307" t="s">
        <v>285</v>
      </c>
      <c r="AD977" s="308"/>
      <c r="AE977" s="308"/>
      <c r="AF977" s="308"/>
      <c r="AG977" s="308"/>
      <c r="AH977" s="403">
        <v>1</v>
      </c>
      <c r="AI977" s="404"/>
      <c r="AJ977" s="404"/>
      <c r="AK977" s="404"/>
      <c r="AL977" s="311">
        <v>82.6</v>
      </c>
      <c r="AM977" s="312"/>
      <c r="AN977" s="312"/>
      <c r="AO977" s="313"/>
      <c r="AP977" s="306" t="s">
        <v>723</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280</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t="s">
        <v>723</v>
      </c>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280</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280</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247</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262</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248</v>
      </c>
      <c r="AQ1109" s="408"/>
      <c r="AR1109" s="408"/>
      <c r="AS1109" s="408"/>
      <c r="AT1109" s="408"/>
      <c r="AU1109" s="408"/>
      <c r="AV1109" s="408"/>
      <c r="AW1109" s="408"/>
      <c r="AX1109" s="408"/>
    </row>
    <row r="1110" spans="1:51" ht="30" customHeight="1" x14ac:dyDescent="0.15">
      <c r="A1110" s="386">
        <v>1</v>
      </c>
      <c r="B1110" s="386">
        <v>1</v>
      </c>
      <c r="C1110" s="872"/>
      <c r="D1110" s="872"/>
      <c r="E1110" s="247" t="s">
        <v>721</v>
      </c>
      <c r="F1110" s="871"/>
      <c r="G1110" s="871"/>
      <c r="H1110" s="871"/>
      <c r="I1110" s="871"/>
      <c r="J1110" s="401" t="s">
        <v>722</v>
      </c>
      <c r="K1110" s="402"/>
      <c r="L1110" s="402"/>
      <c r="M1110" s="402"/>
      <c r="N1110" s="402"/>
      <c r="O1110" s="402"/>
      <c r="P1110" s="406" t="s">
        <v>723</v>
      </c>
      <c r="Q1110" s="302"/>
      <c r="R1110" s="302"/>
      <c r="S1110" s="302"/>
      <c r="T1110" s="302"/>
      <c r="U1110" s="302"/>
      <c r="V1110" s="302"/>
      <c r="W1110" s="302"/>
      <c r="X1110" s="302"/>
      <c r="Y1110" s="303" t="s">
        <v>723</v>
      </c>
      <c r="Z1110" s="304"/>
      <c r="AA1110" s="304"/>
      <c r="AB1110" s="305"/>
      <c r="AC1110" s="307"/>
      <c r="AD1110" s="308"/>
      <c r="AE1110" s="308"/>
      <c r="AF1110" s="308"/>
      <c r="AG1110" s="308"/>
      <c r="AH1110" s="309" t="s">
        <v>723</v>
      </c>
      <c r="AI1110" s="310"/>
      <c r="AJ1110" s="310"/>
      <c r="AK1110" s="310"/>
      <c r="AL1110" s="311" t="s">
        <v>724</v>
      </c>
      <c r="AM1110" s="312"/>
      <c r="AN1110" s="312"/>
      <c r="AO1110" s="313"/>
      <c r="AP1110" s="306" t="s">
        <v>723</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322</v>
      </c>
      <c r="AB2" s="79" t="s">
        <v>552</v>
      </c>
      <c r="AC2" s="80" t="s">
        <v>134</v>
      </c>
      <c r="AD2" s="28"/>
      <c r="AE2" s="34" t="s">
        <v>170</v>
      </c>
      <c r="AF2" s="30"/>
      <c r="AG2" s="44" t="s">
        <v>284</v>
      </c>
      <c r="AI2" s="42" t="s">
        <v>317</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委託・請負</v>
      </c>
      <c r="T3" s="13"/>
      <c r="U3" s="32" t="s">
        <v>584</v>
      </c>
      <c r="W3" s="32" t="s">
        <v>149</v>
      </c>
      <c r="Y3" s="32" t="s">
        <v>68</v>
      </c>
      <c r="Z3" s="32" t="s">
        <v>459</v>
      </c>
      <c r="AA3" s="79" t="s">
        <v>422</v>
      </c>
      <c r="AB3" s="79" t="s">
        <v>553</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585</v>
      </c>
      <c r="W4" s="32" t="s">
        <v>150</v>
      </c>
      <c r="Y4" s="32" t="s">
        <v>329</v>
      </c>
      <c r="Z4" s="32" t="s">
        <v>460</v>
      </c>
      <c r="AA4" s="79" t="s">
        <v>423</v>
      </c>
      <c r="AB4" s="79" t="s">
        <v>554</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609</v>
      </c>
      <c r="Y5" s="32" t="s">
        <v>330</v>
      </c>
      <c r="Z5" s="32" t="s">
        <v>461</v>
      </c>
      <c r="AA5" s="79" t="s">
        <v>424</v>
      </c>
      <c r="AB5" s="79" t="s">
        <v>555</v>
      </c>
      <c r="AC5" s="79" t="s">
        <v>173</v>
      </c>
      <c r="AD5" s="31"/>
      <c r="AE5" s="34" t="s">
        <v>296</v>
      </c>
      <c r="AF5" s="30"/>
      <c r="AG5" s="44" t="s">
        <v>287</v>
      </c>
      <c r="AI5" s="42" t="s">
        <v>326</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298</v>
      </c>
      <c r="W6" s="32" t="s">
        <v>151</v>
      </c>
      <c r="Y6" s="32" t="s">
        <v>331</v>
      </c>
      <c r="Z6" s="32" t="s">
        <v>462</v>
      </c>
      <c r="AA6" s="79" t="s">
        <v>425</v>
      </c>
      <c r="AB6" s="79" t="s">
        <v>556</v>
      </c>
      <c r="AC6" s="79" t="s">
        <v>137</v>
      </c>
      <c r="AD6" s="31"/>
      <c r="AE6" s="34" t="s">
        <v>294</v>
      </c>
      <c r="AF6" s="30"/>
      <c r="AG6" s="44" t="s">
        <v>288</v>
      </c>
      <c r="AI6" s="42" t="s">
        <v>327</v>
      </c>
      <c r="AK6" s="42" t="str">
        <f>CHAR(CODE(AK5)+1)</f>
        <v>E</v>
      </c>
      <c r="AP6" s="44" t="s">
        <v>288</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332</v>
      </c>
      <c r="Z7" s="32" t="s">
        <v>463</v>
      </c>
      <c r="AA7" s="79" t="s">
        <v>426</v>
      </c>
      <c r="AB7" s="79" t="s">
        <v>557</v>
      </c>
      <c r="AC7" s="31"/>
      <c r="AD7" s="31"/>
      <c r="AE7" s="32" t="s">
        <v>137</v>
      </c>
      <c r="AF7" s="30"/>
      <c r="AG7" s="44" t="s">
        <v>289</v>
      </c>
      <c r="AH7" s="71"/>
      <c r="AI7" s="44" t="s">
        <v>311</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324</v>
      </c>
      <c r="W8" s="32" t="s">
        <v>153</v>
      </c>
      <c r="Y8" s="32" t="s">
        <v>333</v>
      </c>
      <c r="Z8" s="32" t="s">
        <v>464</v>
      </c>
      <c r="AA8" s="79" t="s">
        <v>427</v>
      </c>
      <c r="AB8" s="79" t="s">
        <v>558</v>
      </c>
      <c r="AC8" s="31"/>
      <c r="AD8" s="31"/>
      <c r="AE8" s="31"/>
      <c r="AF8" s="30"/>
      <c r="AG8" s="44" t="s">
        <v>290</v>
      </c>
      <c r="AI8" s="42" t="s">
        <v>312</v>
      </c>
      <c r="AK8" s="42" t="str">
        <f t="shared" si="7"/>
        <v>G</v>
      </c>
      <c r="AP8" s="44" t="s">
        <v>290</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291</v>
      </c>
      <c r="AI9" s="67"/>
      <c r="AK9" s="42" t="str">
        <f t="shared" si="7"/>
        <v>H</v>
      </c>
      <c r="AP9" s="44" t="s">
        <v>291</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335</v>
      </c>
      <c r="Z10" s="32" t="s">
        <v>466</v>
      </c>
      <c r="AA10" s="79" t="s">
        <v>429</v>
      </c>
      <c r="AB10" s="79" t="s">
        <v>560</v>
      </c>
      <c r="AC10" s="31"/>
      <c r="AD10" s="31"/>
      <c r="AE10" s="31"/>
      <c r="AF10" s="30"/>
      <c r="AG10" s="44" t="s">
        <v>276</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2021-05-17T12:05:57Z</cp:lastPrinted>
  <dcterms:created xsi:type="dcterms:W3CDTF">2012-03-13T00:50:25Z</dcterms:created>
  <dcterms:modified xsi:type="dcterms:W3CDTF">2021-06-29T07:47:53Z</dcterms:modified>
</cp:coreProperties>
</file>