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13830" yWindow="2220" windowWidth="14970" windowHeight="109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13" i="3"/>
  <c r="AY235" i="3"/>
  <c r="AY271" i="3"/>
  <c r="AY417" i="3"/>
  <c r="AY606" i="3"/>
  <c r="AY616"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<sst xmlns="http://schemas.openxmlformats.org/spreadsheetml/2006/main" count="3103" uniqueCount="784">
  <si>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</si>
  <si>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</si>
  <si>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</si>
  <si>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</si>
  <si>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</si>
  <si>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</si>
  <si>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</si>
  <si>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</si>
  <si>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</si>
  <si>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</si>
  <si>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</si>
  <si>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</si>
  <si>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</si>
  <si>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</si>
  <si>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</si>
  <si>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</si>
  <si>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</si>
  <si>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</si>
  <si>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</si>
  <si>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</si>
  <si>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</si>
  <si>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</si>
  <si>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</si>
  <si>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</si>
  <si>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</si>
  <si>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</si>
  <si>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</si>
  <si>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</si>
  <si>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</si>
  <si>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</si>
  <si>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</si>
  <si>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</si>
  <si>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</si>
  <si>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</si>
  <si>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</si>
  <si>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</si>
  <si>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</si>
  <si>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</si>
  <si>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</si>
  <si>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</si>
  <si>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</si>
  <si>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</si>
  <si>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</si>
  <si>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</si>
  <si>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</si>
  <si>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</si>
  <si>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</si>
  <si>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</si>
  <si>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</si>
  <si>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</si>
  <si>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</si>
  <si>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</si>
  <si>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</si>
  <si>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</si>
  <si>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</si>
  <si>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</si>
  <si>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</si>
  <si>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</si>
  <si>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</si>
  <si>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</si>
  <si>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</si>
  <si>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</si>
  <si>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</si>
  <si>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</si>
  <si>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</si>
  <si>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</si>
  <si>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</si>
  <si>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</si>
  <si>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</si>
  <si>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</si>
  <si>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</si>
  <si>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</si>
  <si>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</si>
  <si>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</si>
  <si>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</si>
  <si>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</si>
  <si>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</si>
  <si>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</si>
  <si>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</si>
  <si>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</si>
  <si>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</si>
  <si>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</si>
  <si>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</si>
  <si>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</si>
  <si>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</si>
  <si>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</si>
  <si>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</si>
  <si>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</si>
  <si>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</si>
  <si>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</si>
  <si>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</si>
  <si>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</si>
  <si>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</si>
  <si>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</si>
  <si>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</si>
  <si>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</si>
  <si>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</si>
  <si>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</si>
  <si>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</si>
  <si>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</si>
  <si>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</si>
  <si>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</si>
  <si>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</si>
  <si>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</si>
  <si>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</si>
  <si>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</si>
  <si>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</si>
  <si>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</si>
  <si>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</si>
  <si>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</si>
  <si>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</si>
  <si>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</si>
  <si>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</si>
  <si>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</si>
  <si>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</si>
  <si>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</si>
  <si>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</si>
  <si>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</si>
  <si>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</si>
  <si>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</si>
  <si>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</si>
  <si>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</si>
  <si>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</si>
  <si>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</si>
  <si>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</si>
  <si>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</si>
  <si>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</si>
  <si>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</si>
  <si>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</si>
  <si>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</si>
  <si>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</si>
  <si>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</si>
  <si>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</si>
  <si>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</si>
  <si>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</si>
  <si>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</si>
  <si>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</si>
  <si>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</si>
  <si>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</si>
  <si>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</si>
  <si>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</si>
  <si>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</si>
  <si>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</si>
  <si>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</si>
  <si>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</si>
  <si>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</si>
  <si>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</si>
  <si>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</si>
  <si>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</si>
  <si>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</si>
  <si>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</si>
  <si>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</si>
  <si>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</si>
  <si>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</si>
  <si>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</si>
  <si>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</si>
  <si>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</si>
  <si>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</si>
  <si>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</si>
  <si>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</si>
  <si>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</si>
  <si>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</si>
  <si>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</si>
  <si>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</si>
  <si>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</si>
  <si>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</si>
  <si>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</si>
  <si>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</si>
  <si>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</si>
  <si>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</si>
  <si>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</si>
  <si>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</si>
  <si>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</si>
  <si>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</si>
  <si>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</si>
  <si>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</si>
  <si>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</si>
  <si>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</si>
  <si>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</si>
  <si>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</si>
  <si>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</si>
  <si>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</si>
  <si>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</si>
  <si>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</si>
  <si>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</si>
  <si>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</si>
  <si>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</si>
  <si>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</si>
  <si>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</si>
  <si>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</si>
  <si>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</si>
  <si>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</si>
  <si>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</si>
  <si>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</si>
  <si>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</si>
  <si>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</si>
  <si>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</si>
  <si>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</si>
  <si>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</si>
  <si>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</si>
  <si>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</si>
  <si>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</si>
  <si>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</si>
  <si>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</si>
  <si>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</si>
  <si>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</si>
  <si>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</si>
  <si>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</si>
  <si>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</si>
  <si>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</si>
  <si>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</si>
  <si>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</si>
  <si>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</si>
  <si>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</si>
  <si>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</si>
  <si>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</si>
  <si>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</si>
  <si>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</si>
  <si>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</si>
  <si>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</si>
  <si>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</si>
  <si>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</si>
  <si>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</si>
  <si>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</si>
  <si>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</si>
  <si>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</si>
  <si>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</si>
  <si>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</si>
  <si>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</si>
  <si>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</si>
  <si>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</si>
  <si>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</si>
  <si>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</si>
  <si>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</si>
  <si>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</si>
  <si>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</si>
  <si>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</si>
  <si>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</si>
  <si>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</si>
  <si>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</si>
  <si>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</si>
  <si>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</si>
  <si>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</si>
  <si>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</si>
  <si>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</si>
  <si>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</si>
  <si>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</si>
  <si>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</si>
  <si>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</si>
  <si>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</si>
  <si>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</si>
  <si>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</si>
  <si>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</si>
  <si>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</si>
  <si>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</si>
  <si>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</si>
  <si>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</si>
  <si>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</si>
  <si>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</si>
  <si>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</si>
  <si>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</si>
  <si>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</si>
  <si>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</si>
  <si>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</si>
  <si>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</si>
  <si>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</si>
  <si>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</si>
  <si>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</si>
  <si>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</si>
  <si>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</si>
  <si>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</si>
  <si>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</si>
  <si>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</si>
  <si>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</si>
  <si>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</si>
  <si>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</si>
  <si>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</si>
  <si>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</si>
  <si>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</si>
  <si>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</si>
  <si>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</si>
  <si>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</si>
  <si>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</si>
  <si>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</si>
  <si>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</si>
  <si>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</si>
  <si>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</si>
  <si>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</si>
  <si>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</si>
  <si>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</si>
  <si>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</si>
  <si>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</si>
  <si>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</si>
  <si>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</si>
  <si>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</si>
  <si>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</si>
  <si>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</si>
  <si>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</si>
  <si>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</si>
  <si>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</si>
  <si>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</si>
  <si>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</si>
  <si>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</si>
  <si>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</si>
  <si>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</si>
  <si>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</si>
  <si>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</si>
  <si>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</si>
  <si>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</si>
  <si>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</si>
  <si>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</si>
  <si>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</si>
  <si>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</si>
  <si>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</si>
  <si>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</si>
  <si>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</si>
  <si>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</si>
  <si>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</si>
  <si>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</si>
  <si>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</si>
  <si>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</si>
  <si>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</si>
  <si>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</si>
  <si>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</si>
  <si>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</si>
  <si>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</si>
  <si>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</si>
  <si>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</si>
  <si>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</si>
  <si>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</si>
  <si>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</si>
  <si>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</si>
  <si>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</si>
  <si>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</si>
  <si>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</si>
  <si>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</si>
  <si>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</si>
  <si>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</si>
  <si>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</si>
  <si>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</si>
  <si>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</si>
  <si>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</si>
  <si>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</si>
  <si>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</si>
  <si>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</si>
  <si>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</si>
  <si>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</si>
  <si>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</si>
  <si>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</si>
  <si>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</si>
  <si>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</si>
  <si>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</si>
  <si>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</si>
  <si>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</si>
  <si>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</si>
  <si>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</si>
  <si>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</si>
  <si>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</si>
  <si>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</si>
  <si>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</si>
  <si>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</si>
  <si>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</si>
  <si>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</si>
  <si>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</si>
  <si>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</si>
  <si>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</si>
  <si>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</si>
  <si>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</si>
  <si>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</si>
  <si>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</si>
  <si>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</si>
  <si>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</si>
  <si>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</si>
  <si>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</si>
  <si>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</si>
  <si>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</si>
  <si>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</si>
  <si>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</si>
  <si>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</si>
  <si>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</si>
  <si>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</si>
  <si>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</si>
  <si>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</si>
  <si>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</si>
  <si>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</si>
  <si>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</si>
  <si>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</si>
  <si>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</si>
  <si>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</si>
  <si>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</si>
  <si>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</si>
  <si>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</si>
  <si>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</si>
  <si>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</si>
  <si>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</si>
  <si>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</si>
  <si>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</si>
  <si>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</si>
  <si>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</si>
  <si>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</si>
  <si>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</si>
  <si>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</si>
  <si>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</si>
  <si>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</si>
  <si>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</si>
  <si>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</si>
  <si>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</si>
  <si>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</si>
  <si>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</si>
  <si>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</si>
  <si>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</si>
  <si>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</si>
  <si>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</si>
  <si>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</si>
  <si>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</si>
  <si>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</si>
  <si>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</si>
  <si>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</si>
  <si>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</si>
  <si>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</si>
  <si>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</si>
  <si>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</si>
  <si>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</si>
  <si>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</si>
  <si>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</si>
  <si>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</si>
  <si>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</si>
  <si>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</si>
  <si>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</si>
  <si>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</si>
  <si>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</si>
  <si>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</si>
  <si>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</si>
  <si>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</si>
  <si>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</si>
  <si>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</si>
  <si>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</si>
  <si>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</si>
  <si>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</si>
  <si>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</si>
  <si>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</si>
  <si>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</si>
  <si>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</si>
  <si>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</si>
  <si>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</si>
  <si>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</si>
  <si>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</si>
  <si>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</si>
  <si>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</si>
  <si>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</si>
  <si>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</si>
  <si>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</si>
  <si>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</si>
  <si>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</si>
  <si>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</si>
  <si>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</si>
  <si>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</si>
  <si>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</si>
  <si>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</si>
  <si>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</si>
  <si>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</si>
  <si>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</si>
  <si>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</si>
  <si>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</si>
  <si>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</si>
  <si>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</si>
  <si>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</si>
  <si>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</si>
  <si>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</si>
  <si>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</si>
  <si>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</si>
  <si>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</si>
  <si>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</si>
  <si>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</si>
  <si>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</si>
  <si>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</si>
  <si>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</si>
  <si>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</si>
  <si>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</si>
  <si>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</si>
  <si>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</si>
  <si>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</si>
  <si>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</si>
  <si>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</si>
  <si>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</si>
  <si>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</si>
  <si>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</si>
  <si>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</si>
  <si>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</si>
  <si>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</si>
  <si>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</si>
  <si>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</si>
  <si>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</si>
  <si>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</si>
  <si>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</si>
  <si>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</si>
  <si>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</si>
  <si>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</si>
  <si>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</si>
  <si>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</si>
  <si>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</si>
  <si>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</si>
  <si>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</si>
  <si>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</si>
  <si>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</si>
  <si>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</si>
  <si>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</si>
  <si>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</si>
  <si>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</si>
  <si>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</si>
  <si>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</si>
  <si>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</si>
  <si>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</si>
  <si>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</si>
  <si>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</si>
  <si>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</si>
  <si>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</si>
  <si>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</si>
  <si>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</si>
  <si>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</si>
  <si>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</si>
  <si>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</si>
  <si>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</si>
  <si>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</si>
  <si>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</si>
  <si>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</si>
  <si>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</si>
  <si>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</si>
  <si>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</si>
  <si>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</si>
  <si>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</si>
  <si>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</si>
  <si>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</si>
  <si>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</si>
  <si>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</si>
  <si>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</si>
  <si>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</si>
  <si>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</si>
  <si>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</si>
  <si>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</si>
  <si>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</si>
  <si>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</si>
  <si>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</si>
  <si>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</si>
  <si>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</si>
  <si>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</si>
  <si>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</si>
  <si>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</si>
  <si>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</si>
  <si>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</si>
  <si>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</si>
  <si>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</si>
  <si>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</si>
  <si>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</si>
  <si>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</si>
  <si>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</si>
  <si>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</si>
  <si>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</si>
  <si>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</si>
  <si>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</si>
  <si>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</si>
  <si>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</si>
  <si>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</si>
  <si>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</si>
  <si>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</si>
  <si>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</si>
  <si>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</si>
  <si>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</si>
  <si>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</si>
  <si>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</si>
  <si>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</si>
  <si>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</si>
  <si>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</si>
  <si>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</si>
  <si>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</si>
  <si>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</si>
  <si>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</si>
  <si>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</si>
  <si>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</si>
  <si>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</si>
  <si>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</si>
  <si>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</si>
  <si>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</si>
  <si>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</si>
  <si>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</si>
  <si>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</si>
  <si>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</si>
  <si>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</si>
  <si>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</si>
  <si>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</si>
  <si>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</si>
  <si>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</si>
  <si>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</si>
  <si>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</si>
  <si>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</si>
  <si>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</si>
  <si>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</si>
  <si>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</si>
  <si>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</si>
  <si>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</si>
  <si>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</si>
  <si>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</si>
  <si>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</si>
  <si>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</si>
  <si>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</si>
  <si>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</si>
  <si>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</si>
  <si>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</si>
  <si>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</si>
  <si>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</si>
  <si>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</si>
  <si>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</si>
  <si>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</si>
  <si>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</si>
  <si>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</si>
  <si>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</si>
  <si>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</si>
  <si>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</si>
  <si>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</si>
  <si>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</si>
  <si>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</si>
  <si>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</si>
  <si>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</si>
  <si>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</si>
  <si>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</si>
  <si>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</si>
  <si>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</si>
  <si>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</si>
  <si>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</si>
  <si>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</si>
  <si>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</si>
  <si>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</si>
  <si>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</si>
  <si>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</si>
  <si>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</si>
  <si>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</si>
  <si>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</si>
  <si>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</si>
  <si>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</si>
  <si>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</si>
  <si>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</si>
  <si>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</si>
  <si>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</si>
  <si>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</si>
  <si>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</si>
  <si>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</si>
  <si>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</si>
  <si>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</si>
  <si>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</si>
  <si>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</si>
  <si>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</si>
  <si>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</si>
  <si>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</si>
  <si>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</si>
  <si>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</si>
  <si>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</si>
  <si>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</si>
  <si>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</si>
  <si>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</si>
  <si>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</si>
  <si>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</si>
  <si>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</si>
  <si>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</si>
  <si>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</si>
  <si>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</si>
  <si>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</si>
  <si>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</si>
  <si>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</si>
  <si>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</si>
  <si>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</si>
  <si>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</si>
  <si>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</si>
  <si>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</si>
  <si>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</si>
  <si>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</si>
  <si>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</si>
  <si>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</si>
  <si>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</si>
  <si>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</si>
  <si>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</si>
  <si>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</si>
  <si>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</si>
  <si>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</si>
  <si>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</si>
  <si>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</si>
  <si>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</si>
  <si>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</si>
  <si>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</si>
  <si>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</si>
  <si>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</si>
  <si>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</si>
  <si>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</si>
  <si>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</si>
  <si>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</si>
  <si>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</si>
  <si>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</si>
  <si>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</si>
  <si>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</si>
  <si>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</si>
  <si>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</si>
  <si>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</si>
  <si>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</si>
  <si>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</si>
  <si>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</si>
  <si>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</si>
  <si>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</si>
  <si>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</si>
  <si>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</si>
  <si>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</si>
  <si>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</si>
  <si>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</si>
  <si>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</si>
  <si>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地球環境に関するアジア太平洋地域共同研究・観測事業拠出金</t>
  </si>
  <si>
    <t>地球環境局</t>
  </si>
  <si>
    <t>平成16年度</t>
  </si>
  <si>
    <t>終了予定なし</t>
  </si>
  <si>
    <t>総務課脱炭素化イノベーション研究調査室</t>
  </si>
  <si>
    <t>-</t>
  </si>
  <si>
    <t>第五次環境基本計画（平成30年4月17日）、生物多様性国家戦略（平成24年9月28日）、地球温暖化対策計画（平成28年5月13日閣議決定）</t>
  </si>
  <si>
    <t>APNでは公募型共同研究の推進やワークショップ等の開催によるキャパシティ・ビルディング事業の推進を行う。支援するプロジェクトは、国際公募した上で厳密な審査を経て運営委員会にて承認し、その成果は運営委員会に報告される。また、ネットワークの開発を通し、参加国間の連携を強化するとともに、ウェブやニュースレター、国際会議での成果の公表等を通じた情報発信等を行う。</t>
  </si>
  <si>
    <t xml:space="preserve"> 経済協力開発機構等拠出金</t>
  </si>
  <si>
    <t>限られた予算内で効率的に能力開発を実施するため、今後の開発途上国の研究能力開発・向上プログラムの実施件数を維持する。</t>
  </si>
  <si>
    <t>件</t>
  </si>
  <si>
    <t>当該機関への適切な規模の日本人職員の配置</t>
  </si>
  <si>
    <t>当該機関の職員数（専門職以上）に占める日本人職員数</t>
  </si>
  <si>
    <t>人</t>
  </si>
  <si>
    <t>APN提供資料</t>
  </si>
  <si>
    <t>当該機関の職員数（D1クラス以上）に占める日本人職員数</t>
  </si>
  <si>
    <t>公募型研究プログラムの実施件数</t>
  </si>
  <si>
    <t>百万円</t>
  </si>
  <si>
    <t>１５０／３５</t>
  </si>
  <si>
    <t>１５６／４１</t>
  </si>
  <si>
    <t>／　</t>
    <phoneticPr fontId="5"/>
  </si>
  <si>
    <t>　　/</t>
    <phoneticPr fontId="5"/>
  </si>
  <si>
    <t>／　　　　　　　　　　　　　　</t>
    <phoneticPr fontId="5"/>
  </si>
  <si>
    <t>　　/</t>
    <phoneticPr fontId="5"/>
  </si>
  <si>
    <t>2．地球環境の保全</t>
  </si>
  <si>
    <t>各種成果の政府計画、施策、国際協力、普及啓発等への活用</t>
  </si>
  <si>
    <t>成果の施策への活用</t>
  </si>
  <si>
    <t>019</t>
  </si>
  <si>
    <t>016</t>
  </si>
  <si>
    <t>075</t>
  </si>
  <si>
    <t>079</t>
  </si>
  <si>
    <t>089</t>
  </si>
  <si>
    <t>087</t>
  </si>
  <si>
    <t>105</t>
  </si>
  <si>
    <t>0101</t>
  </si>
  <si>
    <t>○</t>
  </si>
  <si>
    <t>室長　辻原　浩</t>
    <rPh sb="3" eb="5">
      <t>ツジハラ</t>
    </rPh>
    <rPh sb="6" eb="7">
      <t>ヒロシ</t>
    </rPh>
    <phoneticPr fontId="5"/>
  </si>
  <si>
    <t>-</t>
    <phoneticPr fontId="5"/>
  </si>
  <si>
    <t>地球環境の保全のために、地球変動研究は不可欠であり、本事業の成果は上位施策にも貢献している。</t>
    <phoneticPr fontId="5"/>
  </si>
  <si>
    <t>-</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</si>
  <si>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</si>
  <si>
    <t>APNは、アジア太平洋地域の22ヶ国が参加し、地球変動研究に対する競争的な研究資金を提供する機関であり、アジア太平洋地域における地球変動に関する国際的な共同研究等を推進していることから、国による拠出が必要である。</t>
    <phoneticPr fontId="5"/>
  </si>
  <si>
    <t>地域各国が共同研究を行うことにより、気候変動関連の科学的知見を提供するものであり、科学に基づく効果的な政策立案の支援をアジア太平洋地域で実施している。地域内の課題解決の為に我が国の貢献を示す観点から優先度が高い事業である。</t>
    <phoneticPr fontId="5"/>
  </si>
  <si>
    <t>‐</t>
  </si>
  <si>
    <t>無</t>
  </si>
  <si>
    <t>我が国が拠出金を負担することによって、わが国の政策立案及び実施に必要な科学的知見を得ることができ、また、アジア太平洋地域の科学者とネットワークを構築することにより、地域の発言力を確保できるため、拠出金の負担は妥当である。</t>
    <rPh sb="21" eb="22">
      <t>クニ</t>
    </rPh>
    <rPh sb="23" eb="25">
      <t>セイサク</t>
    </rPh>
    <rPh sb="25" eb="27">
      <t>リツアン</t>
    </rPh>
    <rPh sb="27" eb="28">
      <t>オヨ</t>
    </rPh>
    <rPh sb="29" eb="31">
      <t>ジッシ</t>
    </rPh>
    <rPh sb="32" eb="34">
      <t>ヒツヨウ</t>
    </rPh>
    <rPh sb="35" eb="38">
      <t>カガクテキ</t>
    </rPh>
    <rPh sb="38" eb="40">
      <t>チケン</t>
    </rPh>
    <rPh sb="41" eb="42">
      <t>エ</t>
    </rPh>
    <rPh sb="55" eb="58">
      <t>タイヘイヨウ</t>
    </rPh>
    <rPh sb="58" eb="60">
      <t>チイキ</t>
    </rPh>
    <rPh sb="61" eb="64">
      <t>カガクシャ</t>
    </rPh>
    <rPh sb="72" eb="74">
      <t>コウチク</t>
    </rPh>
    <rPh sb="82" eb="84">
      <t>チイキ</t>
    </rPh>
    <rPh sb="85" eb="88">
      <t>ハツゲンリョク</t>
    </rPh>
    <rPh sb="89" eb="91">
      <t>カクホ</t>
    </rPh>
    <rPh sb="97" eb="100">
      <t>キョシュツキン</t>
    </rPh>
    <rPh sb="101" eb="103">
      <t>フタン</t>
    </rPh>
    <rPh sb="104" eb="106">
      <t>ダトウ</t>
    </rPh>
    <phoneticPr fontId="5"/>
  </si>
  <si>
    <t>国連気候変動枠組み条約（UNFCCC）で地域研究プログラムとして認知され、科学技術のキャパシティビルディング活動として国際的にも評価されていることから、妥当な水準である。</t>
  </si>
  <si>
    <t>APNは域内各国から拠出金や活動資金を得ているが、予算の使途や具体的な活動内容は、毎年開催される運営委員会において承認を得た上で実施している。</t>
    <rPh sb="48" eb="50">
      <t>ウンエイ</t>
    </rPh>
    <rPh sb="50" eb="53">
      <t>イインカイ</t>
    </rPh>
    <phoneticPr fontId="5"/>
  </si>
  <si>
    <t>APNは域内各国から拠出金や活動資金を得ており、予算や活動内容は、毎年開催される運営委員会において承認を得た上で実施している。</t>
    <rPh sb="40" eb="42">
      <t>ウンエイ</t>
    </rPh>
    <rPh sb="42" eb="44">
      <t>イイン</t>
    </rPh>
    <rPh sb="44" eb="45">
      <t>カイ</t>
    </rPh>
    <phoneticPr fontId="5"/>
  </si>
  <si>
    <t>開発途上国の研究能力開発・向上プログラムの実施件数は目標以上の水準で推移している。国連気候変動枠組み条約（UNFCCC）で地域研究プログラムとして認知され、科学技術のキャパシティビルディング活動として国際的にも評価されている。</t>
  </si>
  <si>
    <t>APNは、科学に基づいた効果的な環境政策の立案、能力開発に成功することを目的として我が国に設立された機関であり、本手段が唯一の手法である。</t>
  </si>
  <si>
    <t>公募型研究プログラムの実施件数は概ね見込みどおりの水準を達成できている。国連気候変動枠組み条約（UNFCCC）で地域研究プログラムとして認知され、科学技術のキャパシティビルディング活動として国際的にも評価されている。</t>
    <rPh sb="28" eb="30">
      <t>タッセイ</t>
    </rPh>
    <phoneticPr fontId="5"/>
  </si>
  <si>
    <t>気候変動に関する政府間パネル（IPCC)に研究成果が引用されているほか、UNFCCCにおいて地域の取組として紹介される等、成果物は十分に活用されている。また、各国の政策立案への具体的な貢献に繋がっている。</t>
  </si>
  <si>
    <t>拠出金</t>
  </si>
  <si>
    <t>地球環境に関するアジア太平洋地域共同研究･観測事業拠出金</t>
  </si>
  <si>
    <t>A. アジア太平洋地球変動研究ネットワーク（APN)</t>
    <phoneticPr fontId="5"/>
  </si>
  <si>
    <t>アジア太平洋地球変動研究ネットワーク（APN)</t>
    <phoneticPr fontId="5"/>
  </si>
  <si>
    <t>-</t>
    <phoneticPr fontId="5"/>
  </si>
  <si>
    <t>・公募による共同研究・事業の推進
・気候変動適応や人材育成、政策対話等に関する事業の推進
・政府間会合等の開催・ウェブやニューズレターを通じた情報発信</t>
    <phoneticPr fontId="5"/>
  </si>
  <si>
    <t>１５５／４４</t>
    <phoneticPr fontId="5"/>
  </si>
  <si>
    <t>第44回運営委員会議事録 (APN)</t>
    <phoneticPr fontId="5"/>
  </si>
  <si>
    <t>-</t>
    <phoneticPr fontId="5"/>
  </si>
  <si>
    <t>-</t>
    <phoneticPr fontId="5"/>
  </si>
  <si>
    <t>１５４／４０</t>
    <phoneticPr fontId="5"/>
  </si>
  <si>
    <t>開発途上国の研究能力開発・向上プログラム（CAPaBLE）の実施件数</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</si>
  <si>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</si>
  <si>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プログラム実施額（百万円）/実施件数</t>
    <rPh sb="9" eb="11">
      <t>ヒャクマン</t>
    </rPh>
    <phoneticPr fontId="5"/>
  </si>
  <si>
    <t>－</t>
    <phoneticPr fontId="5"/>
  </si>
  <si>
    <t>アジア太平洋地域の国々における地球変動研究を支援し、政策のための科学的知見を提供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phoneticPr fontId="5"/>
  </si>
  <si>
    <t>公募型研究プログラム及び開発途上国の研究能力開発・向上プログラム実施額/実施件数
※ただし、APNは他国からも拠出を得ており、上記に示した単位当たりコストは我が国の拠出に係る分である。　</t>
    <phoneticPr fontId="5"/>
  </si>
  <si>
    <t>我が国の政策実施の観点から、より効果的･効率的な活動となるよう検討を進める。</t>
    <phoneticPr fontId="5"/>
  </si>
  <si>
    <t>アジア地域は、気候変動への脆弱性が高い地域が多くあり、地球変動研究の推進、キャパシティビルディングの必要性は高く、とりわけ地域横断的な課題の解決を目指す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生物多様性及び生態系サービスに関する政府間プラットフォーム（IPBES）との協働をはじめ政策との連携強化にも取り組んだ。APNの公募案件は、参加メンバー国の研究者により構成される科学企画グループが審査を経て、運営委員会の承認により決定されるため、選定プロセスの透明性の観点でも適切である。また、年２回開催される運営委員会では、その年の活動の見直し、次年度の活動計画の検討を行っている。</t>
    <rPh sb="302" eb="304">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</si>
</sst>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46181</xdr:colOff>
      <xdr:row>749</xdr:row>
      <xdr:rowOff>0</xdr:rowOff>
    </xdr:from>
    <xdr:to>
      <xdr:col>33</xdr:col>
      <xdr:colOff>104569</xdr:colOff>
      <xdr:row>764</xdr:row>
      <xdr:rowOff>304003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878593" y="54045971"/>
          <a:ext cx="3252064" cy="5514738"/>
          <a:chOff x="2936009" y="54659645"/>
          <a:chExt cx="3002479" cy="5638003"/>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254664" y="54659645"/>
            <a:ext cx="2384893" cy="934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ja-JP" altLang="en-US" sz="1100">
                <a:latin typeface="+mn-ea"/>
                <a:ea typeface="+mn-ea"/>
              </a:rPr>
              <a:t>２１０百万円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2936009" y="55759927"/>
            <a:ext cx="2964599" cy="17478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令和２年度地球環境に関するアジア太平洋地域共同研究・観測事業拠出金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アジア太平洋地域における地球環境研究を推進するため、政府間のネットワークであるアジア太平洋地球変動研究ネットワーク（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）の活動を、拠出金により支援する。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471555" y="57383218"/>
            <a:ext cx="0" cy="490392"/>
          </a:xfrm>
          <a:prstGeom prst="straightConnector1">
            <a:avLst/>
          </a:prstGeom>
          <a:noFill/>
          <a:ln w="15875" cap="flat" cmpd="sng" algn="ctr">
            <a:solidFill>
              <a:sysClr val="windowText" lastClr="000000"/>
            </a:solidFill>
            <a:prstDash val="solid"/>
            <a:tailEnd type="triangle"/>
          </a:ln>
          <a:effectLst/>
        </xdr:spPr>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24514" y="57946636"/>
            <a:ext cx="2395476" cy="89340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APN)</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２１０百万円</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3044536" y="58878355"/>
            <a:ext cx="2688065" cy="141929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・公募による共同研究・事業の推進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・気候変動適応や人材育成、政策対話等に関する事業の推進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・政府間会合等の開催・ウェブやニューズレターを通じた情報発信</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45397" y="57679442"/>
            <a:ext cx="1293091" cy="34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S5" sqref="S5:X5"/>
    </sheetView>
  </sheetViews>
  <sheetFormatPr defaultRowHeight="13.5" x14ac:dyDescent="0.15"/>
  <cols>
    <col min="1" max="49" width="2.75" customWidth="1"/>
    <col min="50" max="50" width="6.75" customWidth="1"/>
    <col min="51" max="51" width="8.7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708</v>
      </c>
      <c r="AS2" s="207">
        <v>103</v>
      </c>
      <c r="AT2" s="207"/>
      <c r="AU2" s="207"/>
      <c r="AV2" s="98" t="str">
        <f>IF(AW2="","","-")</f>
        <v/>
      </c>
      <c r="AW2" s="394"/>
      <c r="AX2" s="394"/>
    </row>
    <row r="3" spans="1:50" ht="21" customHeight="1" thickBot="1" x14ac:dyDescent="0.2">
      <c r="A3" s="523" t="s">
        <v>701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748</v>
      </c>
      <c r="AR5" s="723"/>
      <c r="AS5" s="723"/>
      <c r="AT5" s="723"/>
      <c r="AU5" s="723"/>
      <c r="AV5" s="723"/>
      <c r="AW5" s="723"/>
      <c r="AX5" s="724"/>
    </row>
    <row r="6" spans="1:50" ht="39" customHeight="1" x14ac:dyDescent="0.15">
      <c r="A6" s="727" t="s">
        <v>4</v>
      </c>
      <c r="B6" s="728"/>
      <c r="C6" s="728"/>
      <c r="D6" s="728"/>
      <c r="E6" s="728"/>
      <c r="F6" s="72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7" customHeight="1" x14ac:dyDescent="0.15">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2" t="s">
        <v>387</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26" t="s">
        <v>256</v>
      </c>
      <c r="B8" s="827"/>
      <c r="C8" s="827"/>
      <c r="D8" s="827"/>
      <c r="E8" s="827"/>
      <c r="F8" s="828"/>
      <c r="G8" s="218" t="str">
        <f>入力規則等!A27</f>
        <v>地球温暖化対策</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7" customHeight="1" x14ac:dyDescent="0.15">
      <c r="A9" s="123" t="s">
        <v>23</v>
      </c>
      <c r="B9" s="124"/>
      <c r="C9" s="124"/>
      <c r="D9" s="124"/>
      <c r="E9" s="124"/>
      <c r="F9" s="124"/>
      <c r="G9" s="572" t="s">
        <v>780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0.1" customHeight="1" x14ac:dyDescent="0.15">
      <c r="A10" s="742" t="s">
        <v>30</v>
      </c>
      <c r="B10" s="743"/>
      <c r="C10" s="743"/>
      <c r="D10" s="743"/>
      <c r="E10" s="743"/>
      <c r="F10" s="743"/>
      <c r="G10" s="675" t="s">
        <v>719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388</v>
      </c>
      <c r="Q12" s="298"/>
      <c r="R12" s="298"/>
      <c r="S12" s="298"/>
      <c r="T12" s="298"/>
      <c r="U12" s="298"/>
      <c r="V12" s="299"/>
      <c r="W12" s="303" t="s">
        <v>410</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214</v>
      </c>
      <c r="Q13" s="164"/>
      <c r="R13" s="164"/>
      <c r="S13" s="164"/>
      <c r="T13" s="164"/>
      <c r="U13" s="164"/>
      <c r="V13" s="165"/>
      <c r="W13" s="163">
        <v>210</v>
      </c>
      <c r="X13" s="164"/>
      <c r="Y13" s="164"/>
      <c r="Z13" s="164"/>
      <c r="AA13" s="164"/>
      <c r="AB13" s="164"/>
      <c r="AC13" s="165"/>
      <c r="AD13" s="163">
        <v>210</v>
      </c>
      <c r="AE13" s="164"/>
      <c r="AF13" s="164"/>
      <c r="AG13" s="164"/>
      <c r="AH13" s="164"/>
      <c r="AI13" s="164"/>
      <c r="AJ13" s="165"/>
      <c r="AK13" s="163">
        <v>206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214</v>
      </c>
      <c r="Q18" s="170"/>
      <c r="R18" s="170"/>
      <c r="S18" s="170"/>
      <c r="T18" s="170"/>
      <c r="U18" s="170"/>
      <c r="V18" s="171"/>
      <c r="W18" s="169">
        <f>SUM(W13:AC17)</f>
        <v>210</v>
      </c>
      <c r="X18" s="170"/>
      <c r="Y18" s="170"/>
      <c r="Z18" s="170"/>
      <c r="AA18" s="170"/>
      <c r="AB18" s="170"/>
      <c r="AC18" s="171"/>
      <c r="AD18" s="169">
        <f>SUM(AD13:AJ17)</f>
        <v>210</v>
      </c>
      <c r="AE18" s="170"/>
      <c r="AF18" s="170"/>
      <c r="AG18" s="170"/>
      <c r="AH18" s="170"/>
      <c r="AI18" s="170"/>
      <c r="AJ18" s="171"/>
      <c r="AK18" s="169">
        <f>SUM(AK13:AQ17)</f>
        <v>206</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214</v>
      </c>
      <c r="Q19" s="164"/>
      <c r="R19" s="164"/>
      <c r="S19" s="164"/>
      <c r="T19" s="164"/>
      <c r="U19" s="164"/>
      <c r="V19" s="165"/>
      <c r="W19" s="163">
        <v>210</v>
      </c>
      <c r="X19" s="164"/>
      <c r="Y19" s="164"/>
      <c r="Z19" s="164"/>
      <c r="AA19" s="164"/>
      <c r="AB19" s="164"/>
      <c r="AC19" s="165"/>
      <c r="AD19" s="163">
        <v>210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4" t="s">
        <v>354</v>
      </c>
      <c r="H21" s="925"/>
      <c r="I21" s="925"/>
      <c r="J21" s="925"/>
      <c r="K21" s="925"/>
      <c r="L21" s="925"/>
      <c r="M21" s="925"/>
      <c r="N21" s="925"/>
      <c r="O21" s="925"/>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720</v>
      </c>
      <c r="H23" s="133"/>
      <c r="I23" s="133"/>
      <c r="J23" s="133"/>
      <c r="K23" s="133"/>
      <c r="L23" s="133"/>
      <c r="M23" s="133"/>
      <c r="N23" s="133"/>
      <c r="O23" s="134"/>
      <c r="P23" s="160">
        <v>206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208">
        <f>AK13</f>
        <v>206</v>
      </c>
      <c r="Q29" s="209"/>
      <c r="R29" s="209"/>
      <c r="S29" s="209"/>
      <c r="T29" s="209"/>
      <c r="U29" s="209"/>
      <c r="V29" s="210"/>
      <c r="W29" s="208">
        <f>AR13</f>
        <v>0</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388</v>
      </c>
      <c r="AF30" s="383"/>
      <c r="AG30" s="383"/>
      <c r="AH30" s="384"/>
      <c r="AI30" s="385" t="s">
        <v>410</v>
      </c>
      <c r="AJ30" s="385"/>
      <c r="AK30" s="385"/>
      <c r="AL30" s="382"/>
      <c r="AM30" s="385" t="s">
        <v>507</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717</v>
      </c>
      <c r="AV31" s="271"/>
      <c r="AW31" s="375" t="s">
        <v>179</v>
      </c>
      <c r="AX31" s="376"/>
    </row>
    <row r="32" spans="1:50" ht="23.25" customHeight="1" x14ac:dyDescent="0.15">
      <c r="A32" s="515"/>
      <c r="B32" s="513"/>
      <c r="C32" s="513"/>
      <c r="D32" s="513"/>
      <c r="E32" s="513"/>
      <c r="F32" s="514"/>
      <c r="G32" s="540" t="s">
        <v>721</v>
      </c>
      <c r="H32" s="541"/>
      <c r="I32" s="541"/>
      <c r="J32" s="541"/>
      <c r="K32" s="541"/>
      <c r="L32" s="541"/>
      <c r="M32" s="541"/>
      <c r="N32" s="541"/>
      <c r="O32" s="542"/>
      <c r="P32" s="191" t="s">
        <v>776</v>
      </c>
      <c r="Q32" s="191"/>
      <c r="R32" s="191"/>
      <c r="S32" s="191"/>
      <c r="T32" s="191"/>
      <c r="U32" s="191"/>
      <c r="V32" s="191"/>
      <c r="W32" s="191"/>
      <c r="X32" s="233"/>
      <c r="Y32" s="339" t="s">
        <v>12</v>
      </c>
      <c r="Z32" s="549"/>
      <c r="AA32" s="550"/>
      <c r="AB32" s="551" t="s">
        <v>722</v>
      </c>
      <c r="AC32" s="551"/>
      <c r="AD32" s="551"/>
      <c r="AE32" s="363">
        <v>14</v>
      </c>
      <c r="AF32" s="364"/>
      <c r="AG32" s="364"/>
      <c r="AH32" s="364"/>
      <c r="AI32" s="363">
        <v>16</v>
      </c>
      <c r="AJ32" s="364"/>
      <c r="AK32" s="364"/>
      <c r="AL32" s="364"/>
      <c r="AM32" s="363">
        <v>15</v>
      </c>
      <c r="AN32" s="364"/>
      <c r="AO32" s="364"/>
      <c r="AP32" s="364"/>
      <c r="AQ32" s="166" t="s">
        <v>717</v>
      </c>
      <c r="AR32" s="167"/>
      <c r="AS32" s="167"/>
      <c r="AT32" s="168"/>
      <c r="AU32" s="364" t="s">
        <v>717</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722</v>
      </c>
      <c r="AC33" s="522"/>
      <c r="AD33" s="522"/>
      <c r="AE33" s="363">
        <v>10</v>
      </c>
      <c r="AF33" s="364"/>
      <c r="AG33" s="364"/>
      <c r="AH33" s="364"/>
      <c r="AI33" s="363">
        <v>10</v>
      </c>
      <c r="AJ33" s="364"/>
      <c r="AK33" s="364"/>
      <c r="AL33" s="364"/>
      <c r="AM33" s="363">
        <v>10</v>
      </c>
      <c r="AN33" s="364"/>
      <c r="AO33" s="364"/>
      <c r="AP33" s="364"/>
      <c r="AQ33" s="166">
        <v>10</v>
      </c>
      <c r="AR33" s="167"/>
      <c r="AS33" s="167"/>
      <c r="AT33" s="168"/>
      <c r="AU33" s="364" t="s">
        <v>717</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140</v>
      </c>
      <c r="AF34" s="364"/>
      <c r="AG34" s="364"/>
      <c r="AH34" s="364"/>
      <c r="AI34" s="363">
        <v>160</v>
      </c>
      <c r="AJ34" s="364"/>
      <c r="AK34" s="364"/>
      <c r="AL34" s="364"/>
      <c r="AM34" s="363">
        <v>150</v>
      </c>
      <c r="AN34" s="364"/>
      <c r="AO34" s="364"/>
      <c r="AP34" s="364"/>
      <c r="AQ34" s="166" t="s">
        <v>717</v>
      </c>
      <c r="AR34" s="167"/>
      <c r="AS34" s="167"/>
      <c r="AT34" s="168"/>
      <c r="AU34" s="364" t="s">
        <v>717</v>
      </c>
      <c r="AV34" s="364"/>
      <c r="AW34" s="364"/>
      <c r="AX34" s="365"/>
    </row>
    <row r="35" spans="1:51" ht="23.25" customHeight="1" x14ac:dyDescent="0.15">
      <c r="A35" s="897" t="s">
        <v>378</v>
      </c>
      <c r="B35" s="898"/>
      <c r="C35" s="898"/>
      <c r="D35" s="898"/>
      <c r="E35" s="898"/>
      <c r="F35" s="899"/>
      <c r="G35" s="903" t="s">
        <v>772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717</v>
      </c>
      <c r="AV38" s="271"/>
      <c r="AW38" s="375" t="s">
        <v>179</v>
      </c>
      <c r="AX38" s="376"/>
      <c r="AY38">
        <f>$AY$37</f>
        <v>1</v>
      </c>
    </row>
    <row r="39" spans="1:51" ht="23.25" customHeight="1" x14ac:dyDescent="0.15">
      <c r="A39" s="515"/>
      <c r="B39" s="513"/>
      <c r="C39" s="513"/>
      <c r="D39" s="513"/>
      <c r="E39" s="513"/>
      <c r="F39" s="514"/>
      <c r="G39" s="540" t="s">
        <v>723</v>
      </c>
      <c r="H39" s="541"/>
      <c r="I39" s="541"/>
      <c r="J39" s="541"/>
      <c r="K39" s="541"/>
      <c r="L39" s="541"/>
      <c r="M39" s="541"/>
      <c r="N39" s="541"/>
      <c r="O39" s="542"/>
      <c r="P39" s="191" t="s">
        <v>724</v>
      </c>
      <c r="Q39" s="191"/>
      <c r="R39" s="191"/>
      <c r="S39" s="191"/>
      <c r="T39" s="191"/>
      <c r="U39" s="191"/>
      <c r="V39" s="191"/>
      <c r="W39" s="191"/>
      <c r="X39" s="233"/>
      <c r="Y39" s="339" t="s">
        <v>12</v>
      </c>
      <c r="Z39" s="549"/>
      <c r="AA39" s="550"/>
      <c r="AB39" s="551" t="s">
        <v>725</v>
      </c>
      <c r="AC39" s="551"/>
      <c r="AD39" s="551"/>
      <c r="AE39" s="363">
        <v>5</v>
      </c>
      <c r="AF39" s="364"/>
      <c r="AG39" s="364"/>
      <c r="AH39" s="364"/>
      <c r="AI39" s="363">
        <v>5</v>
      </c>
      <c r="AJ39" s="364"/>
      <c r="AK39" s="364"/>
      <c r="AL39" s="364"/>
      <c r="AM39" s="363">
        <v>5</v>
      </c>
      <c r="AN39" s="364"/>
      <c r="AO39" s="364"/>
      <c r="AP39" s="364"/>
      <c r="AQ39" s="166" t="s">
        <v>717</v>
      </c>
      <c r="AR39" s="167"/>
      <c r="AS39" s="167"/>
      <c r="AT39" s="168"/>
      <c r="AU39" s="364" t="s">
        <v>717</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725</v>
      </c>
      <c r="AC40" s="522"/>
      <c r="AD40" s="522"/>
      <c r="AE40" s="363">
        <v>5</v>
      </c>
      <c r="AF40" s="364"/>
      <c r="AG40" s="364"/>
      <c r="AH40" s="364"/>
      <c r="AI40" s="363">
        <v>5</v>
      </c>
      <c r="AJ40" s="364"/>
      <c r="AK40" s="364"/>
      <c r="AL40" s="364"/>
      <c r="AM40" s="363">
        <v>5</v>
      </c>
      <c r="AN40" s="364"/>
      <c r="AO40" s="364"/>
      <c r="AP40" s="364"/>
      <c r="AQ40" s="166">
        <v>5</v>
      </c>
      <c r="AR40" s="167"/>
      <c r="AS40" s="167"/>
      <c r="AT40" s="168"/>
      <c r="AU40" s="364" t="s">
        <v>717</v>
      </c>
      <c r="AV40" s="364"/>
      <c r="AW40" s="364"/>
      <c r="AX40" s="365"/>
      <c r="AY40">
        <f t="shared" si="4"/>
        <v>1</v>
      </c>
    </row>
    <row r="41" spans="1:51" ht="23.25"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v>100</v>
      </c>
      <c r="AF41" s="364"/>
      <c r="AG41" s="364"/>
      <c r="AH41" s="364"/>
      <c r="AI41" s="363">
        <v>100</v>
      </c>
      <c r="AJ41" s="364"/>
      <c r="AK41" s="364"/>
      <c r="AL41" s="364"/>
      <c r="AM41" s="363">
        <v>100</v>
      </c>
      <c r="AN41" s="364"/>
      <c r="AO41" s="364"/>
      <c r="AP41" s="364"/>
      <c r="AQ41" s="166" t="s">
        <v>717</v>
      </c>
      <c r="AR41" s="167"/>
      <c r="AS41" s="167"/>
      <c r="AT41" s="168"/>
      <c r="AU41" s="364" t="s">
        <v>717</v>
      </c>
      <c r="AV41" s="364"/>
      <c r="AW41" s="364"/>
      <c r="AX41" s="365"/>
      <c r="AY41">
        <f t="shared" si="4"/>
        <v>1</v>
      </c>
    </row>
    <row r="42" spans="1:51" ht="23.25" customHeight="1" x14ac:dyDescent="0.15">
      <c r="A42" s="897" t="s">
        <v>378</v>
      </c>
      <c r="B42" s="898"/>
      <c r="C42" s="898"/>
      <c r="D42" s="898"/>
      <c r="E42" s="898"/>
      <c r="F42" s="899"/>
      <c r="G42" s="903" t="s">
        <v>726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1</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v>3</v>
      </c>
      <c r="AR45" s="178"/>
      <c r="AS45" s="179" t="s">
        <v>233</v>
      </c>
      <c r="AT45" s="202"/>
      <c r="AU45" s="271" t="s">
        <v>717</v>
      </c>
      <c r="AV45" s="271"/>
      <c r="AW45" s="375" t="s">
        <v>179</v>
      </c>
      <c r="AX45" s="376"/>
      <c r="AY45">
        <f>$AY$44</f>
        <v>1</v>
      </c>
    </row>
    <row r="46" spans="1:51" ht="23.25" customHeight="1" x14ac:dyDescent="0.15">
      <c r="A46" s="515"/>
      <c r="B46" s="513"/>
      <c r="C46" s="513"/>
      <c r="D46" s="513"/>
      <c r="E46" s="513"/>
      <c r="F46" s="514"/>
      <c r="G46" s="540" t="s">
        <v>723</v>
      </c>
      <c r="H46" s="541"/>
      <c r="I46" s="541"/>
      <c r="J46" s="541"/>
      <c r="K46" s="541"/>
      <c r="L46" s="541"/>
      <c r="M46" s="541"/>
      <c r="N46" s="541"/>
      <c r="O46" s="542"/>
      <c r="P46" s="191" t="s">
        <v>727</v>
      </c>
      <c r="Q46" s="191"/>
      <c r="R46" s="191"/>
      <c r="S46" s="191"/>
      <c r="T46" s="191"/>
      <c r="U46" s="191"/>
      <c r="V46" s="191"/>
      <c r="W46" s="191"/>
      <c r="X46" s="233"/>
      <c r="Y46" s="339" t="s">
        <v>12</v>
      </c>
      <c r="Z46" s="549"/>
      <c r="AA46" s="550"/>
      <c r="AB46" s="551" t="s">
        <v>725</v>
      </c>
      <c r="AC46" s="551"/>
      <c r="AD46" s="551"/>
      <c r="AE46" s="358">
        <v>3</v>
      </c>
      <c r="AF46" s="358"/>
      <c r="AG46" s="358"/>
      <c r="AH46" s="358"/>
      <c r="AI46" s="358">
        <v>3</v>
      </c>
      <c r="AJ46" s="358"/>
      <c r="AK46" s="358"/>
      <c r="AL46" s="358"/>
      <c r="AM46" s="358">
        <v>2</v>
      </c>
      <c r="AN46" s="358"/>
      <c r="AO46" s="358"/>
      <c r="AP46" s="358"/>
      <c r="AQ46" s="166" t="s">
        <v>717</v>
      </c>
      <c r="AR46" s="167"/>
      <c r="AS46" s="167"/>
      <c r="AT46" s="168"/>
      <c r="AU46" s="364" t="s">
        <v>717</v>
      </c>
      <c r="AV46" s="364"/>
      <c r="AW46" s="364"/>
      <c r="AX46" s="365"/>
      <c r="AY46">
        <f t="shared" ref="AY46:AY50" si="5">$AY$44</f>
        <v>1</v>
      </c>
    </row>
    <row r="47" spans="1:51" ht="23.25"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t="s">
        <v>725</v>
      </c>
      <c r="AC47" s="522"/>
      <c r="AD47" s="522"/>
      <c r="AE47" s="363">
        <v>3</v>
      </c>
      <c r="AF47" s="364"/>
      <c r="AG47" s="364"/>
      <c r="AH47" s="364"/>
      <c r="AI47" s="363">
        <v>3</v>
      </c>
      <c r="AJ47" s="364"/>
      <c r="AK47" s="364"/>
      <c r="AL47" s="364"/>
      <c r="AM47" s="363">
        <v>3</v>
      </c>
      <c r="AN47" s="364"/>
      <c r="AO47" s="364"/>
      <c r="AP47" s="364"/>
      <c r="AQ47" s="166">
        <v>3</v>
      </c>
      <c r="AR47" s="167"/>
      <c r="AS47" s="167"/>
      <c r="AT47" s="168"/>
      <c r="AU47" s="364" t="s">
        <v>717</v>
      </c>
      <c r="AV47" s="364"/>
      <c r="AW47" s="364"/>
      <c r="AX47" s="365"/>
      <c r="AY47">
        <f t="shared" si="5"/>
        <v>1</v>
      </c>
    </row>
    <row r="48" spans="1:51" ht="23.25"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v>100</v>
      </c>
      <c r="AF48" s="364"/>
      <c r="AG48" s="364"/>
      <c r="AH48" s="364"/>
      <c r="AI48" s="363">
        <v>100</v>
      </c>
      <c r="AJ48" s="364"/>
      <c r="AK48" s="364"/>
      <c r="AL48" s="364"/>
      <c r="AM48" s="363">
        <v>67</v>
      </c>
      <c r="AN48" s="364"/>
      <c r="AO48" s="364"/>
      <c r="AP48" s="364"/>
      <c r="AQ48" s="166" t="s">
        <v>717</v>
      </c>
      <c r="AR48" s="167"/>
      <c r="AS48" s="167"/>
      <c r="AT48" s="168"/>
      <c r="AU48" s="364" t="s">
        <v>717</v>
      </c>
      <c r="AV48" s="364"/>
      <c r="AW48" s="364"/>
      <c r="AX48" s="365"/>
      <c r="AY48">
        <f t="shared" si="5"/>
        <v>1</v>
      </c>
    </row>
    <row r="49" spans="1:51" ht="23.25" customHeight="1" x14ac:dyDescent="0.15">
      <c r="A49" s="897" t="s">
        <v>378</v>
      </c>
      <c r="B49" s="898"/>
      <c r="C49" s="898"/>
      <c r="D49" s="898"/>
      <c r="E49" s="898"/>
      <c r="F49" s="899"/>
      <c r="G49" s="903" t="s">
        <v>726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5" t="s">
        <v>388</v>
      </c>
      <c r="AF65" s="335"/>
      <c r="AG65" s="335"/>
      <c r="AH65" s="335"/>
      <c r="AI65" s="335" t="s">
        <v>410</v>
      </c>
      <c r="AJ65" s="335"/>
      <c r="AK65" s="335"/>
      <c r="AL65" s="335"/>
      <c r="AM65" s="335" t="s">
        <v>507</v>
      </c>
      <c r="AN65" s="335"/>
      <c r="AO65" s="335"/>
      <c r="AP65" s="335"/>
      <c r="AQ65" s="215" t="s">
        <v>232</v>
      </c>
      <c r="AR65" s="199"/>
      <c r="AS65" s="199"/>
      <c r="AT65" s="200"/>
      <c r="AU65" s="976" t="s">
        <v>134</v>
      </c>
      <c r="AV65" s="976"/>
      <c r="AW65" s="976"/>
      <c r="AX65" s="977"/>
      <c r="AY65">
        <f>COUNTA($H$67)</f>
        <v>1</v>
      </c>
    </row>
    <row r="66" spans="1:51"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31" t="s">
        <v>717</v>
      </c>
      <c r="AR66" s="178"/>
      <c r="AS66" s="179" t="s">
        <v>233</v>
      </c>
      <c r="AT66" s="202"/>
      <c r="AU66" s="271" t="s">
        <v>717</v>
      </c>
      <c r="AV66" s="271"/>
      <c r="AW66" s="865" t="s">
        <v>348</v>
      </c>
      <c r="AX66" s="978"/>
      <c r="AY66">
        <f>$AY$65</f>
        <v>1</v>
      </c>
    </row>
    <row r="67" spans="1:51" ht="41.25" customHeight="1" x14ac:dyDescent="0.15">
      <c r="A67" s="851"/>
      <c r="B67" s="852"/>
      <c r="C67" s="852"/>
      <c r="D67" s="852"/>
      <c r="E67" s="852"/>
      <c r="F67" s="853"/>
      <c r="G67" s="979" t="s">
        <v>234</v>
      </c>
      <c r="H67" s="962" t="s">
        <v>777</v>
      </c>
      <c r="I67" s="963"/>
      <c r="J67" s="963"/>
      <c r="K67" s="963"/>
      <c r="L67" s="963"/>
      <c r="M67" s="963"/>
      <c r="N67" s="963"/>
      <c r="O67" s="964"/>
      <c r="P67" s="962" t="s">
        <v>749</v>
      </c>
      <c r="Q67" s="963"/>
      <c r="R67" s="963"/>
      <c r="S67" s="963"/>
      <c r="T67" s="963"/>
      <c r="U67" s="963"/>
      <c r="V67" s="964"/>
      <c r="W67" s="968"/>
      <c r="X67" s="969"/>
      <c r="Y67" s="949" t="s">
        <v>12</v>
      </c>
      <c r="Z67" s="949"/>
      <c r="AA67" s="950"/>
      <c r="AB67" s="951" t="s">
        <v>368</v>
      </c>
      <c r="AC67" s="951"/>
      <c r="AD67" s="951"/>
      <c r="AE67" s="363" t="s">
        <v>717</v>
      </c>
      <c r="AF67" s="364"/>
      <c r="AG67" s="364"/>
      <c r="AH67" s="364"/>
      <c r="AI67" s="363" t="s">
        <v>717</v>
      </c>
      <c r="AJ67" s="364"/>
      <c r="AK67" s="364"/>
      <c r="AL67" s="364"/>
      <c r="AM67" s="363" t="s">
        <v>717</v>
      </c>
      <c r="AN67" s="364"/>
      <c r="AO67" s="364"/>
      <c r="AP67" s="364"/>
      <c r="AQ67" s="363" t="s">
        <v>717</v>
      </c>
      <c r="AR67" s="364"/>
      <c r="AS67" s="364"/>
      <c r="AT67" s="816"/>
      <c r="AU67" s="364" t="s">
        <v>717</v>
      </c>
      <c r="AV67" s="364"/>
      <c r="AW67" s="364"/>
      <c r="AX67" s="365"/>
      <c r="AY67">
        <f t="shared" ref="AY67:AY72" si="8">$AY$65</f>
        <v>1</v>
      </c>
    </row>
    <row r="68" spans="1:51" ht="41.25"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368</v>
      </c>
      <c r="AC68" s="974"/>
      <c r="AD68" s="974"/>
      <c r="AE68" s="363" t="s">
        <v>717</v>
      </c>
      <c r="AF68" s="364"/>
      <c r="AG68" s="364"/>
      <c r="AH68" s="364"/>
      <c r="AI68" s="363" t="s">
        <v>717</v>
      </c>
      <c r="AJ68" s="364"/>
      <c r="AK68" s="364"/>
      <c r="AL68" s="364"/>
      <c r="AM68" s="363" t="s">
        <v>717</v>
      </c>
      <c r="AN68" s="364"/>
      <c r="AO68" s="364"/>
      <c r="AP68" s="364"/>
      <c r="AQ68" s="363" t="s">
        <v>717</v>
      </c>
      <c r="AR68" s="364"/>
      <c r="AS68" s="364"/>
      <c r="AT68" s="816"/>
      <c r="AU68" s="364" t="s">
        <v>717</v>
      </c>
      <c r="AV68" s="364"/>
      <c r="AW68" s="364"/>
      <c r="AX68" s="365"/>
      <c r="AY68">
        <f t="shared" si="8"/>
        <v>1</v>
      </c>
    </row>
    <row r="69" spans="1:51" ht="41.6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369</v>
      </c>
      <c r="AC69" s="975"/>
      <c r="AD69" s="975"/>
      <c r="AE69" s="371" t="s">
        <v>717</v>
      </c>
      <c r="AF69" s="372"/>
      <c r="AG69" s="372"/>
      <c r="AH69" s="372"/>
      <c r="AI69" s="371" t="s">
        <v>717</v>
      </c>
      <c r="AJ69" s="372"/>
      <c r="AK69" s="372"/>
      <c r="AL69" s="372"/>
      <c r="AM69" s="371" t="s">
        <v>717</v>
      </c>
      <c r="AN69" s="372"/>
      <c r="AO69" s="372"/>
      <c r="AP69" s="372"/>
      <c r="AQ69" s="363" t="s">
        <v>717</v>
      </c>
      <c r="AR69" s="364"/>
      <c r="AS69" s="364"/>
      <c r="AT69" s="816"/>
      <c r="AU69" s="364" t="s">
        <v>717</v>
      </c>
      <c r="AV69" s="364"/>
      <c r="AW69" s="364"/>
      <c r="AX69" s="365"/>
      <c r="AY69">
        <f t="shared" si="8"/>
        <v>1</v>
      </c>
    </row>
    <row r="70" spans="1:51" ht="23.25" customHeight="1" x14ac:dyDescent="0.15">
      <c r="A70" s="851" t="s">
        <v>355</v>
      </c>
      <c r="B70" s="852"/>
      <c r="C70" s="852"/>
      <c r="D70" s="852"/>
      <c r="E70" s="852"/>
      <c r="F70" s="853"/>
      <c r="G70" s="939" t="s">
        <v>235</v>
      </c>
      <c r="H70" s="940" t="s">
        <v>717</v>
      </c>
      <c r="I70" s="940"/>
      <c r="J70" s="940"/>
      <c r="K70" s="940"/>
      <c r="L70" s="940"/>
      <c r="M70" s="940"/>
      <c r="N70" s="940"/>
      <c r="O70" s="940"/>
      <c r="P70" s="940" t="s">
        <v>717</v>
      </c>
      <c r="Q70" s="940"/>
      <c r="R70" s="940"/>
      <c r="S70" s="940"/>
      <c r="T70" s="940"/>
      <c r="U70" s="940"/>
      <c r="V70" s="940"/>
      <c r="W70" s="943" t="s">
        <v>367</v>
      </c>
      <c r="X70" s="944"/>
      <c r="Y70" s="949" t="s">
        <v>12</v>
      </c>
      <c r="Z70" s="949"/>
      <c r="AA70" s="950"/>
      <c r="AB70" s="951" t="s">
        <v>368</v>
      </c>
      <c r="AC70" s="951"/>
      <c r="AD70" s="951"/>
      <c r="AE70" s="363" t="s">
        <v>717</v>
      </c>
      <c r="AF70" s="364"/>
      <c r="AG70" s="364"/>
      <c r="AH70" s="364"/>
      <c r="AI70" s="363" t="s">
        <v>717</v>
      </c>
      <c r="AJ70" s="364"/>
      <c r="AK70" s="364"/>
      <c r="AL70" s="364"/>
      <c r="AM70" s="363" t="s">
        <v>717</v>
      </c>
      <c r="AN70" s="364"/>
      <c r="AO70" s="364"/>
      <c r="AP70" s="364"/>
      <c r="AQ70" s="363" t="s">
        <v>717</v>
      </c>
      <c r="AR70" s="364"/>
      <c r="AS70" s="364"/>
      <c r="AT70" s="816"/>
      <c r="AU70" s="364" t="s">
        <v>717</v>
      </c>
      <c r="AV70" s="364"/>
      <c r="AW70" s="364"/>
      <c r="AX70" s="365"/>
      <c r="AY70">
        <f t="shared" si="8"/>
        <v>1</v>
      </c>
    </row>
    <row r="71" spans="1:51" ht="23.25"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368</v>
      </c>
      <c r="AC71" s="974"/>
      <c r="AD71" s="974"/>
      <c r="AE71" s="363" t="s">
        <v>717</v>
      </c>
      <c r="AF71" s="364"/>
      <c r="AG71" s="364"/>
      <c r="AH71" s="364"/>
      <c r="AI71" s="363" t="s">
        <v>717</v>
      </c>
      <c r="AJ71" s="364"/>
      <c r="AK71" s="364"/>
      <c r="AL71" s="364"/>
      <c r="AM71" s="363" t="s">
        <v>717</v>
      </c>
      <c r="AN71" s="364"/>
      <c r="AO71" s="364"/>
      <c r="AP71" s="364"/>
      <c r="AQ71" s="363" t="s">
        <v>717</v>
      </c>
      <c r="AR71" s="364"/>
      <c r="AS71" s="364"/>
      <c r="AT71" s="816"/>
      <c r="AU71" s="364" t="s">
        <v>717</v>
      </c>
      <c r="AV71" s="364"/>
      <c r="AW71" s="364"/>
      <c r="AX71" s="365"/>
      <c r="AY71">
        <f t="shared" si="8"/>
        <v>1</v>
      </c>
    </row>
    <row r="72" spans="1:51" ht="23.25" customHeight="1" thickBo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369</v>
      </c>
      <c r="AC72" s="975"/>
      <c r="AD72" s="975"/>
      <c r="AE72" s="371" t="s">
        <v>717</v>
      </c>
      <c r="AF72" s="372"/>
      <c r="AG72" s="372"/>
      <c r="AH72" s="372"/>
      <c r="AI72" s="371" t="s">
        <v>717</v>
      </c>
      <c r="AJ72" s="372"/>
      <c r="AK72" s="372"/>
      <c r="AL72" s="372"/>
      <c r="AM72" s="371" t="s">
        <v>717</v>
      </c>
      <c r="AN72" s="372"/>
      <c r="AO72" s="372"/>
      <c r="AP72" s="938"/>
      <c r="AQ72" s="363" t="s">
        <v>717</v>
      </c>
      <c r="AR72" s="364"/>
      <c r="AS72" s="364"/>
      <c r="AT72" s="816"/>
      <c r="AU72" s="364" t="s">
        <v>717</v>
      </c>
      <c r="AV72" s="364"/>
      <c r="AW72" s="364"/>
      <c r="AX72" s="365"/>
      <c r="AY72">
        <f t="shared" si="8"/>
        <v>1</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0"/>
      <c r="B76" s="841"/>
      <c r="C76" s="841"/>
      <c r="D76" s="841"/>
      <c r="E76" s="841"/>
      <c r="F76" s="842"/>
      <c r="G76" s="782"/>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0"/>
      <c r="B77" s="841"/>
      <c r="C77" s="841"/>
      <c r="D77" s="841"/>
      <c r="E77" s="841"/>
      <c r="F77" s="842"/>
      <c r="G77" s="783"/>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2" t="s">
        <v>381</v>
      </c>
      <c r="B78" s="913"/>
      <c r="C78" s="913"/>
      <c r="D78" s="913"/>
      <c r="E78" s="910" t="s">
        <v>328</v>
      </c>
      <c r="F78" s="911"/>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6" t="s">
        <v>341</v>
      </c>
      <c r="C80" s="847"/>
      <c r="D80" s="847"/>
      <c r="E80" s="847"/>
      <c r="F80" s="848"/>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c r="AY80">
        <f>COUNTA($G$82)</f>
        <v>0</v>
      </c>
    </row>
    <row r="81" spans="1:60" ht="22.7" hidden="1" customHeight="1" x14ac:dyDescent="0.15">
      <c r="A81" s="520"/>
      <c r="B81" s="849"/>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7"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801"/>
      <c r="R87" s="801"/>
      <c r="S87" s="801"/>
      <c r="T87" s="801"/>
      <c r="U87" s="801"/>
      <c r="V87" s="801"/>
      <c r="W87" s="801"/>
      <c r="X87" s="802"/>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3"/>
      <c r="Q88" s="803"/>
      <c r="R88" s="803"/>
      <c r="S88" s="803"/>
      <c r="T88" s="803"/>
      <c r="U88" s="803"/>
      <c r="V88" s="803"/>
      <c r="W88" s="803"/>
      <c r="X88" s="804"/>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5"/>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801"/>
      <c r="R92" s="801"/>
      <c r="S92" s="801"/>
      <c r="T92" s="801"/>
      <c r="U92" s="801"/>
      <c r="V92" s="801"/>
      <c r="W92" s="801"/>
      <c r="X92" s="802"/>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3"/>
      <c r="Q93" s="803"/>
      <c r="R93" s="803"/>
      <c r="S93" s="803"/>
      <c r="T93" s="803"/>
      <c r="U93" s="803"/>
      <c r="V93" s="803"/>
      <c r="W93" s="803"/>
      <c r="X93" s="804"/>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5"/>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801"/>
      <c r="R97" s="801"/>
      <c r="S97" s="801"/>
      <c r="T97" s="801"/>
      <c r="U97" s="801"/>
      <c r="V97" s="801"/>
      <c r="W97" s="801"/>
      <c r="X97" s="802"/>
      <c r="Y97" s="755" t="s">
        <v>62</v>
      </c>
      <c r="Z97" s="756"/>
      <c r="AA97" s="757"/>
      <c r="AB97" s="403"/>
      <c r="AC97" s="404"/>
      <c r="AD97" s="405"/>
      <c r="AE97" s="363"/>
      <c r="AF97" s="364"/>
      <c r="AG97" s="364"/>
      <c r="AH97" s="816"/>
      <c r="AI97" s="363"/>
      <c r="AJ97" s="364"/>
      <c r="AK97" s="364"/>
      <c r="AL97" s="81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3"/>
      <c r="Q98" s="803"/>
      <c r="R98" s="803"/>
      <c r="S98" s="803"/>
      <c r="T98" s="803"/>
      <c r="U98" s="803"/>
      <c r="V98" s="803"/>
      <c r="W98" s="803"/>
      <c r="X98" s="804"/>
      <c r="Y98" s="732" t="s">
        <v>54</v>
      </c>
      <c r="Z98" s="733"/>
      <c r="AA98" s="734"/>
      <c r="AB98" s="300"/>
      <c r="AC98" s="301"/>
      <c r="AD98" s="302"/>
      <c r="AE98" s="363"/>
      <c r="AF98" s="364"/>
      <c r="AG98" s="364"/>
      <c r="AH98" s="816"/>
      <c r="AI98" s="363"/>
      <c r="AJ98" s="364"/>
      <c r="AK98" s="364"/>
      <c r="AL98" s="81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7"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388</v>
      </c>
      <c r="AF100" s="824"/>
      <c r="AG100" s="824"/>
      <c r="AH100" s="825"/>
      <c r="AI100" s="823" t="s">
        <v>410</v>
      </c>
      <c r="AJ100" s="824"/>
      <c r="AK100" s="824"/>
      <c r="AL100" s="825"/>
      <c r="AM100" s="823" t="s">
        <v>507</v>
      </c>
      <c r="AN100" s="824"/>
      <c r="AO100" s="824"/>
      <c r="AP100" s="825"/>
      <c r="AQ100" s="926" t="s">
        <v>415</v>
      </c>
      <c r="AR100" s="927"/>
      <c r="AS100" s="927"/>
      <c r="AT100" s="928"/>
      <c r="AU100" s="926" t="s">
        <v>540</v>
      </c>
      <c r="AV100" s="927"/>
      <c r="AW100" s="927"/>
      <c r="AX100" s="929"/>
    </row>
    <row r="101" spans="1:60" ht="23.25" customHeight="1" x14ac:dyDescent="0.15">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5" t="s">
        <v>55</v>
      </c>
      <c r="Z101" s="718"/>
      <c r="AA101" s="719"/>
      <c r="AB101" s="551" t="s">
        <v>722</v>
      </c>
      <c r="AC101" s="551"/>
      <c r="AD101" s="551"/>
      <c r="AE101" s="358">
        <v>21</v>
      </c>
      <c r="AF101" s="358"/>
      <c r="AG101" s="358"/>
      <c r="AH101" s="358"/>
      <c r="AI101" s="358">
        <v>25</v>
      </c>
      <c r="AJ101" s="358"/>
      <c r="AK101" s="358"/>
      <c r="AL101" s="358"/>
      <c r="AM101" s="358">
        <v>29</v>
      </c>
      <c r="AN101" s="358"/>
      <c r="AO101" s="358"/>
      <c r="AP101" s="358"/>
      <c r="AQ101" s="358" t="s">
        <v>773</v>
      </c>
      <c r="AR101" s="358"/>
      <c r="AS101" s="358"/>
      <c r="AT101" s="358"/>
      <c r="AU101" s="363" t="s">
        <v>774</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722</v>
      </c>
      <c r="AC102" s="551"/>
      <c r="AD102" s="551"/>
      <c r="AE102" s="358">
        <v>24</v>
      </c>
      <c r="AF102" s="358"/>
      <c r="AG102" s="358"/>
      <c r="AH102" s="358"/>
      <c r="AI102" s="358">
        <v>24</v>
      </c>
      <c r="AJ102" s="358"/>
      <c r="AK102" s="358"/>
      <c r="AL102" s="358"/>
      <c r="AM102" s="358">
        <v>24</v>
      </c>
      <c r="AN102" s="358"/>
      <c r="AO102" s="358"/>
      <c r="AP102" s="358"/>
      <c r="AQ102" s="358">
        <v>24</v>
      </c>
      <c r="AR102" s="358"/>
      <c r="AS102" s="358"/>
      <c r="AT102" s="358"/>
      <c r="AU102" s="371">
        <v>24</v>
      </c>
      <c r="AV102" s="372"/>
      <c r="AW102" s="372"/>
      <c r="AX102" s="930"/>
    </row>
    <row r="103" spans="1:60" ht="31.7"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540</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7"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540</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540</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540</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6"/>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388</v>
      </c>
      <c r="AF115" s="335"/>
      <c r="AG115" s="335"/>
      <c r="AH115" s="335"/>
      <c r="AI115" s="335" t="s">
        <v>410</v>
      </c>
      <c r="AJ115" s="335"/>
      <c r="AK115" s="335"/>
      <c r="AL115" s="335"/>
      <c r="AM115" s="335" t="s">
        <v>507</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4.3</v>
      </c>
      <c r="AF116" s="358"/>
      <c r="AG116" s="358"/>
      <c r="AH116" s="358"/>
      <c r="AI116" s="358">
        <v>3.8</v>
      </c>
      <c r="AJ116" s="358"/>
      <c r="AK116" s="358"/>
      <c r="AL116" s="358"/>
      <c r="AM116" s="358">
        <v>3.5</v>
      </c>
      <c r="AN116" s="358"/>
      <c r="AO116" s="358"/>
      <c r="AP116" s="358"/>
      <c r="AQ116" s="363">
        <v>3.8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778</v>
      </c>
      <c r="AC117" s="343"/>
      <c r="AD117" s="344"/>
      <c r="AE117" s="306" t="s">
        <v>730</v>
      </c>
      <c r="AF117" s="306"/>
      <c r="AG117" s="306"/>
      <c r="AH117" s="306"/>
      <c r="AI117" s="306" t="s">
        <v>731</v>
      </c>
      <c r="AJ117" s="306"/>
      <c r="AK117" s="306"/>
      <c r="AL117" s="306"/>
      <c r="AM117" s="306" t="s">
        <v>771</v>
      </c>
      <c r="AN117" s="306"/>
      <c r="AO117" s="306"/>
      <c r="AP117" s="306"/>
      <c r="AQ117" s="306" t="s">
        <v>775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388</v>
      </c>
      <c r="AF118" s="335"/>
      <c r="AG118" s="335"/>
      <c r="AH118" s="335"/>
      <c r="AI118" s="335" t="s">
        <v>410</v>
      </c>
      <c r="AJ118" s="335"/>
      <c r="AK118" s="335"/>
      <c r="AL118" s="335"/>
      <c r="AM118" s="335" t="s">
        <v>507</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388</v>
      </c>
      <c r="AF121" s="335"/>
      <c r="AG121" s="335"/>
      <c r="AH121" s="335"/>
      <c r="AI121" s="335" t="s">
        <v>410</v>
      </c>
      <c r="AJ121" s="335"/>
      <c r="AK121" s="335"/>
      <c r="AL121" s="335"/>
      <c r="AM121" s="335" t="s">
        <v>507</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388</v>
      </c>
      <c r="AF124" s="335"/>
      <c r="AG124" s="335"/>
      <c r="AH124" s="335"/>
      <c r="AI124" s="335" t="s">
        <v>410</v>
      </c>
      <c r="AJ124" s="335"/>
      <c r="AK124" s="335"/>
      <c r="AL124" s="335"/>
      <c r="AM124" s="335" t="s">
        <v>507</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733</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403</v>
      </c>
      <c r="B130" s="991"/>
      <c r="C130" s="990" t="s">
        <v>236</v>
      </c>
      <c r="D130" s="991"/>
      <c r="E130" s="308" t="s">
        <v>265</v>
      </c>
      <c r="F130" s="309"/>
      <c r="G130" s="310" t="s">
        <v>708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4"/>
      <c r="B134" s="253"/>
      <c r="C134" s="252"/>
      <c r="D134" s="253"/>
      <c r="E134" s="252"/>
      <c r="F134" s="314"/>
      <c r="G134" s="232" t="s">
        <v>779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11"/>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11"/>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11"/>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11"/>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11"/>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11"/>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11"/>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11"/>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7"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7"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7" customHeight="1" x14ac:dyDescent="0.15">
      <c r="A154" s="994"/>
      <c r="B154" s="253"/>
      <c r="C154" s="252"/>
      <c r="D154" s="253"/>
      <c r="E154" s="252"/>
      <c r="F154" s="314"/>
      <c r="G154" s="232" t="s">
        <v>737</v>
      </c>
      <c r="H154" s="191"/>
      <c r="I154" s="191"/>
      <c r="J154" s="191"/>
      <c r="K154" s="191"/>
      <c r="L154" s="191"/>
      <c r="M154" s="191"/>
      <c r="N154" s="191"/>
      <c r="O154" s="191"/>
      <c r="P154" s="233"/>
      <c r="Q154" s="190" t="s">
        <v>738</v>
      </c>
      <c r="R154" s="191"/>
      <c r="S154" s="191"/>
      <c r="T154" s="191"/>
      <c r="U154" s="191"/>
      <c r="V154" s="191"/>
      <c r="W154" s="191"/>
      <c r="X154" s="191"/>
      <c r="Y154" s="191"/>
      <c r="Z154" s="191"/>
      <c r="AA154" s="921"/>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7"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7"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7"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7"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4"/>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7"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7"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7"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7"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7"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7"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7"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7"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4"/>
      <c r="B430" s="253"/>
      <c r="C430" s="250" t="s">
        <v>670</v>
      </c>
      <c r="D430" s="251"/>
      <c r="E430" s="239" t="s">
        <v>397</v>
      </c>
      <c r="F430" s="448"/>
      <c r="G430" s="241" t="s">
        <v>252</v>
      </c>
      <c r="H430" s="188"/>
      <c r="I430" s="188"/>
      <c r="J430" s="242" t="s">
        <v>717</v>
      </c>
      <c r="K430" s="243"/>
      <c r="L430" s="243"/>
      <c r="M430" s="243"/>
      <c r="N430" s="243"/>
      <c r="O430" s="243"/>
      <c r="P430" s="243"/>
      <c r="Q430" s="243"/>
      <c r="R430" s="243"/>
      <c r="S430" s="243"/>
      <c r="T430" s="244"/>
      <c r="U430" s="245" t="s">
        <v>751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11"/>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11"/>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11"/>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4"/>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11"/>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11"/>
      <c r="AY459">
        <f t="shared" si="68"/>
        <v>1</v>
      </c>
    </row>
    <row r="460" spans="1:51" ht="23.25" hidden="1" customHeight="1" x14ac:dyDescent="0.15">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11"/>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11"/>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11"/>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c r="AF465" s="167"/>
      <c r="AG465" s="167"/>
      <c r="AH465" s="168"/>
      <c r="AI465" s="166"/>
      <c r="AJ465" s="167"/>
      <c r="AK465" s="167"/>
      <c r="AL465" s="167"/>
      <c r="AM465" s="166"/>
      <c r="AN465" s="167"/>
      <c r="AO465" s="167"/>
      <c r="AP465" s="168"/>
      <c r="AQ465" s="166"/>
      <c r="AR465" s="167"/>
      <c r="AS465" s="167"/>
      <c r="AT465" s="168"/>
      <c r="AU465" s="167"/>
      <c r="AV465" s="167"/>
      <c r="AW465" s="167"/>
      <c r="AX465" s="211"/>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4" customHeight="1" x14ac:dyDescent="0.15">
      <c r="A481" s="994"/>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4"/>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4"/>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4" hidden="1" customHeight="1" x14ac:dyDescent="0.15">
      <c r="A535" s="994"/>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4" hidden="1" customHeight="1" x14ac:dyDescent="0.15">
      <c r="A589" s="994"/>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4" hidden="1" customHeight="1" x14ac:dyDescent="0.15">
      <c r="A643" s="994"/>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4" hidden="1" customHeight="1" x14ac:dyDescent="0.15">
      <c r="A697" s="994"/>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75.599999999999994"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747</v>
      </c>
      <c r="AE702" s="896"/>
      <c r="AF702" s="896"/>
      <c r="AG702" s="885" t="s">
        <v>752</v>
      </c>
      <c r="AH702" s="886"/>
      <c r="AI702" s="886"/>
      <c r="AJ702" s="886"/>
      <c r="AK702" s="886"/>
      <c r="AL702" s="886"/>
      <c r="AM702" s="886"/>
      <c r="AN702" s="886"/>
      <c r="AO702" s="886"/>
      <c r="AP702" s="886"/>
      <c r="AQ702" s="886"/>
      <c r="AR702" s="886"/>
      <c r="AS702" s="886"/>
      <c r="AT702" s="886"/>
      <c r="AU702" s="886"/>
      <c r="AV702" s="886"/>
      <c r="AW702" s="886"/>
      <c r="AX702" s="887"/>
    </row>
    <row r="703" spans="1:51" ht="58.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747</v>
      </c>
      <c r="AE703" s="185"/>
      <c r="AF703" s="185"/>
      <c r="AG703" s="667" t="s">
        <v>753</v>
      </c>
      <c r="AH703" s="668"/>
      <c r="AI703" s="668"/>
      <c r="AJ703" s="668"/>
      <c r="AK703" s="668"/>
      <c r="AL703" s="668"/>
      <c r="AM703" s="668"/>
      <c r="AN703" s="668"/>
      <c r="AO703" s="668"/>
      <c r="AP703" s="668"/>
      <c r="AQ703" s="668"/>
      <c r="AR703" s="668"/>
      <c r="AS703" s="668"/>
      <c r="AT703" s="668"/>
      <c r="AU703" s="668"/>
      <c r="AV703" s="668"/>
      <c r="AW703" s="668"/>
      <c r="AX703" s="669"/>
    </row>
    <row r="704" spans="1:51" ht="74.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747</v>
      </c>
      <c r="AE704" s="586"/>
      <c r="AF704" s="586"/>
      <c r="AG704" s="424" t="s">
        <v>754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755</v>
      </c>
      <c r="AE705" s="736"/>
      <c r="AF705" s="736"/>
      <c r="AG705" s="190" t="s">
        <v>717</v>
      </c>
      <c r="AH705" s="191"/>
      <c r="AI705" s="191"/>
      <c r="AJ705" s="191"/>
      <c r="AK705" s="191"/>
      <c r="AL705" s="191"/>
      <c r="AM705" s="191"/>
      <c r="AN705" s="191"/>
      <c r="AO705" s="191"/>
      <c r="AP705" s="191"/>
      <c r="AQ705" s="191"/>
      <c r="AR705" s="191"/>
      <c r="AS705" s="191"/>
      <c r="AT705" s="191"/>
      <c r="AU705" s="191"/>
      <c r="AV705" s="191"/>
      <c r="AW705" s="191"/>
      <c r="AX705" s="192"/>
    </row>
    <row r="706" spans="1:50" ht="35.450000000000003" customHeight="1" x14ac:dyDescent="0.15">
      <c r="A706" s="658"/>
      <c r="B706" s="770"/>
      <c r="C706" s="614"/>
      <c r="D706" s="615"/>
      <c r="E706" s="686" t="s">
        <v>379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4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756</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57"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747</v>
      </c>
      <c r="AE708" s="671"/>
      <c r="AF708" s="671"/>
      <c r="AG708" s="526" t="s">
        <v>757</v>
      </c>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747</v>
      </c>
      <c r="AE709" s="185"/>
      <c r="AF709" s="185"/>
      <c r="AG709" s="667" t="s">
        <v>758</v>
      </c>
      <c r="AH709" s="668"/>
      <c r="AI709" s="668"/>
      <c r="AJ709" s="668"/>
      <c r="AK709" s="668"/>
      <c r="AL709" s="668"/>
      <c r="AM709" s="668"/>
      <c r="AN709" s="668"/>
      <c r="AO709" s="668"/>
      <c r="AP709" s="668"/>
      <c r="AQ709" s="668"/>
      <c r="AR709" s="668"/>
      <c r="AS709" s="668"/>
      <c r="AT709" s="668"/>
      <c r="AU709" s="668"/>
      <c r="AV709" s="668"/>
      <c r="AW709" s="668"/>
      <c r="AX709" s="669"/>
    </row>
    <row r="710" spans="1:50" ht="26.4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755</v>
      </c>
      <c r="AE710" s="185"/>
      <c r="AF710" s="185"/>
      <c r="AG710" s="667" t="s">
        <v>717</v>
      </c>
      <c r="AH710" s="668"/>
      <c r="AI710" s="668"/>
      <c r="AJ710" s="668"/>
      <c r="AK710" s="668"/>
      <c r="AL710" s="668"/>
      <c r="AM710" s="668"/>
      <c r="AN710" s="668"/>
      <c r="AO710" s="668"/>
      <c r="AP710" s="668"/>
      <c r="AQ710" s="668"/>
      <c r="AR710" s="668"/>
      <c r="AS710" s="668"/>
      <c r="AT710" s="668"/>
      <c r="AU710" s="668"/>
      <c r="AV710" s="668"/>
      <c r="AW710" s="668"/>
      <c r="AX710" s="669"/>
    </row>
    <row r="711" spans="1:50" ht="45.7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747</v>
      </c>
      <c r="AE711" s="185"/>
      <c r="AF711" s="185"/>
      <c r="AG711" s="667" t="s">
        <v>759</v>
      </c>
      <c r="AH711" s="668"/>
      <c r="AI711" s="668"/>
      <c r="AJ711" s="668"/>
      <c r="AK711" s="668"/>
      <c r="AL711" s="668"/>
      <c r="AM711" s="668"/>
      <c r="AN711" s="668"/>
      <c r="AO711" s="668"/>
      <c r="AP711" s="668"/>
      <c r="AQ711" s="668"/>
      <c r="AR711" s="668"/>
      <c r="AS711" s="668"/>
      <c r="AT711" s="668"/>
      <c r="AU711" s="668"/>
      <c r="AV711" s="668"/>
      <c r="AW711" s="668"/>
      <c r="AX711" s="669"/>
    </row>
    <row r="712" spans="1:50" ht="26.4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755</v>
      </c>
      <c r="AE712" s="586"/>
      <c r="AF712" s="586"/>
      <c r="AG712" s="594" t="s">
        <v>717</v>
      </c>
      <c r="AH712" s="595"/>
      <c r="AI712" s="595"/>
      <c r="AJ712" s="595"/>
      <c r="AK712" s="595"/>
      <c r="AL712" s="595"/>
      <c r="AM712" s="595"/>
      <c r="AN712" s="595"/>
      <c r="AO712" s="595"/>
      <c r="AP712" s="595"/>
      <c r="AQ712" s="595"/>
      <c r="AR712" s="595"/>
      <c r="AS712" s="595"/>
      <c r="AT712" s="595"/>
      <c r="AU712" s="595"/>
      <c r="AV712" s="595"/>
      <c r="AW712" s="595"/>
      <c r="AX712" s="596"/>
    </row>
    <row r="713" spans="1:50" ht="26.4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7" t="s">
        <v>717</v>
      </c>
      <c r="AH713" s="668"/>
      <c r="AI713" s="668"/>
      <c r="AJ713" s="668"/>
      <c r="AK713" s="668"/>
      <c r="AL713" s="668"/>
      <c r="AM713" s="668"/>
      <c r="AN713" s="668"/>
      <c r="AO713" s="668"/>
      <c r="AP713" s="668"/>
      <c r="AQ713" s="668"/>
      <c r="AR713" s="668"/>
      <c r="AS713" s="668"/>
      <c r="AT713" s="668"/>
      <c r="AU713" s="668"/>
      <c r="AV713" s="668"/>
      <c r="AW713" s="668"/>
      <c r="AX713" s="669"/>
    </row>
    <row r="714" spans="1:50" ht="4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747</v>
      </c>
      <c r="AE714" s="592"/>
      <c r="AF714" s="593"/>
      <c r="AG714" s="692" t="s">
        <v>760</v>
      </c>
      <c r="AH714" s="693"/>
      <c r="AI714" s="693"/>
      <c r="AJ714" s="693"/>
      <c r="AK714" s="693"/>
      <c r="AL714" s="693"/>
      <c r="AM714" s="693"/>
      <c r="AN714" s="693"/>
      <c r="AO714" s="693"/>
      <c r="AP714" s="693"/>
      <c r="AQ714" s="693"/>
      <c r="AR714" s="693"/>
      <c r="AS714" s="693"/>
      <c r="AT714" s="693"/>
      <c r="AU714" s="693"/>
      <c r="AV714" s="693"/>
      <c r="AW714" s="693"/>
      <c r="AX714" s="694"/>
    </row>
    <row r="715" spans="1:50" ht="75.7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747</v>
      </c>
      <c r="AE715" s="671"/>
      <c r="AF715" s="777"/>
      <c r="AG715" s="526" t="s">
        <v>761</v>
      </c>
      <c r="AH715" s="527"/>
      <c r="AI715" s="527"/>
      <c r="AJ715" s="527"/>
      <c r="AK715" s="527"/>
      <c r="AL715" s="527"/>
      <c r="AM715" s="527"/>
      <c r="AN715" s="527"/>
      <c r="AO715" s="527"/>
      <c r="AP715" s="527"/>
      <c r="AQ715" s="527"/>
      <c r="AR715" s="527"/>
      <c r="AS715" s="527"/>
      <c r="AT715" s="527"/>
      <c r="AU715" s="527"/>
      <c r="AV715" s="527"/>
      <c r="AW715" s="527"/>
      <c r="AX715" s="528"/>
    </row>
    <row r="716" spans="1:50" ht="48.6"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667" t="s">
        <v>762</v>
      </c>
      <c r="AH716" s="668"/>
      <c r="AI716" s="668"/>
      <c r="AJ716" s="668"/>
      <c r="AK716" s="668"/>
      <c r="AL716" s="668"/>
      <c r="AM716" s="668"/>
      <c r="AN716" s="668"/>
      <c r="AO716" s="668"/>
      <c r="AP716" s="668"/>
      <c r="AQ716" s="668"/>
      <c r="AR716" s="668"/>
      <c r="AS716" s="668"/>
      <c r="AT716" s="668"/>
      <c r="AU716" s="668"/>
      <c r="AV716" s="668"/>
      <c r="AW716" s="668"/>
      <c r="AX716" s="669"/>
    </row>
    <row r="717" spans="1:50" ht="60.6"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747</v>
      </c>
      <c r="AE717" s="185"/>
      <c r="AF717" s="185"/>
      <c r="AG717" s="667" t="s">
        <v>763</v>
      </c>
      <c r="AH717" s="668"/>
      <c r="AI717" s="668"/>
      <c r="AJ717" s="668"/>
      <c r="AK717" s="668"/>
      <c r="AL717" s="668"/>
      <c r="AM717" s="668"/>
      <c r="AN717" s="668"/>
      <c r="AO717" s="668"/>
      <c r="AP717" s="668"/>
      <c r="AQ717" s="668"/>
      <c r="AR717" s="668"/>
      <c r="AS717" s="668"/>
      <c r="AT717" s="668"/>
      <c r="AU717" s="668"/>
      <c r="AV717" s="668"/>
      <c r="AW717" s="668"/>
      <c r="AX717" s="669"/>
    </row>
    <row r="718" spans="1:50" ht="60.6"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755</v>
      </c>
      <c r="AE719" s="671"/>
      <c r="AF719" s="671"/>
      <c r="AG719" s="190" t="s">
        <v>717</v>
      </c>
      <c r="AH719" s="191"/>
      <c r="AI719" s="191"/>
      <c r="AJ719" s="191"/>
      <c r="AK719" s="191"/>
      <c r="AL719" s="191"/>
      <c r="AM719" s="191"/>
      <c r="AN719" s="191"/>
      <c r="AO719" s="191"/>
      <c r="AP719" s="191"/>
      <c r="AQ719" s="191"/>
      <c r="AR719" s="191"/>
      <c r="AS719" s="191"/>
      <c r="AT719" s="191"/>
      <c r="AU719" s="191"/>
      <c r="AV719" s="191"/>
      <c r="AW719" s="191"/>
      <c r="AX719" s="192"/>
    </row>
    <row r="720" spans="1:50" ht="19.899999999999999" customHeight="1" x14ac:dyDescent="0.15">
      <c r="A720" s="653"/>
      <c r="B720" s="654"/>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8"/>
      <c r="D721" s="919"/>
      <c r="E721" s="919"/>
      <c r="F721" s="920"/>
      <c r="G721" s="936"/>
      <c r="H721" s="937"/>
      <c r="I721" s="77" t="str">
        <f>IF(OR(G721="　", G721=""), "", "-")</f>
        <v/>
      </c>
      <c r="J721" s="917"/>
      <c r="K721" s="917"/>
      <c r="L721" s="77" t="str">
        <f>IF(M721="","","-")</f>
        <v/>
      </c>
      <c r="M721" s="78"/>
      <c r="N721" s="914"/>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82.9" customHeight="1" x14ac:dyDescent="0.15">
      <c r="A726" s="621" t="s">
        <v>48</v>
      </c>
      <c r="B726" s="622"/>
      <c r="C726" s="443" t="s">
        <v>53</v>
      </c>
      <c r="D726" s="581"/>
      <c r="E726" s="581"/>
      <c r="F726" s="582"/>
      <c r="G726" s="798" t="s">
        <v>783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7" customHeight="1" thickBot="1" x14ac:dyDescent="0.2">
      <c r="A727" s="623"/>
      <c r="B727" s="624"/>
      <c r="C727" s="698" t="s">
        <v>57</v>
      </c>
      <c r="D727" s="699"/>
      <c r="E727" s="699"/>
      <c r="F727" s="700"/>
      <c r="G727" s="795" t="s">
        <v>782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7"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7"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7"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671</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95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710</v>
      </c>
      <c r="F747" s="113"/>
      <c r="G747" s="113"/>
      <c r="H747" s="100" t="str">
        <f>IF(E747="","","-")</f>
        <v>-</v>
      </c>
      <c r="I747" s="113"/>
      <c r="J747" s="113"/>
      <c r="K747" s="100" t="str">
        <f>IF(I747="","","-")</f>
        <v/>
      </c>
      <c r="L747" s="104">
        <v>98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75"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9" t="s">
        <v>767</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359</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765</v>
      </c>
      <c r="H789" s="450"/>
      <c r="I789" s="450"/>
      <c r="J789" s="450"/>
      <c r="K789" s="451"/>
      <c r="L789" s="452" t="s">
        <v>766</v>
      </c>
      <c r="M789" s="453"/>
      <c r="N789" s="453"/>
      <c r="O789" s="453"/>
      <c r="P789" s="453"/>
      <c r="Q789" s="453"/>
      <c r="R789" s="453"/>
      <c r="S789" s="453"/>
      <c r="T789" s="453"/>
      <c r="U789" s="453"/>
      <c r="V789" s="453"/>
      <c r="W789" s="453"/>
      <c r="X789" s="454"/>
      <c r="Y789" s="455">
        <v>210</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210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110.25" customHeight="1" x14ac:dyDescent="0.15">
      <c r="A845" s="401">
        <v>1</v>
      </c>
      <c r="B845" s="401">
        <v>1</v>
      </c>
      <c r="C845" s="420" t="s">
        <v>768</v>
      </c>
      <c r="D845" s="415"/>
      <c r="E845" s="415"/>
      <c r="F845" s="415"/>
      <c r="G845" s="415"/>
      <c r="H845" s="415"/>
      <c r="I845" s="415"/>
      <c r="J845" s="416" t="s">
        <v>769</v>
      </c>
      <c r="K845" s="417"/>
      <c r="L845" s="417"/>
      <c r="M845" s="417"/>
      <c r="N845" s="417"/>
      <c r="O845" s="417"/>
      <c r="P845" s="426" t="s">
        <v>770</v>
      </c>
      <c r="Q845" s="427"/>
      <c r="R845" s="427"/>
      <c r="S845" s="427"/>
      <c r="T845" s="427"/>
      <c r="U845" s="427"/>
      <c r="V845" s="427"/>
      <c r="W845" s="427"/>
      <c r="X845" s="427"/>
      <c r="Y845" s="318">
        <v>210</v>
      </c>
      <c r="Z845" s="319"/>
      <c r="AA845" s="319"/>
      <c r="AB845" s="320"/>
      <c r="AC845" s="431" t="s">
        <v>80</v>
      </c>
      <c r="AD845" s="432"/>
      <c r="AE845" s="432"/>
      <c r="AF845" s="432"/>
      <c r="AG845" s="432"/>
      <c r="AH845" s="418" t="s">
        <v>769</v>
      </c>
      <c r="AI845" s="419"/>
      <c r="AJ845" s="419"/>
      <c r="AK845" s="419"/>
      <c r="AL845" s="326" t="s">
        <v>769</v>
      </c>
      <c r="AM845" s="327"/>
      <c r="AN845" s="327"/>
      <c r="AO845" s="328"/>
      <c r="AP845" s="321" t="s">
        <v>769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344</v>
      </c>
      <c r="AM1106" s="958"/>
      <c r="AN1106" s="95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1"/>
      <c r="B1109" s="401"/>
      <c r="C1109" s="277" t="s">
        <v>263</v>
      </c>
      <c r="D1109" s="891"/>
      <c r="E1109" s="277" t="s">
        <v>262</v>
      </c>
      <c r="F1109" s="891"/>
      <c r="G1109" s="891"/>
      <c r="H1109" s="891"/>
      <c r="I1109" s="891"/>
      <c r="J1109" s="277" t="s">
        <v>297</v>
      </c>
      <c r="K1109" s="277"/>
      <c r="L1109" s="277"/>
      <c r="M1109" s="277"/>
      <c r="N1109" s="277"/>
      <c r="O1109" s="277"/>
      <c r="P1109" s="345" t="s">
        <v>27</v>
      </c>
      <c r="Q1109" s="345"/>
      <c r="R1109" s="345"/>
      <c r="S1109" s="345"/>
      <c r="T1109" s="345"/>
      <c r="U1109" s="345"/>
      <c r="V1109" s="345"/>
      <c r="W1109" s="345"/>
      <c r="X1109" s="345"/>
      <c r="Y1109" s="277" t="s">
        <v>299</v>
      </c>
      <c r="Z1109" s="891"/>
      <c r="AA1109" s="891"/>
      <c r="AB1109" s="891"/>
      <c r="AC1109" s="277" t="s">
        <v>245</v>
      </c>
      <c r="AD1109" s="277"/>
      <c r="AE1109" s="277"/>
      <c r="AF1109" s="277"/>
      <c r="AG1109" s="277"/>
      <c r="AH1109" s="345" t="s">
        <v>258</v>
      </c>
      <c r="AI1109" s="346"/>
      <c r="AJ1109" s="346"/>
      <c r="AK1109" s="346"/>
      <c r="AL1109" s="346" t="s">
        <v>21</v>
      </c>
      <c r="AM1109" s="346"/>
      <c r="AN1109" s="346"/>
      <c r="AO1109" s="894"/>
      <c r="AP1109" s="423" t="s">
        <v>330</v>
      </c>
      <c r="AQ1109" s="423"/>
      <c r="AR1109" s="423"/>
      <c r="AS1109" s="423"/>
      <c r="AT1109" s="423"/>
      <c r="AU1109" s="423"/>
      <c r="AV1109" s="423"/>
      <c r="AW1109" s="423"/>
      <c r="AX1109" s="423"/>
    </row>
    <row r="1110" spans="1:51" ht="30" hidden="1" customHeight="1" x14ac:dyDescent="0.15">
      <c r="A1110" s="401">
        <v>1</v>
      </c>
      <c r="B1110" s="401">
        <v>1</v>
      </c>
      <c r="C1110" s="893"/>
      <c r="D1110" s="893"/>
      <c r="E1110" s="892"/>
      <c r="F1110" s="892"/>
      <c r="G1110" s="892"/>
      <c r="H1110" s="892"/>
      <c r="I1110" s="892"/>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3"/>
      <c r="D1127" s="893"/>
      <c r="E1127" s="262"/>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5:AJ17 P13:AX13 AR15:AX15">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AM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50" max="49" man="1"/>
    <brk id="483"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7"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640</v>
      </c>
      <c r="AC2" s="95" t="s">
        <v>135</v>
      </c>
      <c r="AD2" s="28"/>
      <c r="AE2" s="43" t="s">
        <v>174</v>
      </c>
      <c r="AF2" s="30"/>
      <c r="AG2" s="53" t="s">
        <v>370</v>
      </c>
      <c r="AI2" s="51" t="s">
        <v>404</v>
      </c>
      <c r="AK2" s="51" t="s">
        <v>260</v>
      </c>
      <c r="AM2" s="82"/>
      <c r="AN2" s="82"/>
      <c r="AP2" s="53" t="s">
        <v>370</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509</v>
      </c>
      <c r="AB3" s="94" t="s">
        <v>641</v>
      </c>
      <c r="AC3" s="95" t="s">
        <v>136</v>
      </c>
      <c r="AD3" s="28"/>
      <c r="AE3" s="43" t="s">
        <v>175</v>
      </c>
      <c r="AF3" s="30"/>
      <c r="AG3" s="53" t="s">
        <v>371</v>
      </c>
      <c r="AI3" s="51" t="s">
        <v>253</v>
      </c>
      <c r="AK3" s="51" t="str">
        <f>CHAR(CODE(AK2)+1)</f>
        <v>B</v>
      </c>
      <c r="AM3" s="82"/>
      <c r="AN3" s="82"/>
      <c r="AP3" s="53" t="s">
        <v>371</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416</v>
      </c>
      <c r="Z4" s="32" t="s">
        <v>548</v>
      </c>
      <c r="AA4" s="94" t="s">
        <v>510</v>
      </c>
      <c r="AB4" s="94" t="s">
        <v>642</v>
      </c>
      <c r="AC4" s="94" t="s">
        <v>137</v>
      </c>
      <c r="AD4" s="28"/>
      <c r="AE4" s="43" t="s">
        <v>176</v>
      </c>
      <c r="AF4" s="30"/>
      <c r="AG4" s="53" t="s">
        <v>372</v>
      </c>
      <c r="AI4" s="51" t="s">
        <v>255</v>
      </c>
      <c r="AK4" s="51" t="str">
        <f t="shared" ref="AK4:AK49" si="7">CHAR(CODE(AK3)+1)</f>
        <v>C</v>
      </c>
      <c r="AM4" s="82"/>
      <c r="AN4" s="82"/>
      <c r="AP4" s="53" t="s">
        <v>372</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417</v>
      </c>
      <c r="Z5" s="32" t="s">
        <v>549</v>
      </c>
      <c r="AA5" s="94" t="s">
        <v>511</v>
      </c>
      <c r="AB5" s="94" t="s">
        <v>643</v>
      </c>
      <c r="AC5" s="94" t="s">
        <v>177</v>
      </c>
      <c r="AD5" s="31"/>
      <c r="AE5" s="43" t="s">
        <v>383</v>
      </c>
      <c r="AF5" s="30"/>
      <c r="AG5" s="53" t="s">
        <v>373</v>
      </c>
      <c r="AI5" s="51" t="s">
        <v>413</v>
      </c>
      <c r="AK5" s="51" t="str">
        <f t="shared" si="7"/>
        <v>D</v>
      </c>
      <c r="AP5" s="53" t="s">
        <v>373</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550</v>
      </c>
      <c r="AA6" s="94" t="s">
        <v>512</v>
      </c>
      <c r="AB6" s="94" t="s">
        <v>644</v>
      </c>
      <c r="AC6" s="94" t="s">
        <v>138</v>
      </c>
      <c r="AD6" s="31"/>
      <c r="AE6" s="43" t="s">
        <v>380</v>
      </c>
      <c r="AF6" s="30"/>
      <c r="AG6" s="53" t="s">
        <v>374</v>
      </c>
      <c r="AI6" s="51" t="s">
        <v>414</v>
      </c>
      <c r="AK6" s="51" t="str">
        <f>CHAR(CODE(AK5)+1)</f>
        <v>E</v>
      </c>
      <c r="AP6" s="53" t="s">
        <v>374</v>
      </c>
    </row>
    <row r="7" spans="1:42" ht="13.7"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551</v>
      </c>
      <c r="AA7" s="94" t="s">
        <v>513</v>
      </c>
      <c r="AB7" s="94" t="s">
        <v>645</v>
      </c>
      <c r="AC7" s="31"/>
      <c r="AD7" s="31"/>
      <c r="AE7" s="32" t="s">
        <v>138</v>
      </c>
      <c r="AF7" s="30"/>
      <c r="AG7" s="53" t="s">
        <v>375</v>
      </c>
      <c r="AH7" s="85"/>
      <c r="AI7" s="53" t="s">
        <v>398</v>
      </c>
      <c r="AK7" s="51" t="str">
        <f>CHAR(CODE(AK6)+1)</f>
        <v>F</v>
      </c>
      <c r="AP7" s="53" t="s">
        <v>375</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747</v>
      </c>
      <c r="R8" s="13" t="str">
        <f t="shared" si="3"/>
        <v>その他</v>
      </c>
      <c r="S8" s="13" t="str">
        <f t="shared" si="4"/>
        <v>その他</v>
      </c>
      <c r="T8" s="13"/>
      <c r="U8" s="32" t="s">
        <v>411</v>
      </c>
      <c r="W8" s="32" t="s">
        <v>154</v>
      </c>
      <c r="Y8" s="32" t="s">
        <v>420</v>
      </c>
      <c r="Z8" s="32" t="s">
        <v>552</v>
      </c>
      <c r="AA8" s="94" t="s">
        <v>514</v>
      </c>
      <c r="AB8" s="94" t="s">
        <v>646</v>
      </c>
      <c r="AC8" s="31"/>
      <c r="AD8" s="31"/>
      <c r="AE8" s="31"/>
      <c r="AF8" s="30"/>
      <c r="AG8" s="53" t="s">
        <v>376</v>
      </c>
      <c r="AI8" s="51" t="s">
        <v>399</v>
      </c>
      <c r="AK8" s="51" t="str">
        <f t="shared" si="7"/>
        <v>G</v>
      </c>
      <c r="AP8" s="53" t="s">
        <v>376</v>
      </c>
    </row>
    <row r="9" spans="1:42" ht="13.7"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553</v>
      </c>
      <c r="AA9" s="94" t="s">
        <v>515</v>
      </c>
      <c r="AB9" s="94" t="s">
        <v>647</v>
      </c>
      <c r="AC9" s="31"/>
      <c r="AD9" s="31"/>
      <c r="AE9" s="31"/>
      <c r="AF9" s="30"/>
      <c r="AG9" s="53" t="s">
        <v>377</v>
      </c>
      <c r="AI9" s="81"/>
      <c r="AK9" s="51" t="str">
        <f t="shared" si="7"/>
        <v>H</v>
      </c>
      <c r="AP9" s="53" t="s">
        <v>377</v>
      </c>
    </row>
    <row r="10" spans="1:42" ht="13.7"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422</v>
      </c>
      <c r="Z10" s="32" t="s">
        <v>554</v>
      </c>
      <c r="AA10" s="94" t="s">
        <v>516</v>
      </c>
      <c r="AB10" s="94" t="s">
        <v>648</v>
      </c>
      <c r="AC10" s="31"/>
      <c r="AD10" s="31"/>
      <c r="AE10" s="31"/>
      <c r="AF10" s="30"/>
      <c r="AG10" s="53" t="s">
        <v>360</v>
      </c>
      <c r="AK10" s="51" t="str">
        <f t="shared" si="7"/>
        <v>I</v>
      </c>
      <c r="AP10" s="51" t="s">
        <v>357</v>
      </c>
    </row>
    <row r="11" spans="1:42" ht="13.7"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423</v>
      </c>
      <c r="Z11" s="32" t="s">
        <v>555</v>
      </c>
      <c r="AA11" s="94" t="s">
        <v>517</v>
      </c>
      <c r="AB11" s="94" t="s">
        <v>649</v>
      </c>
      <c r="AC11" s="31"/>
      <c r="AD11" s="31"/>
      <c r="AE11" s="31"/>
      <c r="AF11" s="30"/>
      <c r="AG11" s="51" t="s">
        <v>363</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424</v>
      </c>
      <c r="Z12" s="32" t="s">
        <v>556</v>
      </c>
      <c r="AA12" s="94" t="s">
        <v>518</v>
      </c>
      <c r="AB12" s="94" t="s">
        <v>650</v>
      </c>
      <c r="AC12" s="31"/>
      <c r="AD12" s="31"/>
      <c r="AE12" s="31"/>
      <c r="AF12" s="30"/>
      <c r="AG12" s="51" t="s">
        <v>361</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557</v>
      </c>
      <c r="AA13" s="94" t="s">
        <v>519</v>
      </c>
      <c r="AB13" s="94" t="s">
        <v>651</v>
      </c>
      <c r="AC13" s="31"/>
      <c r="AD13" s="31"/>
      <c r="AE13" s="31"/>
      <c r="AF13" s="30"/>
      <c r="AG13" s="51" t="s">
        <v>362</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426</v>
      </c>
      <c r="Z14" s="32" t="s">
        <v>558</v>
      </c>
      <c r="AA14" s="94" t="s">
        <v>520</v>
      </c>
      <c r="AB14" s="94" t="s">
        <v>652</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427</v>
      </c>
      <c r="Z15" s="32" t="s">
        <v>559</v>
      </c>
      <c r="AA15" s="94" t="s">
        <v>521</v>
      </c>
      <c r="AB15" s="94" t="s">
        <v>653</v>
      </c>
      <c r="AC15" s="31"/>
      <c r="AD15" s="31"/>
      <c r="AE15" s="31"/>
      <c r="AF15" s="30"/>
      <c r="AG15" s="82"/>
      <c r="AK15" s="51" t="str">
        <f t="shared" si="7"/>
        <v>N</v>
      </c>
    </row>
    <row r="16" spans="1:42" ht="13.7" customHeight="1" x14ac:dyDescent="0.15">
      <c r="A16" s="14" t="s">
        <v>98</v>
      </c>
      <c r="B16" s="15" t="s">
        <v>747</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677</v>
      </c>
      <c r="W16" s="32" t="s">
        <v>162</v>
      </c>
      <c r="Y16" s="32" t="s">
        <v>428</v>
      </c>
      <c r="Z16" s="32" t="s">
        <v>560</v>
      </c>
      <c r="AA16" s="94" t="s">
        <v>522</v>
      </c>
      <c r="AB16" s="94" t="s">
        <v>654</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678</v>
      </c>
      <c r="W17" s="32" t="s">
        <v>163</v>
      </c>
      <c r="Y17" s="32" t="s">
        <v>429</v>
      </c>
      <c r="Z17" s="32" t="s">
        <v>561</v>
      </c>
      <c r="AA17" s="94" t="s">
        <v>523</v>
      </c>
      <c r="AB17" s="94" t="s">
        <v>655</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679</v>
      </c>
      <c r="W18" s="32" t="s">
        <v>164</v>
      </c>
      <c r="Y18" s="32" t="s">
        <v>430</v>
      </c>
      <c r="Z18" s="32" t="s">
        <v>562</v>
      </c>
      <c r="AA18" s="94" t="s">
        <v>524</v>
      </c>
      <c r="AB18" s="94" t="s">
        <v>656</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680</v>
      </c>
      <c r="W19" s="32" t="s">
        <v>165</v>
      </c>
      <c r="Y19" s="32" t="s">
        <v>431</v>
      </c>
      <c r="Z19" s="32" t="s">
        <v>563</v>
      </c>
      <c r="AA19" s="94" t="s">
        <v>525</v>
      </c>
      <c r="AB19" s="94" t="s">
        <v>657</v>
      </c>
      <c r="AC19" s="31"/>
      <c r="AD19" s="31"/>
      <c r="AE19" s="31"/>
      <c r="AF19" s="30"/>
      <c r="AK19" s="51" t="str">
        <f t="shared" si="7"/>
        <v>R</v>
      </c>
    </row>
    <row r="20" spans="1:37" ht="13.7" customHeight="1" x14ac:dyDescent="0.15">
      <c r="A20" s="14" t="s">
        <v>311</v>
      </c>
      <c r="B20" s="15"/>
      <c r="C20" s="13" t="str">
        <f t="shared" si="9"/>
        <v/>
      </c>
      <c r="D20" s="13" t="str">
        <f t="shared" si="8"/>
        <v>地球温暖化対策</v>
      </c>
      <c r="F20" s="18" t="s">
        <v>310</v>
      </c>
      <c r="G20" s="17"/>
      <c r="H20" s="13" t="str">
        <f t="shared" si="1"/>
        <v/>
      </c>
      <c r="I20" s="13" t="str">
        <f t="shared" si="5"/>
        <v>一般会計</v>
      </c>
      <c r="K20" s="13"/>
      <c r="L20" s="13"/>
      <c r="O20" s="13"/>
      <c r="P20" s="13"/>
      <c r="Q20" s="19"/>
      <c r="T20" s="13"/>
      <c r="U20" s="32" t="s">
        <v>681</v>
      </c>
      <c r="W20" s="32" t="s">
        <v>166</v>
      </c>
      <c r="Y20" s="32" t="s">
        <v>432</v>
      </c>
      <c r="Z20" s="32" t="s">
        <v>564</v>
      </c>
      <c r="AA20" s="94" t="s">
        <v>526</v>
      </c>
      <c r="AB20" s="94" t="s">
        <v>658</v>
      </c>
      <c r="AC20" s="31"/>
      <c r="AD20" s="31"/>
      <c r="AE20" s="31"/>
      <c r="AF20" s="30"/>
      <c r="AK20" s="51" t="str">
        <f t="shared" si="7"/>
        <v>S</v>
      </c>
    </row>
    <row r="21" spans="1:37" ht="13.7" customHeight="1" x14ac:dyDescent="0.15">
      <c r="A21" s="14" t="s">
        <v>312</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682</v>
      </c>
      <c r="W21" s="32" t="s">
        <v>167</v>
      </c>
      <c r="Y21" s="32" t="s">
        <v>433</v>
      </c>
      <c r="Z21" s="32" t="s">
        <v>565</v>
      </c>
      <c r="AA21" s="94" t="s">
        <v>527</v>
      </c>
      <c r="AB21" s="94" t="s">
        <v>659</v>
      </c>
      <c r="AC21" s="31"/>
      <c r="AD21" s="31"/>
      <c r="AE21" s="31"/>
      <c r="AF21" s="30"/>
      <c r="AK21" s="51" t="str">
        <f t="shared" si="7"/>
        <v>T</v>
      </c>
    </row>
    <row r="22" spans="1:37" ht="13.7"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683</v>
      </c>
      <c r="W22" s="32" t="s">
        <v>168</v>
      </c>
      <c r="Y22" s="32" t="s">
        <v>434</v>
      </c>
      <c r="Z22" s="32" t="s">
        <v>566</v>
      </c>
      <c r="AA22" s="94" t="s">
        <v>528</v>
      </c>
      <c r="AB22" s="94" t="s">
        <v>660</v>
      </c>
      <c r="AC22" s="31"/>
      <c r="AD22" s="31"/>
      <c r="AE22" s="31"/>
      <c r="AF22" s="30"/>
      <c r="AK22" s="51" t="str">
        <f t="shared" si="7"/>
        <v>U</v>
      </c>
    </row>
    <row r="23" spans="1:37" ht="13.7"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684</v>
      </c>
      <c r="W23" s="32" t="s">
        <v>700</v>
      </c>
      <c r="Y23" s="32" t="s">
        <v>435</v>
      </c>
      <c r="Z23" s="32" t="s">
        <v>567</v>
      </c>
      <c r="AA23" s="94" t="s">
        <v>529</v>
      </c>
      <c r="AB23" s="94" t="s">
        <v>661</v>
      </c>
      <c r="AC23" s="31"/>
      <c r="AD23" s="31"/>
      <c r="AE23" s="31"/>
      <c r="AF23" s="30"/>
      <c r="AK23" s="51" t="str">
        <f t="shared" si="7"/>
        <v>V</v>
      </c>
    </row>
    <row r="24" spans="1:37" ht="13.7"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一般会計</v>
      </c>
      <c r="K24" s="13"/>
      <c r="L24" s="13"/>
      <c r="O24" s="13"/>
      <c r="P24" s="13"/>
      <c r="Q24" s="19"/>
      <c r="T24" s="13"/>
      <c r="U24" s="32" t="s">
        <v>685</v>
      </c>
      <c r="Y24" s="32" t="s">
        <v>436</v>
      </c>
      <c r="Z24" s="32" t="s">
        <v>568</v>
      </c>
      <c r="AA24" s="94" t="s">
        <v>530</v>
      </c>
      <c r="AB24" s="94" t="s">
        <v>662</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v>
      </c>
      <c r="K25" s="13"/>
      <c r="L25" s="13"/>
      <c r="O25" s="13"/>
      <c r="P25" s="13"/>
      <c r="Q25" s="19"/>
      <c r="T25" s="13"/>
      <c r="U25" s="32" t="s">
        <v>686</v>
      </c>
      <c r="Y25" s="32" t="s">
        <v>437</v>
      </c>
      <c r="Z25" s="32" t="s">
        <v>569</v>
      </c>
      <c r="AA25" s="94" t="s">
        <v>531</v>
      </c>
      <c r="AB25" s="94" t="s">
        <v>663</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v>
      </c>
      <c r="K26" s="13"/>
      <c r="L26" s="13"/>
      <c r="O26" s="13"/>
      <c r="P26" s="13"/>
      <c r="Q26" s="19"/>
      <c r="T26" s="13"/>
      <c r="U26" s="32" t="s">
        <v>687</v>
      </c>
      <c r="Y26" s="32" t="s">
        <v>438</v>
      </c>
      <c r="Z26" s="32" t="s">
        <v>570</v>
      </c>
      <c r="AA26" s="94" t="s">
        <v>532</v>
      </c>
      <c r="AB26" s="94" t="s">
        <v>664</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688</v>
      </c>
      <c r="Y27" s="32" t="s">
        <v>439</v>
      </c>
      <c r="Z27" s="32" t="s">
        <v>571</v>
      </c>
      <c r="AA27" s="94" t="s">
        <v>533</v>
      </c>
      <c r="AB27" s="94" t="s">
        <v>665</v>
      </c>
      <c r="AC27" s="31"/>
      <c r="AD27" s="31"/>
      <c r="AE27" s="31"/>
      <c r="AF27" s="30"/>
      <c r="AK27" s="51"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U28" s="32" t="s">
        <v>689</v>
      </c>
      <c r="Y28" s="32" t="s">
        <v>440</v>
      </c>
      <c r="Z28" s="32" t="s">
        <v>572</v>
      </c>
      <c r="AA28" s="94" t="s">
        <v>534</v>
      </c>
      <c r="AB28" s="94" t="s">
        <v>666</v>
      </c>
      <c r="AC28" s="31"/>
      <c r="AD28" s="31"/>
      <c r="AE28" s="31"/>
      <c r="AF28" s="30"/>
      <c r="AK28" s="51" t="s">
        <v>261</v>
      </c>
    </row>
    <row r="29" spans="1:37" ht="13.7" customHeight="1" x14ac:dyDescent="0.15">
      <c r="A29" s="13"/>
      <c r="B29" s="13"/>
      <c r="F29" s="18" t="s">
        <v>302</v>
      </c>
      <c r="G29" s="17"/>
      <c r="H29" s="13" t="str">
        <f t="shared" si="1"/>
        <v/>
      </c>
      <c r="I29" s="13" t="str">
        <f t="shared" si="5"/>
        <v>一般会計</v>
      </c>
      <c r="K29" s="13"/>
      <c r="L29" s="13"/>
      <c r="O29" s="13"/>
      <c r="P29" s="13"/>
      <c r="Q29" s="19"/>
      <c r="T29" s="13"/>
      <c r="U29" s="32" t="s">
        <v>690</v>
      </c>
      <c r="Y29" s="32" t="s">
        <v>441</v>
      </c>
      <c r="Z29" s="32" t="s">
        <v>573</v>
      </c>
      <c r="AA29" s="94" t="s">
        <v>535</v>
      </c>
      <c r="AB29" s="94" t="s">
        <v>667</v>
      </c>
      <c r="AC29" s="31"/>
      <c r="AD29" s="31"/>
      <c r="AE29" s="31"/>
      <c r="AF29" s="30"/>
      <c r="AK29" s="51" t="str">
        <f t="shared" si="7"/>
        <v>b</v>
      </c>
    </row>
    <row r="30" spans="1:37" ht="13.7" customHeight="1" x14ac:dyDescent="0.15">
      <c r="A30" s="13"/>
      <c r="B30" s="13"/>
      <c r="F30" s="18" t="s">
        <v>303</v>
      </c>
      <c r="G30" s="17"/>
      <c r="H30" s="13" t="str">
        <f t="shared" si="1"/>
        <v/>
      </c>
      <c r="I30" s="13" t="str">
        <f t="shared" si="5"/>
        <v>一般会計</v>
      </c>
      <c r="K30" s="13"/>
      <c r="L30" s="13"/>
      <c r="O30" s="13"/>
      <c r="P30" s="13"/>
      <c r="Q30" s="19"/>
      <c r="T30" s="13"/>
      <c r="U30" s="32" t="s">
        <v>691</v>
      </c>
      <c r="Y30" s="32" t="s">
        <v>442</v>
      </c>
      <c r="Z30" s="32" t="s">
        <v>574</v>
      </c>
      <c r="AA30" s="94" t="s">
        <v>536</v>
      </c>
      <c r="AB30" s="94" t="s">
        <v>668</v>
      </c>
      <c r="AC30" s="31"/>
      <c r="AD30" s="31"/>
      <c r="AE30" s="31"/>
      <c r="AF30" s="30"/>
      <c r="AK30" s="51" t="str">
        <f t="shared" si="7"/>
        <v>c</v>
      </c>
    </row>
    <row r="31" spans="1:37" ht="13.7" customHeight="1" x14ac:dyDescent="0.15">
      <c r="A31" s="13"/>
      <c r="B31" s="13"/>
      <c r="F31" s="18" t="s">
        <v>304</v>
      </c>
      <c r="G31" s="17"/>
      <c r="H31" s="13" t="str">
        <f t="shared" si="1"/>
        <v/>
      </c>
      <c r="I31" s="13" t="str">
        <f t="shared" si="5"/>
        <v>一般会計</v>
      </c>
      <c r="K31" s="13"/>
      <c r="L31" s="13"/>
      <c r="O31" s="13"/>
      <c r="P31" s="13"/>
      <c r="Q31" s="19"/>
      <c r="T31" s="13"/>
      <c r="U31" s="32" t="s">
        <v>692</v>
      </c>
      <c r="Y31" s="32" t="s">
        <v>443</v>
      </c>
      <c r="Z31" s="32" t="s">
        <v>575</v>
      </c>
      <c r="AA31" s="94" t="s">
        <v>537</v>
      </c>
      <c r="AB31" s="94" t="s">
        <v>669</v>
      </c>
      <c r="AC31" s="31"/>
      <c r="AD31" s="31"/>
      <c r="AE31" s="31"/>
      <c r="AF31" s="30"/>
      <c r="AK31" s="51" t="str">
        <f t="shared" si="7"/>
        <v>d</v>
      </c>
    </row>
    <row r="32" spans="1:37" ht="13.7" customHeight="1" x14ac:dyDescent="0.15">
      <c r="A32" s="13"/>
      <c r="B32" s="13"/>
      <c r="F32" s="18" t="s">
        <v>305</v>
      </c>
      <c r="G32" s="17"/>
      <c r="H32" s="13" t="str">
        <f t="shared" si="1"/>
        <v/>
      </c>
      <c r="I32" s="13" t="str">
        <f t="shared" si="5"/>
        <v>一般会計</v>
      </c>
      <c r="K32" s="13"/>
      <c r="L32" s="13"/>
      <c r="O32" s="13"/>
      <c r="P32" s="13"/>
      <c r="Q32" s="19"/>
      <c r="T32" s="13"/>
      <c r="U32" s="32" t="s">
        <v>693</v>
      </c>
      <c r="Y32" s="32" t="s">
        <v>444</v>
      </c>
      <c r="Z32" s="32" t="s">
        <v>576</v>
      </c>
      <c r="AA32" s="94" t="s">
        <v>70</v>
      </c>
      <c r="AB32" s="94" t="s">
        <v>70</v>
      </c>
      <c r="AC32" s="31"/>
      <c r="AD32" s="31"/>
      <c r="AE32" s="31"/>
      <c r="AF32" s="30"/>
      <c r="AK32" s="51" t="str">
        <f t="shared" si="7"/>
        <v>e</v>
      </c>
    </row>
    <row r="33" spans="1:37" ht="13.7" customHeight="1" x14ac:dyDescent="0.15">
      <c r="A33" s="13"/>
      <c r="B33" s="13"/>
      <c r="F33" s="18" t="s">
        <v>306</v>
      </c>
      <c r="G33" s="17"/>
      <c r="H33" s="13" t="str">
        <f t="shared" si="1"/>
        <v/>
      </c>
      <c r="I33" s="13" t="str">
        <f t="shared" si="5"/>
        <v>一般会計</v>
      </c>
      <c r="K33" s="13"/>
      <c r="L33" s="13"/>
      <c r="O33" s="13"/>
      <c r="P33" s="13"/>
      <c r="Q33" s="19"/>
      <c r="T33" s="13"/>
      <c r="U33" s="32" t="s">
        <v>694</v>
      </c>
      <c r="Y33" s="32" t="s">
        <v>445</v>
      </c>
      <c r="Z33" s="32" t="s">
        <v>577</v>
      </c>
      <c r="AA33" s="75"/>
      <c r="AB33" s="31"/>
      <c r="AC33" s="31"/>
      <c r="AD33" s="31"/>
      <c r="AE33" s="31"/>
      <c r="AF33" s="30"/>
      <c r="AK33" s="51" t="str">
        <f t="shared" si="7"/>
        <v>f</v>
      </c>
    </row>
    <row r="34" spans="1:37" ht="13.7" customHeight="1" x14ac:dyDescent="0.15">
      <c r="A34" s="13"/>
      <c r="B34" s="13"/>
      <c r="F34" s="18" t="s">
        <v>307</v>
      </c>
      <c r="G34" s="17"/>
      <c r="H34" s="13" t="str">
        <f t="shared" si="1"/>
        <v/>
      </c>
      <c r="I34" s="13" t="str">
        <f t="shared" si="5"/>
        <v>一般会計</v>
      </c>
      <c r="K34" s="13"/>
      <c r="L34" s="13"/>
      <c r="O34" s="13"/>
      <c r="P34" s="13"/>
      <c r="Q34" s="19"/>
      <c r="T34" s="13"/>
      <c r="U34" s="32" t="s">
        <v>695</v>
      </c>
      <c r="Y34" s="32" t="s">
        <v>446</v>
      </c>
      <c r="Z34" s="32" t="s">
        <v>578</v>
      </c>
      <c r="AB34" s="31"/>
      <c r="AC34" s="31"/>
      <c r="AD34" s="31"/>
      <c r="AE34" s="31"/>
      <c r="AF34" s="30"/>
      <c r="AK34" s="51" t="str">
        <f t="shared" si="7"/>
        <v>g</v>
      </c>
    </row>
    <row r="35" spans="1:37" ht="13.7" customHeight="1" x14ac:dyDescent="0.15">
      <c r="A35" s="13"/>
      <c r="B35" s="13"/>
      <c r="F35" s="18" t="s">
        <v>308</v>
      </c>
      <c r="G35" s="17"/>
      <c r="H35" s="13" t="str">
        <f t="shared" si="1"/>
        <v/>
      </c>
      <c r="I35" s="13" t="str">
        <f t="shared" si="5"/>
        <v>一般会計</v>
      </c>
      <c r="K35" s="13"/>
      <c r="L35" s="13"/>
      <c r="O35" s="13"/>
      <c r="P35" s="13"/>
      <c r="Q35" s="19"/>
      <c r="T35" s="13"/>
      <c r="Y35" s="32" t="s">
        <v>447</v>
      </c>
      <c r="Z35" s="32" t="s">
        <v>579</v>
      </c>
      <c r="AC35" s="31"/>
      <c r="AF35" s="30"/>
      <c r="AK35" s="51" t="str">
        <f t="shared" si="7"/>
        <v>h</v>
      </c>
    </row>
    <row r="36" spans="1:37" ht="13.7" customHeight="1" x14ac:dyDescent="0.15">
      <c r="A36" s="13"/>
      <c r="B36" s="13"/>
      <c r="F36" s="18" t="s">
        <v>309</v>
      </c>
      <c r="G36" s="17"/>
      <c r="H36" s="13" t="str">
        <f t="shared" si="1"/>
        <v/>
      </c>
      <c r="I36" s="13" t="str">
        <f t="shared" si="5"/>
        <v>一般会計</v>
      </c>
      <c r="K36" s="13"/>
      <c r="L36" s="13"/>
      <c r="O36" s="13"/>
      <c r="P36" s="13"/>
      <c r="Q36" s="19"/>
      <c r="T36" s="13"/>
      <c r="U36" s="32" t="s">
        <v>696</v>
      </c>
      <c r="Y36" s="32" t="s">
        <v>448</v>
      </c>
      <c r="Z36" s="32" t="s">
        <v>580</v>
      </c>
      <c r="AF36" s="30"/>
      <c r="AK36" s="5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449</v>
      </c>
      <c r="Z37" s="32" t="s">
        <v>581</v>
      </c>
      <c r="AF37" s="30"/>
      <c r="AK37" s="51" t="str">
        <f t="shared" si="7"/>
        <v>j</v>
      </c>
    </row>
    <row r="38" spans="1:37" x14ac:dyDescent="0.15">
      <c r="A38" s="13"/>
      <c r="B38" s="13"/>
      <c r="F38" s="13"/>
      <c r="G38" s="19"/>
      <c r="K38" s="13"/>
      <c r="L38" s="13"/>
      <c r="O38" s="13"/>
      <c r="P38" s="13"/>
      <c r="Q38" s="19"/>
      <c r="T38" s="13"/>
      <c r="U38" s="32" t="s">
        <v>386</v>
      </c>
      <c r="Y38" s="32" t="s">
        <v>450</v>
      </c>
      <c r="Z38" s="32" t="s">
        <v>582</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583</v>
      </c>
      <c r="AF39" s="30"/>
      <c r="AK39" s="51" t="str">
        <f t="shared" si="7"/>
        <v>l</v>
      </c>
    </row>
    <row r="40" spans="1:37" x14ac:dyDescent="0.15">
      <c r="A40" s="13"/>
      <c r="B40" s="13"/>
      <c r="F40" s="13"/>
      <c r="G40" s="19"/>
      <c r="K40" s="13"/>
      <c r="L40" s="13"/>
      <c r="O40" s="13"/>
      <c r="P40" s="13"/>
      <c r="Q40" s="19"/>
      <c r="T40" s="13"/>
      <c r="Y40" s="32" t="s">
        <v>452</v>
      </c>
      <c r="Z40" s="32" t="s">
        <v>584</v>
      </c>
      <c r="AF40" s="30"/>
      <c r="AK40" s="51" t="str">
        <f t="shared" si="7"/>
        <v>m</v>
      </c>
    </row>
    <row r="41" spans="1:37" x14ac:dyDescent="0.15">
      <c r="A41" s="13"/>
      <c r="B41" s="13"/>
      <c r="F41" s="13"/>
      <c r="G41" s="19"/>
      <c r="K41" s="13"/>
      <c r="L41" s="13"/>
      <c r="O41" s="13"/>
      <c r="P41" s="13"/>
      <c r="Q41" s="19"/>
      <c r="T41" s="13"/>
      <c r="Y41" s="32" t="s">
        <v>453</v>
      </c>
      <c r="Z41" s="32" t="s">
        <v>585</v>
      </c>
      <c r="AF41" s="30"/>
      <c r="AK41" s="51" t="str">
        <f t="shared" si="7"/>
        <v>n</v>
      </c>
    </row>
    <row r="42" spans="1:37" x14ac:dyDescent="0.15">
      <c r="A42" s="13"/>
      <c r="B42" s="13"/>
      <c r="F42" s="13"/>
      <c r="G42" s="19"/>
      <c r="K42" s="13"/>
      <c r="L42" s="13"/>
      <c r="O42" s="13"/>
      <c r="P42" s="13"/>
      <c r="Q42" s="19"/>
      <c r="T42" s="13"/>
      <c r="Y42" s="32" t="s">
        <v>454</v>
      </c>
      <c r="Z42" s="32" t="s">
        <v>586</v>
      </c>
      <c r="AF42" s="30"/>
      <c r="AK42" s="51" t="str">
        <f t="shared" si="7"/>
        <v>o</v>
      </c>
    </row>
    <row r="43" spans="1:37" x14ac:dyDescent="0.15">
      <c r="A43" s="13"/>
      <c r="B43" s="13"/>
      <c r="F43" s="13"/>
      <c r="G43" s="19"/>
      <c r="K43" s="13"/>
      <c r="L43" s="13"/>
      <c r="O43" s="13"/>
      <c r="P43" s="13"/>
      <c r="Q43" s="19"/>
      <c r="T43" s="13"/>
      <c r="Y43" s="32" t="s">
        <v>455</v>
      </c>
      <c r="Z43" s="32" t="s">
        <v>587</v>
      </c>
      <c r="AF43" s="30"/>
      <c r="AK43" s="51" t="str">
        <f t="shared" si="7"/>
        <v>p</v>
      </c>
    </row>
    <row r="44" spans="1:37" x14ac:dyDescent="0.15">
      <c r="A44" s="13"/>
      <c r="B44" s="13"/>
      <c r="F44" s="13"/>
      <c r="G44" s="19"/>
      <c r="K44" s="13"/>
      <c r="L44" s="13"/>
      <c r="O44" s="13"/>
      <c r="P44" s="13"/>
      <c r="Q44" s="19"/>
      <c r="T44" s="13"/>
      <c r="Y44" s="32" t="s">
        <v>456</v>
      </c>
      <c r="Z44" s="32" t="s">
        <v>588</v>
      </c>
      <c r="AF44" s="30"/>
      <c r="AK44" s="51" t="str">
        <f t="shared" si="7"/>
        <v>q</v>
      </c>
    </row>
    <row r="45" spans="1:37" x14ac:dyDescent="0.15">
      <c r="A45" s="13"/>
      <c r="B45" s="13"/>
      <c r="F45" s="13"/>
      <c r="G45" s="19"/>
      <c r="K45" s="13"/>
      <c r="L45" s="13"/>
      <c r="O45" s="13"/>
      <c r="P45" s="13"/>
      <c r="Q45" s="19"/>
      <c r="T45" s="13"/>
      <c r="Y45" s="32" t="s">
        <v>457</v>
      </c>
      <c r="Z45" s="32" t="s">
        <v>589</v>
      </c>
      <c r="AF45" s="30"/>
      <c r="AK45" s="51" t="str">
        <f t="shared" si="7"/>
        <v>r</v>
      </c>
    </row>
    <row r="46" spans="1:37" x14ac:dyDescent="0.15">
      <c r="A46" s="13"/>
      <c r="B46" s="13"/>
      <c r="F46" s="13"/>
      <c r="G46" s="19"/>
      <c r="K46" s="13"/>
      <c r="L46" s="13"/>
      <c r="O46" s="13"/>
      <c r="P46" s="13"/>
      <c r="Q46" s="19"/>
      <c r="T46" s="13"/>
      <c r="Y46" s="32" t="s">
        <v>458</v>
      </c>
      <c r="Z46" s="32" t="s">
        <v>590</v>
      </c>
      <c r="AF46" s="30"/>
      <c r="AK46" s="51" t="str">
        <f t="shared" si="7"/>
        <v>s</v>
      </c>
    </row>
    <row r="47" spans="1:37" x14ac:dyDescent="0.15">
      <c r="A47" s="13"/>
      <c r="B47" s="13"/>
      <c r="F47" s="13"/>
      <c r="G47" s="19"/>
      <c r="K47" s="13"/>
      <c r="L47" s="13"/>
      <c r="O47" s="13"/>
      <c r="P47" s="13"/>
      <c r="Q47" s="19"/>
      <c r="T47" s="13"/>
      <c r="Y47" s="32" t="s">
        <v>459</v>
      </c>
      <c r="Z47" s="32" t="s">
        <v>591</v>
      </c>
      <c r="AF47" s="30"/>
      <c r="AK47" s="51" t="str">
        <f t="shared" si="7"/>
        <v>t</v>
      </c>
    </row>
    <row r="48" spans="1:37" x14ac:dyDescent="0.15">
      <c r="A48" s="13"/>
      <c r="B48" s="13"/>
      <c r="F48" s="13"/>
      <c r="G48" s="19"/>
      <c r="K48" s="13"/>
      <c r="L48" s="13"/>
      <c r="O48" s="13"/>
      <c r="P48" s="13"/>
      <c r="Q48" s="19"/>
      <c r="T48" s="13"/>
      <c r="Y48" s="32" t="s">
        <v>460</v>
      </c>
      <c r="Z48" s="32" t="s">
        <v>592</v>
      </c>
      <c r="AF48" s="30"/>
      <c r="AK48" s="51" t="str">
        <f t="shared" si="7"/>
        <v>u</v>
      </c>
    </row>
    <row r="49" spans="1:37" x14ac:dyDescent="0.15">
      <c r="A49" s="13"/>
      <c r="B49" s="13"/>
      <c r="F49" s="13"/>
      <c r="G49" s="19"/>
      <c r="K49" s="13"/>
      <c r="L49" s="13"/>
      <c r="O49" s="13"/>
      <c r="P49" s="13"/>
      <c r="Q49" s="19"/>
      <c r="T49" s="13"/>
      <c r="Y49" s="32" t="s">
        <v>461</v>
      </c>
      <c r="Z49" s="32" t="s">
        <v>593</v>
      </c>
      <c r="AF49" s="30"/>
      <c r="AK49" s="51" t="str">
        <f t="shared" si="7"/>
        <v>v</v>
      </c>
    </row>
    <row r="50" spans="1:37" x14ac:dyDescent="0.15">
      <c r="A50" s="13"/>
      <c r="B50" s="13"/>
      <c r="F50" s="13"/>
      <c r="G50" s="19"/>
      <c r="K50" s="13"/>
      <c r="L50" s="13"/>
      <c r="O50" s="13"/>
      <c r="P50" s="13"/>
      <c r="Q50" s="19"/>
      <c r="T50" s="13"/>
      <c r="Y50" s="32" t="s">
        <v>462</v>
      </c>
      <c r="Z50" s="32" t="s">
        <v>594</v>
      </c>
      <c r="AF50" s="30"/>
    </row>
    <row r="51" spans="1:37" x14ac:dyDescent="0.15">
      <c r="A51" s="13"/>
      <c r="B51" s="13"/>
      <c r="F51" s="13"/>
      <c r="G51" s="19"/>
      <c r="K51" s="13"/>
      <c r="L51" s="13"/>
      <c r="O51" s="13"/>
      <c r="P51" s="13"/>
      <c r="Q51" s="19"/>
      <c r="T51" s="13"/>
      <c r="Y51" s="32" t="s">
        <v>463</v>
      </c>
      <c r="Z51" s="32" t="s">
        <v>595</v>
      </c>
      <c r="AF51" s="30"/>
    </row>
    <row r="52" spans="1:37" x14ac:dyDescent="0.15">
      <c r="A52" s="13"/>
      <c r="B52" s="13"/>
      <c r="F52" s="13"/>
      <c r="G52" s="19"/>
      <c r="K52" s="13"/>
      <c r="L52" s="13"/>
      <c r="O52" s="13"/>
      <c r="P52" s="13"/>
      <c r="Q52" s="19"/>
      <c r="T52" s="13"/>
      <c r="Y52" s="32" t="s">
        <v>464</v>
      </c>
      <c r="Z52" s="32" t="s">
        <v>596</v>
      </c>
      <c r="AF52" s="30"/>
    </row>
    <row r="53" spans="1:37" x14ac:dyDescent="0.15">
      <c r="A53" s="13"/>
      <c r="B53" s="13"/>
      <c r="F53" s="13"/>
      <c r="G53" s="19"/>
      <c r="K53" s="13"/>
      <c r="L53" s="13"/>
      <c r="O53" s="13"/>
      <c r="P53" s="13"/>
      <c r="Q53" s="19"/>
      <c r="T53" s="13"/>
      <c r="Y53" s="32" t="s">
        <v>465</v>
      </c>
      <c r="Z53" s="32" t="s">
        <v>597</v>
      </c>
      <c r="AF53" s="30"/>
    </row>
    <row r="54" spans="1:37" x14ac:dyDescent="0.15">
      <c r="A54" s="13"/>
      <c r="B54" s="13"/>
      <c r="F54" s="13"/>
      <c r="G54" s="19"/>
      <c r="K54" s="13"/>
      <c r="L54" s="13"/>
      <c r="O54" s="13"/>
      <c r="P54" s="20"/>
      <c r="Q54" s="19"/>
      <c r="T54" s="13"/>
      <c r="Y54" s="32" t="s">
        <v>466</v>
      </c>
      <c r="Z54" s="32" t="s">
        <v>598</v>
      </c>
      <c r="AF54" s="30"/>
    </row>
    <row r="55" spans="1:37" x14ac:dyDescent="0.15">
      <c r="A55" s="13"/>
      <c r="B55" s="13"/>
      <c r="F55" s="13"/>
      <c r="G55" s="19"/>
      <c r="K55" s="13"/>
      <c r="L55" s="13"/>
      <c r="O55" s="13"/>
      <c r="P55" s="13"/>
      <c r="Q55" s="19"/>
      <c r="T55" s="13"/>
      <c r="Y55" s="32" t="s">
        <v>467</v>
      </c>
      <c r="Z55" s="32" t="s">
        <v>599</v>
      </c>
      <c r="AF55" s="30"/>
    </row>
    <row r="56" spans="1:37" x14ac:dyDescent="0.15">
      <c r="A56" s="13"/>
      <c r="B56" s="13"/>
      <c r="F56" s="13"/>
      <c r="G56" s="19"/>
      <c r="K56" s="13"/>
      <c r="L56" s="13"/>
      <c r="O56" s="13"/>
      <c r="P56" s="13"/>
      <c r="Q56" s="19"/>
      <c r="T56" s="13"/>
      <c r="Y56" s="32" t="s">
        <v>468</v>
      </c>
      <c r="Z56" s="32" t="s">
        <v>600</v>
      </c>
      <c r="AF56" s="30"/>
    </row>
    <row r="57" spans="1:37" x14ac:dyDescent="0.15">
      <c r="A57" s="13"/>
      <c r="B57" s="13"/>
      <c r="F57" s="13"/>
      <c r="G57" s="19"/>
      <c r="K57" s="13"/>
      <c r="L57" s="13"/>
      <c r="O57" s="13"/>
      <c r="P57" s="13"/>
      <c r="Q57" s="19"/>
      <c r="T57" s="13"/>
      <c r="Y57" s="32" t="s">
        <v>469</v>
      </c>
      <c r="Z57" s="32" t="s">
        <v>601</v>
      </c>
      <c r="AF57" s="30"/>
    </row>
    <row r="58" spans="1:37" x14ac:dyDescent="0.15">
      <c r="A58" s="13"/>
      <c r="B58" s="13"/>
      <c r="F58" s="13"/>
      <c r="G58" s="19"/>
      <c r="K58" s="13"/>
      <c r="L58" s="13"/>
      <c r="O58" s="13"/>
      <c r="P58" s="13"/>
      <c r="Q58" s="19"/>
      <c r="T58" s="13"/>
      <c r="Y58" s="32" t="s">
        <v>470</v>
      </c>
      <c r="Z58" s="32" t="s">
        <v>602</v>
      </c>
      <c r="AF58" s="30"/>
    </row>
    <row r="59" spans="1:37" x14ac:dyDescent="0.15">
      <c r="A59" s="13"/>
      <c r="B59" s="13"/>
      <c r="F59" s="13"/>
      <c r="G59" s="19"/>
      <c r="K59" s="13"/>
      <c r="L59" s="13"/>
      <c r="O59" s="13"/>
      <c r="P59" s="13"/>
      <c r="Q59" s="19"/>
      <c r="T59" s="13"/>
      <c r="Y59" s="32" t="s">
        <v>471</v>
      </c>
      <c r="Z59" s="32" t="s">
        <v>603</v>
      </c>
      <c r="AF59" s="30"/>
    </row>
    <row r="60" spans="1:37" x14ac:dyDescent="0.15">
      <c r="A60" s="13"/>
      <c r="B60" s="13"/>
      <c r="F60" s="13"/>
      <c r="G60" s="19"/>
      <c r="K60" s="13"/>
      <c r="L60" s="13"/>
      <c r="O60" s="13"/>
      <c r="P60" s="13"/>
      <c r="Q60" s="19"/>
      <c r="T60" s="13"/>
      <c r="Y60" s="32" t="s">
        <v>472</v>
      </c>
      <c r="Z60" s="32" t="s">
        <v>604</v>
      </c>
      <c r="AF60" s="30"/>
    </row>
    <row r="61" spans="1:37" x14ac:dyDescent="0.15">
      <c r="A61" s="13"/>
      <c r="B61" s="13"/>
      <c r="F61" s="13"/>
      <c r="G61" s="19"/>
      <c r="K61" s="13"/>
      <c r="L61" s="13"/>
      <c r="O61" s="13"/>
      <c r="P61" s="13"/>
      <c r="Q61" s="19"/>
      <c r="T61" s="13"/>
      <c r="Y61" s="32" t="s">
        <v>473</v>
      </c>
      <c r="Z61" s="32" t="s">
        <v>605</v>
      </c>
      <c r="AF61" s="30"/>
    </row>
    <row r="62" spans="1:37" x14ac:dyDescent="0.15">
      <c r="A62" s="13"/>
      <c r="B62" s="13"/>
      <c r="F62" s="13"/>
      <c r="G62" s="19"/>
      <c r="K62" s="13"/>
      <c r="L62" s="13"/>
      <c r="O62" s="13"/>
      <c r="P62" s="13"/>
      <c r="Q62" s="19"/>
      <c r="T62" s="13"/>
      <c r="Y62" s="32" t="s">
        <v>474</v>
      </c>
      <c r="Z62" s="32" t="s">
        <v>606</v>
      </c>
      <c r="AF62" s="30"/>
    </row>
    <row r="63" spans="1:37" x14ac:dyDescent="0.15">
      <c r="A63" s="13"/>
      <c r="B63" s="13"/>
      <c r="F63" s="13"/>
      <c r="G63" s="19"/>
      <c r="K63" s="13"/>
      <c r="L63" s="13"/>
      <c r="O63" s="13"/>
      <c r="P63" s="13"/>
      <c r="Q63" s="19"/>
      <c r="T63" s="13"/>
      <c r="Y63" s="32" t="s">
        <v>475</v>
      </c>
      <c r="Z63" s="32" t="s">
        <v>607</v>
      </c>
      <c r="AF63" s="30"/>
    </row>
    <row r="64" spans="1:37" x14ac:dyDescent="0.15">
      <c r="A64" s="13"/>
      <c r="B64" s="13"/>
      <c r="F64" s="13"/>
      <c r="G64" s="19"/>
      <c r="K64" s="13"/>
      <c r="L64" s="13"/>
      <c r="O64" s="13"/>
      <c r="P64" s="13"/>
      <c r="Q64" s="19"/>
      <c r="T64" s="13"/>
      <c r="Y64" s="32" t="s">
        <v>476</v>
      </c>
      <c r="Z64" s="32" t="s">
        <v>608</v>
      </c>
      <c r="AF64" s="30"/>
    </row>
    <row r="65" spans="1:32" x14ac:dyDescent="0.15">
      <c r="A65" s="13"/>
      <c r="B65" s="13"/>
      <c r="F65" s="13"/>
      <c r="G65" s="19"/>
      <c r="K65" s="13"/>
      <c r="L65" s="13"/>
      <c r="O65" s="13"/>
      <c r="P65" s="13"/>
      <c r="Q65" s="19"/>
      <c r="T65" s="13"/>
      <c r="Y65" s="32" t="s">
        <v>477</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478</v>
      </c>
      <c r="Z67" s="32" t="s">
        <v>611</v>
      </c>
      <c r="AF67" s="30"/>
    </row>
    <row r="68" spans="1:32" x14ac:dyDescent="0.15">
      <c r="A68" s="13"/>
      <c r="B68" s="13"/>
      <c r="F68" s="13"/>
      <c r="G68" s="19"/>
      <c r="K68" s="13"/>
      <c r="L68" s="13"/>
      <c r="O68" s="13"/>
      <c r="P68" s="13"/>
      <c r="Q68" s="19"/>
      <c r="T68" s="13"/>
      <c r="Y68" s="32" t="s">
        <v>479</v>
      </c>
      <c r="Z68" s="32" t="s">
        <v>612</v>
      </c>
      <c r="AF68" s="30"/>
    </row>
    <row r="69" spans="1:32" x14ac:dyDescent="0.15">
      <c r="A69" s="13"/>
      <c r="B69" s="13"/>
      <c r="F69" s="13"/>
      <c r="G69" s="19"/>
      <c r="K69" s="13"/>
      <c r="L69" s="13"/>
      <c r="O69" s="13"/>
      <c r="P69" s="13"/>
      <c r="Q69" s="19"/>
      <c r="T69" s="13"/>
      <c r="Y69" s="32" t="s">
        <v>480</v>
      </c>
      <c r="Z69" s="32" t="s">
        <v>613</v>
      </c>
      <c r="AF69" s="30"/>
    </row>
    <row r="70" spans="1:32" x14ac:dyDescent="0.15">
      <c r="A70" s="13"/>
      <c r="B70" s="13"/>
      <c r="Y70" s="32" t="s">
        <v>481</v>
      </c>
      <c r="Z70" s="32" t="s">
        <v>614</v>
      </c>
    </row>
    <row r="71" spans="1:32" x14ac:dyDescent="0.15">
      <c r="Y71" s="32" t="s">
        <v>482</v>
      </c>
      <c r="Z71" s="32" t="s">
        <v>615</v>
      </c>
    </row>
    <row r="72" spans="1:32" x14ac:dyDescent="0.15">
      <c r="Y72" s="32" t="s">
        <v>483</v>
      </c>
      <c r="Z72" s="32" t="s">
        <v>616</v>
      </c>
    </row>
    <row r="73" spans="1:32" x14ac:dyDescent="0.15">
      <c r="Y73" s="32" t="s">
        <v>484</v>
      </c>
      <c r="Z73" s="32" t="s">
        <v>617</v>
      </c>
    </row>
    <row r="74" spans="1:32" x14ac:dyDescent="0.15">
      <c r="Y74" s="32" t="s">
        <v>485</v>
      </c>
      <c r="Z74" s="32" t="s">
        <v>618</v>
      </c>
    </row>
    <row r="75" spans="1:32" x14ac:dyDescent="0.15">
      <c r="Y75" s="32" t="s">
        <v>486</v>
      </c>
      <c r="Z75" s="32" t="s">
        <v>619</v>
      </c>
    </row>
    <row r="76" spans="1:32" x14ac:dyDescent="0.15">
      <c r="Y76" s="32" t="s">
        <v>487</v>
      </c>
      <c r="Z76" s="32" t="s">
        <v>620</v>
      </c>
    </row>
    <row r="77" spans="1:32" x14ac:dyDescent="0.15">
      <c r="Y77" s="32" t="s">
        <v>488</v>
      </c>
      <c r="Z77" s="32" t="s">
        <v>621</v>
      </c>
    </row>
    <row r="78" spans="1:32" x14ac:dyDescent="0.15">
      <c r="Y78" s="32" t="s">
        <v>489</v>
      </c>
      <c r="Z78" s="32" t="s">
        <v>622</v>
      </c>
    </row>
    <row r="79" spans="1:32" x14ac:dyDescent="0.15">
      <c r="Y79" s="32" t="s">
        <v>490</v>
      </c>
      <c r="Z79" s="32" t="s">
        <v>623</v>
      </c>
    </row>
    <row r="80" spans="1:32" x14ac:dyDescent="0.15">
      <c r="Y80" s="32" t="s">
        <v>491</v>
      </c>
      <c r="Z80" s="32" t="s">
        <v>624</v>
      </c>
    </row>
    <row r="81" spans="25:26" x14ac:dyDescent="0.15">
      <c r="Y81" s="32" t="s">
        <v>492</v>
      </c>
      <c r="Z81" s="32" t="s">
        <v>625</v>
      </c>
    </row>
    <row r="82" spans="25:26" x14ac:dyDescent="0.15">
      <c r="Y82" s="32" t="s">
        <v>493</v>
      </c>
      <c r="Z82" s="32" t="s">
        <v>626</v>
      </c>
    </row>
    <row r="83" spans="25:26" x14ac:dyDescent="0.15">
      <c r="Y83" s="32" t="s">
        <v>494</v>
      </c>
      <c r="Z83" s="32" t="s">
        <v>627</v>
      </c>
    </row>
    <row r="84" spans="25:26" x14ac:dyDescent="0.15">
      <c r="Y84" s="32" t="s">
        <v>495</v>
      </c>
      <c r="Z84" s="32" t="s">
        <v>628</v>
      </c>
    </row>
    <row r="85" spans="25:26" x14ac:dyDescent="0.15">
      <c r="Y85" s="32" t="s">
        <v>496</v>
      </c>
      <c r="Z85" s="32" t="s">
        <v>629</v>
      </c>
    </row>
    <row r="86" spans="25:26" x14ac:dyDescent="0.15">
      <c r="Y86" s="32" t="s">
        <v>497</v>
      </c>
      <c r="Z86" s="32" t="s">
        <v>630</v>
      </c>
    </row>
    <row r="87" spans="25:26" x14ac:dyDescent="0.15">
      <c r="Y87" s="32" t="s">
        <v>498</v>
      </c>
      <c r="Z87" s="32" t="s">
        <v>631</v>
      </c>
    </row>
    <row r="88" spans="25:26" x14ac:dyDescent="0.15">
      <c r="Y88" s="32" t="s">
        <v>499</v>
      </c>
      <c r="Z88" s="32" t="s">
        <v>632</v>
      </c>
    </row>
    <row r="89" spans="25:26" x14ac:dyDescent="0.15">
      <c r="Y89" s="32" t="s">
        <v>500</v>
      </c>
      <c r="Z89" s="32" t="s">
        <v>633</v>
      </c>
    </row>
    <row r="90" spans="25:26" x14ac:dyDescent="0.15">
      <c r="Y90" s="32" t="s">
        <v>501</v>
      </c>
      <c r="Z90" s="32" t="s">
        <v>634</v>
      </c>
    </row>
    <row r="91" spans="25:26" x14ac:dyDescent="0.15">
      <c r="Y91" s="32" t="s">
        <v>502</v>
      </c>
      <c r="Z91" s="32" t="s">
        <v>635</v>
      </c>
    </row>
    <row r="92" spans="25:26" x14ac:dyDescent="0.15">
      <c r="Y92" s="32" t="s">
        <v>503</v>
      </c>
      <c r="Z92" s="32" t="s">
        <v>636</v>
      </c>
    </row>
    <row r="93" spans="25:26" x14ac:dyDescent="0.15">
      <c r="Y93" s="32" t="s">
        <v>504</v>
      </c>
      <c r="Z93" s="32" t="s">
        <v>637</v>
      </c>
    </row>
    <row r="94" spans="25:26" x14ac:dyDescent="0.15">
      <c r="Y94" s="32" t="s">
        <v>505</v>
      </c>
      <c r="Z94" s="32" t="s">
        <v>638</v>
      </c>
    </row>
    <row r="95" spans="25:26" x14ac:dyDescent="0.15">
      <c r="Y95" s="32" t="s">
        <v>506</v>
      </c>
      <c r="Z95" s="32" t="s">
        <v>639</v>
      </c>
    </row>
    <row r="96" spans="25:26" x14ac:dyDescent="0.15">
      <c r="Y96" s="32" t="s">
        <v>408</v>
      </c>
      <c r="Z96" s="32" t="s">
        <v>640</v>
      </c>
    </row>
    <row r="97" spans="25:26" x14ac:dyDescent="0.15">
      <c r="Y97" s="32" t="s">
        <v>507</v>
      </c>
      <c r="Z97" s="32" t="s">
        <v>641</v>
      </c>
    </row>
    <row r="98" spans="25:26" x14ac:dyDescent="0.15">
      <c r="Y98" s="32" t="s">
        <v>508</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7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4"/>
      <c r="Z2" s="409"/>
      <c r="AA2" s="410"/>
      <c r="AB2" s="1008" t="s">
        <v>11</v>
      </c>
      <c r="AC2" s="1009"/>
      <c r="AD2" s="1010"/>
      <c r="AE2" s="996" t="s">
        <v>388</v>
      </c>
      <c r="AF2" s="996"/>
      <c r="AG2" s="996"/>
      <c r="AH2" s="996"/>
      <c r="AI2" s="996" t="s">
        <v>410</v>
      </c>
      <c r="AJ2" s="996"/>
      <c r="AK2" s="996"/>
      <c r="AL2" s="458"/>
      <c r="AM2" s="996" t="s">
        <v>507</v>
      </c>
      <c r="AN2" s="996"/>
      <c r="AO2" s="996"/>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7" customHeight="1" x14ac:dyDescent="0.15">
      <c r="A4" s="515"/>
      <c r="B4" s="513"/>
      <c r="C4" s="513"/>
      <c r="D4" s="513"/>
      <c r="E4" s="513"/>
      <c r="F4" s="514"/>
      <c r="G4" s="540"/>
      <c r="H4" s="1014"/>
      <c r="I4" s="1014"/>
      <c r="J4" s="1014"/>
      <c r="K4" s="1014"/>
      <c r="L4" s="1014"/>
      <c r="M4" s="1014"/>
      <c r="N4" s="1014"/>
      <c r="O4" s="1015"/>
      <c r="P4" s="191"/>
      <c r="Q4" s="1022"/>
      <c r="R4" s="1022"/>
      <c r="S4" s="1022"/>
      <c r="T4" s="1022"/>
      <c r="U4" s="1022"/>
      <c r="V4" s="1022"/>
      <c r="W4" s="1022"/>
      <c r="X4" s="1023"/>
      <c r="Y4" s="1000" t="s">
        <v>12</v>
      </c>
      <c r="Z4" s="1001"/>
      <c r="AA4" s="1002"/>
      <c r="AB4" s="551"/>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7"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7"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7" t="s">
        <v>378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4"/>
      <c r="Z9" s="409"/>
      <c r="AA9" s="410"/>
      <c r="AB9" s="1008" t="s">
        <v>11</v>
      </c>
      <c r="AC9" s="1009"/>
      <c r="AD9" s="1010"/>
      <c r="AE9" s="996" t="s">
        <v>388</v>
      </c>
      <c r="AF9" s="996"/>
      <c r="AG9" s="996"/>
      <c r="AH9" s="996"/>
      <c r="AI9" s="996" t="s">
        <v>410</v>
      </c>
      <c r="AJ9" s="996"/>
      <c r="AK9" s="996"/>
      <c r="AL9" s="458"/>
      <c r="AM9" s="996" t="s">
        <v>507</v>
      </c>
      <c r="AN9" s="996"/>
      <c r="AO9" s="996"/>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7" customHeight="1" x14ac:dyDescent="0.15">
      <c r="A11" s="515"/>
      <c r="B11" s="513"/>
      <c r="C11" s="513"/>
      <c r="D11" s="513"/>
      <c r="E11" s="513"/>
      <c r="F11" s="514"/>
      <c r="G11" s="540"/>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51"/>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7"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7"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7" t="s">
        <v>378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4"/>
      <c r="Z16" s="409"/>
      <c r="AA16" s="410"/>
      <c r="AB16" s="1008" t="s">
        <v>11</v>
      </c>
      <c r="AC16" s="1009"/>
      <c r="AD16" s="1010"/>
      <c r="AE16" s="996" t="s">
        <v>388</v>
      </c>
      <c r="AF16" s="996"/>
      <c r="AG16" s="996"/>
      <c r="AH16" s="996"/>
      <c r="AI16" s="996" t="s">
        <v>410</v>
      </c>
      <c r="AJ16" s="996"/>
      <c r="AK16" s="996"/>
      <c r="AL16" s="458"/>
      <c r="AM16" s="996" t="s">
        <v>507</v>
      </c>
      <c r="AN16" s="996"/>
      <c r="AO16" s="996"/>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7" customHeight="1" x14ac:dyDescent="0.15">
      <c r="A18" s="515"/>
      <c r="B18" s="513"/>
      <c r="C18" s="513"/>
      <c r="D18" s="513"/>
      <c r="E18" s="513"/>
      <c r="F18" s="514"/>
      <c r="G18" s="540"/>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51"/>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7"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7"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7" t="s">
        <v>378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4"/>
      <c r="Z23" s="409"/>
      <c r="AA23" s="410"/>
      <c r="AB23" s="1008" t="s">
        <v>11</v>
      </c>
      <c r="AC23" s="1009"/>
      <c r="AD23" s="1010"/>
      <c r="AE23" s="996" t="s">
        <v>388</v>
      </c>
      <c r="AF23" s="996"/>
      <c r="AG23" s="996"/>
      <c r="AH23" s="996"/>
      <c r="AI23" s="996" t="s">
        <v>410</v>
      </c>
      <c r="AJ23" s="996"/>
      <c r="AK23" s="996"/>
      <c r="AL23" s="458"/>
      <c r="AM23" s="996" t="s">
        <v>507</v>
      </c>
      <c r="AN23" s="996"/>
      <c r="AO23" s="996"/>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7" customHeight="1" x14ac:dyDescent="0.15">
      <c r="A25" s="515"/>
      <c r="B25" s="513"/>
      <c r="C25" s="513"/>
      <c r="D25" s="513"/>
      <c r="E25" s="513"/>
      <c r="F25" s="514"/>
      <c r="G25" s="540"/>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51"/>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7"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7"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7" t="s">
        <v>378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4"/>
      <c r="Z30" s="409"/>
      <c r="AA30" s="410"/>
      <c r="AB30" s="1008" t="s">
        <v>11</v>
      </c>
      <c r="AC30" s="1009"/>
      <c r="AD30" s="1010"/>
      <c r="AE30" s="996" t="s">
        <v>388</v>
      </c>
      <c r="AF30" s="996"/>
      <c r="AG30" s="996"/>
      <c r="AH30" s="996"/>
      <c r="AI30" s="996" t="s">
        <v>410</v>
      </c>
      <c r="AJ30" s="996"/>
      <c r="AK30" s="996"/>
      <c r="AL30" s="458"/>
      <c r="AM30" s="996" t="s">
        <v>507</v>
      </c>
      <c r="AN30" s="996"/>
      <c r="AO30" s="996"/>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7" customHeight="1" x14ac:dyDescent="0.15">
      <c r="A32" s="515"/>
      <c r="B32" s="513"/>
      <c r="C32" s="513"/>
      <c r="D32" s="513"/>
      <c r="E32" s="513"/>
      <c r="F32" s="514"/>
      <c r="G32" s="540"/>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51"/>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7"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7"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7" t="s">
        <v>378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4"/>
      <c r="Z37" s="409"/>
      <c r="AA37" s="410"/>
      <c r="AB37" s="1008" t="s">
        <v>11</v>
      </c>
      <c r="AC37" s="1009"/>
      <c r="AD37" s="1010"/>
      <c r="AE37" s="996" t="s">
        <v>388</v>
      </c>
      <c r="AF37" s="996"/>
      <c r="AG37" s="996"/>
      <c r="AH37" s="996"/>
      <c r="AI37" s="996" t="s">
        <v>410</v>
      </c>
      <c r="AJ37" s="996"/>
      <c r="AK37" s="996"/>
      <c r="AL37" s="458"/>
      <c r="AM37" s="996" t="s">
        <v>507</v>
      </c>
      <c r="AN37" s="996"/>
      <c r="AO37" s="996"/>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7" customHeight="1" x14ac:dyDescent="0.15">
      <c r="A39" s="515"/>
      <c r="B39" s="513"/>
      <c r="C39" s="513"/>
      <c r="D39" s="513"/>
      <c r="E39" s="513"/>
      <c r="F39" s="514"/>
      <c r="G39" s="540"/>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51"/>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7"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7"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7" t="s">
        <v>378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4"/>
      <c r="Z44" s="409"/>
      <c r="AA44" s="410"/>
      <c r="AB44" s="1008" t="s">
        <v>11</v>
      </c>
      <c r="AC44" s="1009"/>
      <c r="AD44" s="1010"/>
      <c r="AE44" s="996" t="s">
        <v>388</v>
      </c>
      <c r="AF44" s="996"/>
      <c r="AG44" s="996"/>
      <c r="AH44" s="996"/>
      <c r="AI44" s="996" t="s">
        <v>410</v>
      </c>
      <c r="AJ44" s="996"/>
      <c r="AK44" s="996"/>
      <c r="AL44" s="458"/>
      <c r="AM44" s="996" t="s">
        <v>507</v>
      </c>
      <c r="AN44" s="996"/>
      <c r="AO44" s="996"/>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7" customHeight="1" x14ac:dyDescent="0.15">
      <c r="A46" s="515"/>
      <c r="B46" s="513"/>
      <c r="C46" s="513"/>
      <c r="D46" s="513"/>
      <c r="E46" s="513"/>
      <c r="F46" s="514"/>
      <c r="G46" s="540"/>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51"/>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7"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7"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7" t="s">
        <v>378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4"/>
      <c r="Z51" s="409"/>
      <c r="AA51" s="410"/>
      <c r="AB51" s="458" t="s">
        <v>11</v>
      </c>
      <c r="AC51" s="1009"/>
      <c r="AD51" s="1010"/>
      <c r="AE51" s="996" t="s">
        <v>388</v>
      </c>
      <c r="AF51" s="996"/>
      <c r="AG51" s="996"/>
      <c r="AH51" s="996"/>
      <c r="AI51" s="996" t="s">
        <v>410</v>
      </c>
      <c r="AJ51" s="996"/>
      <c r="AK51" s="996"/>
      <c r="AL51" s="458"/>
      <c r="AM51" s="996" t="s">
        <v>507</v>
      </c>
      <c r="AN51" s="996"/>
      <c r="AO51" s="996"/>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7" customHeight="1" x14ac:dyDescent="0.15">
      <c r="A53" s="515"/>
      <c r="B53" s="513"/>
      <c r="C53" s="513"/>
      <c r="D53" s="513"/>
      <c r="E53" s="513"/>
      <c r="F53" s="514"/>
      <c r="G53" s="540"/>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51"/>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7"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7"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7" t="s">
        <v>378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4"/>
      <c r="Z58" s="409"/>
      <c r="AA58" s="410"/>
      <c r="AB58" s="1008" t="s">
        <v>11</v>
      </c>
      <c r="AC58" s="1009"/>
      <c r="AD58" s="1010"/>
      <c r="AE58" s="996" t="s">
        <v>388</v>
      </c>
      <c r="AF58" s="996"/>
      <c r="AG58" s="996"/>
      <c r="AH58" s="996"/>
      <c r="AI58" s="996" t="s">
        <v>410</v>
      </c>
      <c r="AJ58" s="996"/>
      <c r="AK58" s="996"/>
      <c r="AL58" s="458"/>
      <c r="AM58" s="996" t="s">
        <v>507</v>
      </c>
      <c r="AN58" s="996"/>
      <c r="AO58" s="996"/>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7" customHeight="1" x14ac:dyDescent="0.15">
      <c r="A60" s="515"/>
      <c r="B60" s="513"/>
      <c r="C60" s="513"/>
      <c r="D60" s="513"/>
      <c r="E60" s="513"/>
      <c r="F60" s="514"/>
      <c r="G60" s="540"/>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51"/>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7"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7"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7" t="s">
        <v>378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4"/>
      <c r="Z65" s="409"/>
      <c r="AA65" s="410"/>
      <c r="AB65" s="1008" t="s">
        <v>11</v>
      </c>
      <c r="AC65" s="1009"/>
      <c r="AD65" s="1010"/>
      <c r="AE65" s="996" t="s">
        <v>388</v>
      </c>
      <c r="AF65" s="996"/>
      <c r="AG65" s="996"/>
      <c r="AH65" s="996"/>
      <c r="AI65" s="996" t="s">
        <v>410</v>
      </c>
      <c r="AJ65" s="996"/>
      <c r="AK65" s="996"/>
      <c r="AL65" s="458"/>
      <c r="AM65" s="996" t="s">
        <v>507</v>
      </c>
      <c r="AN65" s="996"/>
      <c r="AO65" s="996"/>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7" customHeight="1" x14ac:dyDescent="0.15">
      <c r="A67" s="515"/>
      <c r="B67" s="513"/>
      <c r="C67" s="513"/>
      <c r="D67" s="513"/>
      <c r="E67" s="513"/>
      <c r="F67" s="514"/>
      <c r="G67" s="540"/>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51"/>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7"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7"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7" t="s">
        <v>378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75" style="34" customWidth="1"/>
    <col min="50" max="50" width="4.2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9" t="s">
        <v>364</v>
      </c>
      <c r="H2" s="440"/>
      <c r="I2" s="440"/>
      <c r="J2" s="440"/>
      <c r="K2" s="440"/>
      <c r="L2" s="440"/>
      <c r="M2" s="440"/>
      <c r="N2" s="440"/>
      <c r="O2" s="440"/>
      <c r="P2" s="440"/>
      <c r="Q2" s="440"/>
      <c r="R2" s="440"/>
      <c r="S2" s="440"/>
      <c r="T2" s="440"/>
      <c r="U2" s="440"/>
      <c r="V2" s="440"/>
      <c r="W2" s="440"/>
      <c r="X2" s="440"/>
      <c r="Y2" s="440"/>
      <c r="Z2" s="440"/>
      <c r="AA2" s="440"/>
      <c r="AB2" s="441"/>
      <c r="AC2" s="439"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4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4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4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4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4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4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4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4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4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4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4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4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4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4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4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4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4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4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4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4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4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4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4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4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4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4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4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4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4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4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4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4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4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4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4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4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4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4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4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4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4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4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4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4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4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4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4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4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4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4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4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4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4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4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4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4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4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4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4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4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4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4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4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4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4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4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4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4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4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4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4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4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4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4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4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4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4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4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4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4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4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4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4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4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4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4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4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4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4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4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4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4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4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4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4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4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4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4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4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4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4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4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4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4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4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4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4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4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4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4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4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4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4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4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4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4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4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4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4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4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4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4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4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4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4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4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2021-06-22T13:59:21Z</cp:lastPrinted>
  <dcterms:created xsi:type="dcterms:W3CDTF">2012-03-13T00:50:25Z</dcterms:created>
  <dcterms:modified xsi:type="dcterms:W3CDTF">2021-06-22T14:10:43Z</dcterms:modified>
</cp:coreProperties>
</file>