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74　我が国循環産業の戦略的国際展開による海外でのCO2削減支援事業\"/>
    </mc:Choice>
  </mc:AlternateContent>
  <bookViews>
    <workbookView xWindow="604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<sst xmlns="http://schemas.openxmlformats.org/spreadsheetml/2006/main" count="3228" uniqueCount="822">
  <si>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</si>
  <si>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</si>
  <si>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</si>
  <si>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</si>
  <si>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</si>
  <si>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</si>
  <si>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</si>
  <si>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</si>
  <si>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</si>
  <si>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</si>
  <si>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</si>
  <si>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</si>
  <si>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</si>
  <si>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</si>
  <si>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</si>
  <si>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</si>
  <si>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</si>
  <si>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</si>
  <si>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</si>
  <si>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</si>
  <si>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</si>
  <si>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</si>
  <si>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</si>
  <si>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</si>
  <si>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</si>
  <si>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</si>
  <si>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</si>
  <si>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</si>
  <si>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</si>
  <si>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</si>
  <si>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</si>
  <si>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</si>
  <si>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</si>
  <si>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</si>
  <si>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</si>
  <si>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</si>
  <si>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</si>
  <si>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</si>
  <si>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</si>
  <si>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</si>
  <si>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</si>
  <si>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</si>
  <si>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</si>
  <si>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</si>
  <si>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</si>
  <si>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</si>
  <si>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</si>
  <si>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</si>
  <si>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</si>
  <si>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</si>
  <si>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</si>
  <si>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</si>
  <si>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</si>
  <si>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</si>
  <si>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</si>
  <si>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</si>
  <si>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</si>
  <si>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</si>
  <si>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</si>
  <si>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</si>
  <si>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</si>
  <si>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</si>
  <si>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</si>
  <si>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</si>
  <si>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</si>
  <si>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</si>
  <si>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</si>
  <si>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</si>
  <si>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</si>
  <si>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</si>
  <si>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</si>
  <si>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</si>
  <si>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</si>
  <si>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</si>
  <si>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</si>
  <si>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</si>
  <si>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</si>
  <si>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</si>
  <si>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</si>
  <si>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</si>
  <si>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</si>
  <si>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</si>
  <si>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</si>
  <si>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</si>
  <si>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</si>
  <si>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</si>
  <si>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</si>
  <si>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</si>
  <si>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</si>
  <si>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</si>
  <si>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</si>
  <si>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</si>
  <si>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</si>
  <si>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</si>
  <si>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</si>
  <si>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</si>
  <si>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</si>
  <si>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</si>
  <si>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</si>
  <si>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</si>
  <si>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</si>
  <si>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</si>
  <si>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</si>
  <si>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</si>
  <si>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</si>
  <si>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</si>
  <si>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</si>
  <si>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</si>
  <si>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</si>
  <si>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</si>
  <si>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</si>
  <si>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</si>
  <si>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</si>
  <si>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</si>
  <si>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</si>
  <si>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</si>
  <si>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</si>
  <si>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</si>
  <si>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</si>
  <si>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</si>
  <si>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</si>
  <si>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</si>
  <si>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</si>
  <si>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</si>
  <si>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</si>
  <si>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</si>
  <si>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</si>
  <si>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</si>
  <si>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</si>
  <si>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</si>
  <si>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</si>
  <si>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</si>
  <si>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</si>
  <si>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</si>
  <si>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</si>
  <si>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</si>
  <si>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</si>
  <si>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</si>
  <si>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</si>
  <si>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</si>
  <si>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</si>
  <si>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</si>
  <si>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</si>
  <si>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</si>
  <si>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</si>
  <si>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</si>
  <si>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</si>
  <si>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</si>
  <si>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</si>
  <si>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</si>
  <si>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</si>
  <si>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</si>
  <si>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</si>
  <si>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</si>
  <si>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</si>
  <si>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</si>
  <si>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</si>
  <si>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</si>
  <si>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</si>
  <si>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</si>
  <si>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</si>
  <si>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</si>
  <si>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</si>
  <si>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</si>
  <si>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</si>
  <si>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</si>
  <si>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</si>
  <si>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</si>
  <si>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</si>
  <si>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</si>
  <si>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</si>
  <si>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</si>
  <si>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</si>
  <si>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</si>
  <si>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</si>
  <si>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</si>
  <si>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</si>
  <si>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</si>
  <si>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</si>
  <si>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</si>
  <si>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</si>
  <si>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</si>
  <si>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</si>
  <si>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</si>
  <si>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</si>
  <si>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</si>
  <si>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</si>
  <si>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</si>
  <si>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</si>
  <si>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</si>
  <si>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</si>
  <si>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</si>
  <si>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</si>
  <si>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</si>
  <si>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</si>
  <si>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</si>
  <si>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</si>
  <si>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</si>
  <si>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</si>
  <si>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</si>
  <si>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</si>
  <si>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</si>
  <si>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</si>
  <si>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</si>
  <si>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</si>
  <si>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</si>
  <si>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</si>
  <si>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</si>
  <si>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</si>
  <si>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</si>
  <si>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</si>
  <si>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</si>
  <si>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</si>
  <si>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</si>
  <si>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</si>
  <si>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</si>
  <si>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</si>
  <si>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</si>
  <si>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</si>
  <si>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</si>
  <si>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</si>
  <si>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</si>
  <si>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</si>
  <si>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</si>
  <si>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</si>
  <si>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</si>
  <si>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</si>
  <si>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</si>
  <si>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</si>
  <si>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</si>
  <si>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</si>
  <si>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</si>
  <si>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</si>
  <si>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</si>
  <si>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</si>
  <si>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</si>
  <si>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</si>
  <si>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</si>
  <si>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</si>
  <si>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</si>
  <si>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</si>
  <si>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</si>
  <si>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</si>
  <si>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</si>
  <si>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</si>
  <si>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</si>
  <si>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</si>
  <si>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</si>
  <si>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</si>
  <si>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</si>
  <si>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</si>
  <si>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</si>
  <si>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</si>
  <si>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</si>
  <si>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</si>
  <si>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</si>
  <si>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</si>
  <si>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</si>
  <si>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</si>
  <si>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</si>
  <si>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</si>
  <si>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</si>
  <si>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</si>
  <si>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</si>
  <si>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</si>
  <si>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</si>
  <si>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</si>
  <si>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</si>
  <si>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</si>
  <si>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</si>
  <si>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</si>
  <si>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</si>
  <si>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</si>
  <si>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</si>
  <si>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</si>
  <si>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</si>
  <si>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</si>
  <si>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</si>
  <si>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</si>
  <si>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</si>
  <si>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</si>
  <si>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</si>
  <si>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</si>
  <si>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</si>
  <si>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</si>
  <si>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</si>
  <si>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</si>
  <si>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</si>
  <si>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</si>
  <si>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</si>
  <si>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</si>
  <si>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</si>
  <si>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</si>
  <si>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</si>
  <si>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</si>
  <si>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</si>
  <si>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</si>
  <si>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</si>
  <si>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</si>
  <si>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</si>
  <si>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</si>
  <si>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</si>
  <si>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</si>
  <si>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</si>
  <si>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</si>
  <si>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</si>
  <si>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</si>
  <si>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</si>
  <si>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</si>
  <si>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</si>
  <si>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</si>
  <si>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</si>
  <si>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</si>
  <si>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</si>
  <si>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</si>
  <si>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</si>
  <si>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</si>
  <si>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</si>
  <si>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</si>
  <si>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</si>
  <si>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</si>
  <si>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</si>
  <si>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</si>
  <si>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</si>
  <si>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</si>
  <si>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</si>
  <si>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</si>
  <si>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</si>
  <si>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</si>
  <si>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</si>
  <si>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</si>
  <si>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</si>
  <si>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</si>
  <si>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</si>
  <si>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</si>
  <si>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</si>
  <si>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</si>
  <si>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</si>
  <si>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</si>
  <si>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</si>
  <si>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</si>
  <si>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</si>
  <si>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</si>
  <si>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</si>
  <si>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</si>
  <si>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</si>
  <si>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</si>
  <si>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</si>
  <si>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</si>
  <si>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</si>
  <si>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</si>
  <si>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</si>
  <si>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</si>
  <si>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</si>
  <si>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</si>
  <si>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</si>
  <si>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</si>
  <si>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</si>
  <si>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</si>
  <si>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</si>
  <si>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</si>
  <si>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</si>
  <si>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</si>
  <si>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</si>
  <si>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</si>
  <si>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</si>
  <si>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</si>
  <si>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</si>
  <si>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</si>
  <si>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</si>
  <si>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</si>
  <si>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</si>
  <si>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</si>
  <si>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</si>
  <si>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</si>
  <si>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</si>
  <si>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</si>
  <si>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</si>
  <si>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</si>
  <si>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</si>
  <si>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</si>
  <si>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</si>
  <si>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</si>
  <si>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</si>
  <si>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</si>
  <si>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</si>
  <si>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</si>
  <si>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</si>
  <si>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</si>
  <si>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</si>
  <si>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</si>
  <si>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</si>
  <si>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</si>
  <si>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</si>
  <si>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</si>
  <si>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</si>
  <si>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</si>
  <si>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</si>
  <si>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</si>
  <si>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</si>
  <si>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</si>
  <si>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</si>
  <si>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</si>
  <si>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</si>
  <si>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</si>
  <si>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</si>
  <si>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</si>
  <si>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</si>
  <si>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</si>
  <si>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</si>
  <si>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</si>
  <si>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</si>
  <si>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</si>
  <si>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</si>
  <si>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</si>
  <si>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</si>
  <si>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</si>
  <si>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</si>
  <si>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</si>
  <si>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</si>
  <si>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</si>
  <si>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</si>
  <si>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</si>
  <si>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</si>
  <si>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</si>
  <si>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</si>
  <si>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</si>
  <si>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</si>
  <si>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</si>
  <si>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</si>
  <si>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</si>
  <si>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</si>
  <si>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</si>
  <si>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</si>
  <si>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</si>
  <si>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</si>
  <si>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</si>
  <si>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</si>
  <si>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</si>
  <si>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</si>
  <si>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</si>
  <si>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</si>
  <si>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</si>
  <si>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</si>
  <si>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</si>
  <si>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</si>
  <si>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</si>
  <si>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</si>
  <si>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</si>
  <si>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</si>
  <si>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</si>
  <si>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</si>
  <si>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</si>
  <si>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</si>
  <si>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</si>
  <si>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</si>
  <si>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</si>
  <si>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</si>
  <si>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</si>
  <si>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</si>
  <si>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</si>
  <si>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</si>
  <si>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</si>
  <si>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</si>
  <si>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</si>
  <si>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</si>
  <si>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</si>
  <si>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</si>
  <si>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</si>
  <si>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</si>
  <si>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</si>
  <si>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</si>
  <si>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</si>
  <si>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</si>
  <si>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</si>
  <si>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</si>
  <si>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</si>
  <si>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</si>
  <si>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</si>
  <si>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</si>
  <si>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</si>
  <si>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</si>
  <si>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</si>
  <si>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</si>
  <si>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</si>
  <si>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</si>
  <si>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</si>
  <si>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</si>
  <si>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</si>
  <si>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</si>
  <si>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</si>
  <si>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</si>
  <si>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</si>
  <si>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</si>
  <si>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</si>
  <si>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</si>
  <si>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</si>
  <si>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</si>
  <si>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</si>
  <si>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</si>
  <si>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</si>
  <si>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</si>
  <si>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</si>
  <si>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</si>
  <si>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</si>
  <si>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</si>
  <si>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</si>
  <si>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</si>
  <si>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</si>
  <si>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</si>
  <si>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</si>
  <si>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</si>
  <si>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</si>
  <si>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</si>
  <si>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</si>
  <si>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</si>
  <si>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</si>
  <si>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</si>
  <si>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</si>
  <si>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</si>
  <si>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</si>
  <si>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</si>
  <si>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</si>
  <si>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</si>
  <si>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</si>
  <si>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</si>
  <si>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</si>
  <si>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</si>
  <si>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</si>
  <si>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</si>
  <si>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</si>
  <si>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</si>
  <si>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</si>
  <si>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</si>
  <si>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</si>
  <si>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</si>
  <si>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</si>
  <si>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</si>
  <si>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</si>
  <si>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</si>
  <si>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</si>
  <si>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</si>
  <si>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</si>
  <si>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</si>
  <si>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</si>
  <si>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</si>
  <si>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</si>
  <si>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</si>
  <si>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</si>
  <si>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</si>
  <si>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</si>
  <si>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</si>
  <si>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</si>
  <si>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</si>
  <si>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</si>
  <si>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</si>
  <si>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</si>
  <si>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</si>
  <si>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</si>
  <si>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</si>
  <si>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</si>
  <si>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</si>
  <si>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</si>
  <si>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</si>
  <si>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</si>
  <si>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</si>
  <si>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</si>
  <si>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</si>
  <si>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</si>
  <si>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</si>
  <si>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</si>
  <si>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</si>
  <si>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</si>
  <si>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</si>
  <si>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</si>
  <si>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</si>
  <si>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</si>
  <si>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</si>
  <si>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</si>
  <si>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</si>
  <si>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</si>
  <si>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</si>
  <si>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</si>
  <si>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</si>
  <si>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</si>
  <si>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</si>
  <si>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</si>
  <si>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</si>
  <si>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</si>
  <si>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</si>
  <si>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</si>
  <si>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</si>
  <si>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</si>
  <si>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</si>
  <si>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</si>
  <si>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</si>
  <si>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</si>
  <si>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</si>
  <si>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</si>
  <si>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</si>
  <si>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</si>
  <si>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</si>
  <si>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</si>
  <si>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</si>
  <si>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</si>
  <si>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</si>
  <si>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</si>
  <si>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</si>
  <si>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</si>
  <si>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</si>
  <si>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</si>
  <si>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</si>
  <si>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</si>
  <si>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</si>
  <si>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</si>
  <si>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</si>
  <si>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</si>
  <si>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</si>
  <si>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</si>
  <si>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</si>
  <si>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</si>
  <si>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</si>
  <si>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</si>
  <si>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</si>
  <si>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</si>
  <si>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</si>
  <si>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</si>
  <si>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</si>
  <si>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</si>
  <si>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</si>
  <si>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</si>
  <si>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</si>
  <si>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</si>
  <si>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</si>
  <si>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</si>
  <si>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</si>
  <si>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</si>
  <si>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</si>
  <si>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</si>
  <si>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</si>
  <si>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</si>
  <si>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</si>
  <si>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</si>
  <si>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</si>
  <si>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</si>
  <si>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</si>
  <si>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</si>
  <si>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</si>
  <si>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</si>
  <si>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</si>
  <si>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</si>
  <si>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</si>
  <si>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</si>
  <si>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</si>
  <si>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</si>
  <si>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</si>
  <si>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</si>
  <si>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</si>
  <si>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</si>
  <si>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</si>
  <si>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</si>
  <si>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</si>
  <si>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</si>
  <si>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</si>
  <si>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</si>
  <si>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</si>
  <si>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</si>
  <si>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</si>
  <si>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</si>
  <si>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</si>
  <si>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</si>
  <si>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</si>
  <si>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</si>
  <si>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</si>
  <si>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</si>
  <si>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</si>
  <si>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</si>
  <si>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</si>
  <si>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</si>
  <si>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</si>
  <si>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</si>
  <si>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</si>
  <si>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</si>
  <si>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</si>
  <si>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</si>
  <si>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</si>
  <si>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</si>
  <si>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</si>
  <si>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</si>
  <si>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</si>
  <si>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</si>
  <si>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</si>
  <si>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</si>
  <si>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</si>
  <si>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</si>
  <si>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</si>
  <si>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</si>
  <si>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</si>
  <si>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</si>
  <si>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</si>
  <si>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</si>
  <si>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</si>
  <si>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</si>
  <si>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</si>
  <si>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</si>
  <si>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</si>
  <si>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</si>
  <si>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</si>
  <si>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</si>
  <si>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</si>
  <si>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</si>
  <si>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我が国循環産業の戦略的国際展開による海外でのCO2削減支援事業</t>
  </si>
  <si>
    <t>環境再生・資源循環局</t>
  </si>
  <si>
    <t>循環型社会推進室長
平尾　禎秀</t>
  </si>
  <si>
    <t>平成29年度</t>
  </si>
  <si>
    <t>令和12年度</t>
  </si>
  <si>
    <t>総務課循環型社会推進室</t>
  </si>
  <si>
    <t>循環型社会形成推進基本法　
第十四条、第十五条、第十七条、第十八条、
第二十八条、第二十九条
特別会計に関する法律第85条第3項第1号ホ</t>
  </si>
  <si>
    <t>循環型社会形成推進基本計画（平成30年６月19日閣議決定）
３Ｒイニシアティブ</t>
  </si>
  <si>
    <t>アジア太平洋地域等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</si>
  <si>
    <t>海外事業展開実績の少ない我が国の循環産業が、横展開可能なショーケースとなる事業を形成し、我が国の優れた廃棄物管理技術の海外展開を後押しするため、地球温暖化対策に積極的な個別事業の実現可能性の支援を実施する。さらに廃棄物の適正処理に係る二国間協力、アジア太平洋３Ｒ推進フォーラム等の多国間協力、JCMなどの資金メカニズム等の動向も踏まえつつ、我が国の廃棄物管理に関する知見を有する機関を派遣し、廃棄物発電等の優れた技術の拡大を支援を通じたＣＯ２削減を行う。
補助割合：中小企業　対象経費の２／３を上限に補助
　　　　　　　上位以外　対象経費の１／２を上限に補助</t>
  </si>
  <si>
    <t>-</t>
  </si>
  <si>
    <t>二酸化炭素排出抑制対策事業費等補助金</t>
  </si>
  <si>
    <t>二酸化炭素排出抑制対策事業費等委託費</t>
  </si>
  <si>
    <t>本事業を活用し海外展開する事業（廃棄物発電事業を想定）によって令和12年度時点で３２万tCO2/年削減</t>
  </si>
  <si>
    <t>温室効果ガス削減量</t>
  </si>
  <si>
    <t>t-CO2</t>
  </si>
  <si>
    <t>我が国循環産業の戦略的国際展開による海外でのCO２削減支援事業実施報告書</t>
  </si>
  <si>
    <t>海外における廃棄物発電等の事業形成に資する実現可能性調査の支援等を行う事業であり、直接的に温室効果ガス排出削減等を持たないものであるため、地球温暖化対策に係る横断的指標は設定できない。</t>
  </si>
  <si>
    <t>補助事業実施件数</t>
  </si>
  <si>
    <t>件</t>
  </si>
  <si>
    <t>執行額（Ｘ）/補助事業実施件数（Ｙ）</t>
    <phoneticPr fontId="5"/>
  </si>
  <si>
    <t>百万円/件</t>
  </si>
  <si>
    <t>X/Y</t>
    <phoneticPr fontId="5"/>
  </si>
  <si>
    <t>176/7</t>
  </si>
  <si>
    <t>156/6</t>
  </si>
  <si>
    <t>　　/</t>
    <phoneticPr fontId="5"/>
  </si>
  <si>
    <t>-</t>
    <phoneticPr fontId="5"/>
  </si>
  <si>
    <t>1.地球温暖化対策の推進</t>
  </si>
  <si>
    <t>新29-0001</t>
  </si>
  <si>
    <t>0089</t>
  </si>
  <si>
    <t>○</t>
  </si>
  <si>
    <t>-</t>
    <phoneticPr fontId="5"/>
  </si>
  <si>
    <t>-</t>
    <phoneticPr fontId="5"/>
  </si>
  <si>
    <t>-</t>
    <phoneticPr fontId="5"/>
  </si>
  <si>
    <t>-</t>
    <phoneticPr fontId="5"/>
  </si>
  <si>
    <t>-</t>
    <phoneticPr fontId="5"/>
  </si>
  <si>
    <t>-</t>
    <phoneticPr fontId="5"/>
  </si>
  <si>
    <t>253/5</t>
    <phoneticPr fontId="5"/>
  </si>
  <si>
    <t>廃棄物処理、リサイクル分野の輸出額推移（環境産業市場規模検討会の環境産業の市場規模・雇用規模等に関する報告書より）</t>
    <rPh sb="0" eb="3">
      <t>ハイキブツ</t>
    </rPh>
    <rPh sb="3" eb="5">
      <t>ショリ</t>
    </rPh>
    <rPh sb="11" eb="13">
      <t>ブンヤ</t>
    </rPh>
    <rPh sb="14" eb="17">
      <t>ユシュツガク</t>
    </rPh>
    <rPh sb="17" eb="19">
      <t>スイイ</t>
    </rPh>
    <rPh sb="20" eb="22">
      <t>カンキョウ</t>
    </rPh>
    <rPh sb="22" eb="24">
      <t>サンギョウ</t>
    </rPh>
    <rPh sb="24" eb="26">
      <t>シジョウ</t>
    </rPh>
    <rPh sb="26" eb="28">
      <t>キボ</t>
    </rPh>
    <rPh sb="28" eb="31">
      <t>ケントウカイ</t>
    </rPh>
    <rPh sb="32" eb="34">
      <t>カンキョウ</t>
    </rPh>
    <rPh sb="34" eb="36">
      <t>サンギョウ</t>
    </rPh>
    <rPh sb="37" eb="39">
      <t>シジョウ</t>
    </rPh>
    <rPh sb="39" eb="41">
      <t>キボ</t>
    </rPh>
    <rPh sb="42" eb="44">
      <t>コヨウ</t>
    </rPh>
    <rPh sb="44" eb="46">
      <t>キボ</t>
    </rPh>
    <rPh sb="46" eb="47">
      <t>トウ</t>
    </rPh>
    <rPh sb="48" eb="49">
      <t>カン</t>
    </rPh>
    <rPh sb="51" eb="54">
      <t>ホウコクショ</t>
    </rPh>
    <phoneticPr fontId="5"/>
  </si>
  <si>
    <t>億円</t>
    <rPh sb="0" eb="2">
      <t>オクエン</t>
    </rPh>
    <phoneticPr fontId="5"/>
  </si>
  <si>
    <t>本事業において、実現可能性調査等の実施により循環産業の海外展開を促進することにより、日本全体の焼却設備やリサイクル設備等の輸出額に資することとなる。</t>
    <phoneticPr fontId="5"/>
  </si>
  <si>
    <t>人件費</t>
    <rPh sb="0" eb="3">
      <t>ジンケンヒ</t>
    </rPh>
    <phoneticPr fontId="5"/>
  </si>
  <si>
    <t>業務費</t>
    <rPh sb="0" eb="3">
      <t>ギョウムヒ</t>
    </rPh>
    <phoneticPr fontId="5"/>
  </si>
  <si>
    <t>諸謝金、旅費等</t>
    <rPh sb="0" eb="1">
      <t>ショ</t>
    </rPh>
    <rPh sb="1" eb="3">
      <t>シャキン</t>
    </rPh>
    <rPh sb="4" eb="6">
      <t>リョヒ</t>
    </rPh>
    <rPh sb="6" eb="7">
      <t>ナド</t>
    </rPh>
    <phoneticPr fontId="5"/>
  </si>
  <si>
    <t>一般管理費等</t>
    <rPh sb="0" eb="2">
      <t>イッパン</t>
    </rPh>
    <rPh sb="2" eb="5">
      <t>カンリヒ</t>
    </rPh>
    <rPh sb="5" eb="6">
      <t>ナド</t>
    </rPh>
    <phoneticPr fontId="5"/>
  </si>
  <si>
    <t>一般管理費、消費税等</t>
    <rPh sb="0" eb="2">
      <t>イッパン</t>
    </rPh>
    <rPh sb="2" eb="5">
      <t>カンリヒ</t>
    </rPh>
    <rPh sb="6" eb="9">
      <t>ショウヒゼイ</t>
    </rPh>
    <rPh sb="9" eb="10">
      <t>ナド</t>
    </rPh>
    <phoneticPr fontId="5"/>
  </si>
  <si>
    <t>調整</t>
    <rPh sb="0" eb="2">
      <t>チョウセイ</t>
    </rPh>
    <phoneticPr fontId="5"/>
  </si>
  <si>
    <t>-</t>
    <phoneticPr fontId="5"/>
  </si>
  <si>
    <t>-</t>
    <phoneticPr fontId="5"/>
  </si>
  <si>
    <t>112/3</t>
    <phoneticPr fontId="5"/>
  </si>
  <si>
    <t>C.日本工営株式会社</t>
    <phoneticPr fontId="5"/>
  </si>
  <si>
    <t>D.株式会社エイト日本技術開発</t>
    <phoneticPr fontId="5"/>
  </si>
  <si>
    <t>B.住友重機械工業</t>
    <rPh sb="2" eb="4">
      <t>スミトモ</t>
    </rPh>
    <rPh sb="4" eb="7">
      <t>ジュウキカイ</t>
    </rPh>
    <rPh sb="7" eb="9">
      <t>コウギョウ</t>
    </rPh>
    <phoneticPr fontId="5"/>
  </si>
  <si>
    <t>A.公益財団法人廃棄物・３R研究財団</t>
    <rPh sb="2" eb="8">
      <t>コウエキザイダンホウジン</t>
    </rPh>
    <rPh sb="8" eb="11">
      <t>ハイキブツ</t>
    </rPh>
    <rPh sb="14" eb="18">
      <t>ケンキュウザイダン</t>
    </rPh>
    <phoneticPr fontId="5"/>
  </si>
  <si>
    <t>有</t>
  </si>
  <si>
    <t>無</t>
  </si>
  <si>
    <t>‐</t>
  </si>
  <si>
    <t>地球温暖化対策は、我が国喫緊の課題であり、国民や社会のニーズは高い。また、循環産業は我が国の優れたインフラ関連産業の一つであり、アジア地域を中心に廃棄物管理のニーズも高まっている。</t>
    <phoneticPr fontId="5"/>
  </si>
  <si>
    <t>地球温暖化対策は、国全体として取り組むべきものであり、廃棄物分野におけるエネルギー起源二酸化炭素排出量削減についても、国が実施すべき事業である。地方自治体、民間等とも連携をしながら、国が二国間協力とも結びつけて進める事業である。</t>
    <phoneticPr fontId="5"/>
  </si>
  <si>
    <t>政策目的達成のために必要かつ適切である。また、我が国が有する技術や経験を活かすことで、我が国の国際的なリーダーシップを高めるとともに、我が国経済を活性化することが出来る、政策体系の中でも優先度の高い事業である。</t>
    <phoneticPr fontId="5"/>
  </si>
  <si>
    <t>一者応札になった事業については、十分な公募期間を確保するなど、新規に入札に参加しようとする業者にも業務内容を理解いただき、公平性が保たれるよう努める。</t>
    <phoneticPr fontId="5"/>
  </si>
  <si>
    <t>補助金の交付に当たっては補助率を設定し、補助事業者に相当の負担を求めている。</t>
    <phoneticPr fontId="5"/>
  </si>
  <si>
    <t>-</t>
    <phoneticPr fontId="5"/>
  </si>
  <si>
    <t>-</t>
    <phoneticPr fontId="5"/>
  </si>
  <si>
    <t>額の確定において、費用・使途が事業目的に即していることを確認している。</t>
    <rPh sb="0" eb="1">
      <t>ガク</t>
    </rPh>
    <rPh sb="2" eb="4">
      <t>カクテイ</t>
    </rPh>
    <rPh sb="9" eb="11">
      <t>ヒヨウ</t>
    </rPh>
    <rPh sb="12" eb="14">
      <t>シト</t>
    </rPh>
    <rPh sb="15" eb="17">
      <t>ジギョウ</t>
    </rPh>
    <rPh sb="17" eb="19">
      <t>モクテキ</t>
    </rPh>
    <rPh sb="20" eb="21">
      <t>ソク</t>
    </rPh>
    <rPh sb="28" eb="30">
      <t>カクニン</t>
    </rPh>
    <phoneticPr fontId="5"/>
  </si>
  <si>
    <t>公募期間の延長等によりできるだけ多くの補助事業者を募った上で、有識者による審査を行った結果、事業規模が想定より下回ったため、不用率が大きくなったもの。</t>
    <rPh sb="0" eb="2">
      <t>コウボ</t>
    </rPh>
    <rPh sb="2" eb="4">
      <t>キカン</t>
    </rPh>
    <rPh sb="5" eb="7">
      <t>エンチョウ</t>
    </rPh>
    <rPh sb="7" eb="8">
      <t>ナド</t>
    </rPh>
    <rPh sb="16" eb="17">
      <t>オオ</t>
    </rPh>
    <rPh sb="19" eb="21">
      <t>ホジョ</t>
    </rPh>
    <rPh sb="21" eb="24">
      <t>ジギョウシャ</t>
    </rPh>
    <rPh sb="25" eb="26">
      <t>ツノ</t>
    </rPh>
    <rPh sb="28" eb="29">
      <t>ウエ</t>
    </rPh>
    <rPh sb="31" eb="34">
      <t>ユウシキシャ</t>
    </rPh>
    <rPh sb="37" eb="39">
      <t>シンサ</t>
    </rPh>
    <rPh sb="40" eb="41">
      <t>オコナ</t>
    </rPh>
    <rPh sb="43" eb="45">
      <t>ケッカ</t>
    </rPh>
    <rPh sb="46" eb="48">
      <t>ジギョウ</t>
    </rPh>
    <rPh sb="48" eb="50">
      <t>キボ</t>
    </rPh>
    <rPh sb="51" eb="53">
      <t>ソウテイ</t>
    </rPh>
    <rPh sb="55" eb="57">
      <t>シタマワ</t>
    </rPh>
    <rPh sb="62" eb="64">
      <t>フヨウ</t>
    </rPh>
    <rPh sb="64" eb="65">
      <t>リツ</t>
    </rPh>
    <rPh sb="66" eb="67">
      <t>オオ</t>
    </rPh>
    <phoneticPr fontId="5"/>
  </si>
  <si>
    <t>交付要綱に、契約をする場合には、一般競争に付さねばならないこととし、コスト削減に努めている。</t>
    <phoneticPr fontId="5"/>
  </si>
  <si>
    <t>実現可能性調査の結果が我が国循環産業の海外展開支援に繋がるものであり、CO2削減効果や廃棄物処理による環境改善、資源循環等に関する効果が見込まれ、成果目標に向けて着実に進捗している。</t>
    <rPh sb="0" eb="2">
      <t>ジツゲン</t>
    </rPh>
    <rPh sb="2" eb="5">
      <t>カノウセイ</t>
    </rPh>
    <rPh sb="5" eb="7">
      <t>チョウサ</t>
    </rPh>
    <rPh sb="8" eb="10">
      <t>ケッカ</t>
    </rPh>
    <rPh sb="11" eb="12">
      <t>ワ</t>
    </rPh>
    <rPh sb="13" eb="14">
      <t>クニ</t>
    </rPh>
    <rPh sb="14" eb="16">
      <t>ジュンカン</t>
    </rPh>
    <rPh sb="16" eb="18">
      <t>サンギョウ</t>
    </rPh>
    <rPh sb="19" eb="21">
      <t>カイガイ</t>
    </rPh>
    <rPh sb="21" eb="23">
      <t>テンカイ</t>
    </rPh>
    <rPh sb="23" eb="25">
      <t>シエン</t>
    </rPh>
    <rPh sb="26" eb="27">
      <t>ツナ</t>
    </rPh>
    <phoneticPr fontId="5"/>
  </si>
  <si>
    <t>事業選定時に内容だけでなく、コストについても査定の対象としている。</t>
    <phoneticPr fontId="5"/>
  </si>
  <si>
    <t>現在まで着実に事業が実施されている。</t>
    <phoneticPr fontId="5"/>
  </si>
  <si>
    <t>実現可能性調査等の支援により展開された民間企業による事業は当該国において十分な効果や評価を得られている。</t>
    <phoneticPr fontId="5"/>
  </si>
  <si>
    <t>公益財団法人廃棄物・３Ｒ研究財団</t>
    <rPh sb="0" eb="2">
      <t>コウエキ</t>
    </rPh>
    <rPh sb="2" eb="6">
      <t>ザイダンホウジン</t>
    </rPh>
    <rPh sb="6" eb="9">
      <t>ハイキブツ</t>
    </rPh>
    <rPh sb="12" eb="14">
      <t>ケンキュウ</t>
    </rPh>
    <rPh sb="14" eb="16">
      <t>ザイダン</t>
    </rPh>
    <phoneticPr fontId="5"/>
  </si>
  <si>
    <t>間接補助金の交付</t>
    <rPh sb="0" eb="2">
      <t>カンセツ</t>
    </rPh>
    <rPh sb="2" eb="5">
      <t>ホジョキン</t>
    </rPh>
    <rPh sb="6" eb="8">
      <t>コウフ</t>
    </rPh>
    <phoneticPr fontId="5"/>
  </si>
  <si>
    <t>補助金等交付</t>
  </si>
  <si>
    <t>-</t>
    <phoneticPr fontId="5"/>
  </si>
  <si>
    <t>日立造船株式会社</t>
    <rPh sb="0" eb="8">
      <t>ヒタチゾウセンカブシキガイシャ</t>
    </rPh>
    <phoneticPr fontId="5"/>
  </si>
  <si>
    <t>株式会社神鋼環境ソリューション</t>
    <rPh sb="0" eb="4">
      <t>カブシキガイシャ</t>
    </rPh>
    <rPh sb="4" eb="8">
      <t>シンコウカンキョウ</t>
    </rPh>
    <phoneticPr fontId="5"/>
  </si>
  <si>
    <t>カンボジア国シェムリアップ市における廃棄物発電
事業</t>
    <phoneticPr fontId="5"/>
  </si>
  <si>
    <t>インドネシア共和国における廃タイヤ利用発電事業
JCM 案件事業化検討</t>
    <phoneticPr fontId="5"/>
  </si>
  <si>
    <t>モルディブ国マレ首都圏における統合型廃棄物処
理事業</t>
    <phoneticPr fontId="5"/>
  </si>
  <si>
    <t>-</t>
    <phoneticPr fontId="5"/>
  </si>
  <si>
    <t>-</t>
    <phoneticPr fontId="5"/>
  </si>
  <si>
    <t>日本工営株式会社</t>
    <rPh sb="0" eb="2">
      <t>ニホン</t>
    </rPh>
    <rPh sb="2" eb="4">
      <t>コウエイ</t>
    </rPh>
    <phoneticPr fontId="5"/>
  </si>
  <si>
    <t>インドネシア西ジャワ州における廃棄物発電導入支援委託業務</t>
    <phoneticPr fontId="5"/>
  </si>
  <si>
    <t>インドネシア国における廃棄物発電施設の契約監理に係る調査委託業務</t>
    <phoneticPr fontId="5"/>
  </si>
  <si>
    <t>現時点では成果目標を達成していないが、事業終了後も各事業者は海外展開に取り組んでおり、今後も発展が見込まれる。</t>
    <phoneticPr fontId="5"/>
  </si>
  <si>
    <t>引き続き、効果的・効率的な事業実施に努めつつ、成果目標を意識して事業を行っていく。</t>
    <phoneticPr fontId="5"/>
  </si>
  <si>
    <t>人件費</t>
    <phoneticPr fontId="5"/>
  </si>
  <si>
    <t>役員報酬　人件費　賃金　社会保険料</t>
    <phoneticPr fontId="5"/>
  </si>
  <si>
    <t>諸謝金</t>
    <phoneticPr fontId="5"/>
  </si>
  <si>
    <t>審査委員会の審査委員への謝金</t>
    <rPh sb="0" eb="2">
      <t>シンサ</t>
    </rPh>
    <rPh sb="2" eb="5">
      <t>イインカイ</t>
    </rPh>
    <rPh sb="6" eb="8">
      <t>シンサ</t>
    </rPh>
    <rPh sb="8" eb="10">
      <t>イイン</t>
    </rPh>
    <rPh sb="12" eb="14">
      <t>シャキン</t>
    </rPh>
    <phoneticPr fontId="5"/>
  </si>
  <si>
    <t>光熱水費　通信運搬費　会議費 雑費</t>
    <phoneticPr fontId="5"/>
  </si>
  <si>
    <t>使用料及び賃借料</t>
    <phoneticPr fontId="5"/>
  </si>
  <si>
    <t>事務所賃借料</t>
    <rPh sb="0" eb="2">
      <t>ジム</t>
    </rPh>
    <rPh sb="2" eb="3">
      <t>ショ</t>
    </rPh>
    <rPh sb="3" eb="6">
      <t>チンシャクリョウ</t>
    </rPh>
    <phoneticPr fontId="5"/>
  </si>
  <si>
    <t>①（株）神鋼環境ソリューション</t>
    <phoneticPr fontId="5"/>
  </si>
  <si>
    <t>カンボジア国シェリムアップ市における廃棄物発電事業</t>
    <phoneticPr fontId="5"/>
  </si>
  <si>
    <t>②日立造船（株）</t>
    <phoneticPr fontId="5"/>
  </si>
  <si>
    <t>モルディブ国 マレ首都圏における統合型廃棄物処理事業</t>
    <phoneticPr fontId="5"/>
  </si>
  <si>
    <t>③住友重機械工業（株）</t>
    <phoneticPr fontId="5"/>
  </si>
  <si>
    <t>インドネシア共和国における廃タイヤ利用発電事業 JCM案件事業化検討</t>
    <phoneticPr fontId="5"/>
  </si>
  <si>
    <t>プラント計画、資金スキーム、財務分析モデルの策定</t>
    <rPh sb="4" eb="6">
      <t>ケイカク</t>
    </rPh>
    <rPh sb="7" eb="9">
      <t>シキン</t>
    </rPh>
    <rPh sb="14" eb="16">
      <t>ザイム</t>
    </rPh>
    <rPh sb="16" eb="18">
      <t>ブンセキ</t>
    </rPh>
    <rPh sb="22" eb="24">
      <t>サクテイ</t>
    </rPh>
    <phoneticPr fontId="5"/>
  </si>
  <si>
    <t>外注費</t>
    <rPh sb="0" eb="3">
      <t>ガイチュウヒ</t>
    </rPh>
    <phoneticPr fontId="5"/>
  </si>
  <si>
    <t>法制度調査、燃料調達中間処理検討、</t>
    <rPh sb="0" eb="1">
      <t>ホウ</t>
    </rPh>
    <rPh sb="1" eb="3">
      <t>セイド</t>
    </rPh>
    <rPh sb="3" eb="5">
      <t>チョウサ</t>
    </rPh>
    <rPh sb="6" eb="8">
      <t>ネンリョウ</t>
    </rPh>
    <rPh sb="8" eb="10">
      <t>チョウタツ</t>
    </rPh>
    <rPh sb="10" eb="12">
      <t>チュウカン</t>
    </rPh>
    <rPh sb="12" eb="14">
      <t>ショリ</t>
    </rPh>
    <rPh sb="14" eb="16">
      <t>ケントウ</t>
    </rPh>
    <phoneticPr fontId="5"/>
  </si>
  <si>
    <t>JCM方法論作成、CO2排出量検討</t>
    <rPh sb="3" eb="6">
      <t>ホウホウロン</t>
    </rPh>
    <rPh sb="6" eb="8">
      <t>サクセイ</t>
    </rPh>
    <rPh sb="12" eb="14">
      <t>ハイシュツ</t>
    </rPh>
    <rPh sb="14" eb="15">
      <t>リョウ</t>
    </rPh>
    <rPh sb="15" eb="17">
      <t>ケントウ</t>
    </rPh>
    <phoneticPr fontId="5"/>
  </si>
  <si>
    <t>-</t>
    <phoneticPr fontId="5"/>
  </si>
  <si>
    <t>住友重機械工業株式会社</t>
    <phoneticPr fontId="5"/>
  </si>
  <si>
    <t>株式会社エイト日本技術開発</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</si>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</sst>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 numFmtId="184" formatCode="#,##0.00;&quot;▲ &quot;#,##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4" fontId="0" fillId="0" borderId="70" xfId="0" applyNumberFormat="1" applyBorder="1" applyAlignment="1" applyProtection="1">
      <alignment horizontal="right" vertical="center"/>
      <protection locked="0"/>
    </xf>
    <xf numFmtId="184" fontId="0" fillId="0" borderId="71" xfId="0" applyNumberFormat="1" applyBorder="1" applyAlignment="1" applyProtection="1">
      <alignment horizontal="right" vertical="center"/>
      <protection locked="0"/>
    </xf>
    <xf numFmtId="184"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4" fontId="0" fillId="0" borderId="13" xfId="0" applyNumberFormat="1" applyFont="1" applyFill="1" applyBorder="1" applyAlignment="1" applyProtection="1">
      <alignment horizontal="right" vertical="center"/>
      <protection locked="0"/>
    </xf>
    <xf numFmtId="184" fontId="0" fillId="0" borderId="14" xfId="0" applyNumberFormat="1" applyFont="1" applyFill="1" applyBorder="1" applyAlignment="1" applyProtection="1">
      <alignment horizontal="right" vertical="center"/>
      <protection locked="0"/>
    </xf>
    <xf numFmtId="184" fontId="0" fillId="0" borderId="30"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84" fontId="0" fillId="0" borderId="13" xfId="0" applyNumberFormat="1" applyBorder="1" applyAlignment="1" applyProtection="1">
      <alignment horizontal="right" vertical="center"/>
      <protection locked="0"/>
    </xf>
    <xf numFmtId="184" fontId="0" fillId="0" borderId="14" xfId="0" applyNumberFormat="1" applyBorder="1" applyAlignment="1" applyProtection="1">
      <alignment horizontal="right" vertical="center"/>
      <protection locked="0"/>
    </xf>
    <xf numFmtId="184" fontId="0" fillId="0" borderId="30" xfId="0" applyNumberForma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3" fontId="0" fillId="0" borderId="70" xfId="0" applyNumberFormat="1" applyFont="1" applyFill="1" applyBorder="1" applyAlignment="1" applyProtection="1">
      <alignment horizontal="right" vertical="center"/>
      <protection locked="0"/>
    </xf>
    <xf numFmtId="183" fontId="0" fillId="0" borderId="71" xfId="0" applyNumberFormat="1" applyFont="1" applyFill="1" applyBorder="1" applyAlignment="1" applyProtection="1">
      <alignment horizontal="right" vertical="center"/>
      <protection locked="0"/>
    </xf>
    <xf numFmtId="183"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143773</xdr:colOff>
      <xdr:row>749</xdr:row>
      <xdr:rowOff>195968</xdr:rowOff>
    </xdr:from>
    <xdr:to>
      <xdr:col>16</xdr:col>
      <xdr:colOff>55924</xdr:colOff>
      <xdr:row>751</xdr:row>
      <xdr:rowOff>75761</xdr:rowOff>
    </xdr:to>
    <xdr:sp macro="" textlink="">
      <xdr:nvSpPr>
        <xdr:cNvPr id="2" name="正方形/長方形 1"/>
        <xdr:cNvSpPr/>
      </xdr:nvSpPr>
      <xdr:spPr>
        <a:xfrm>
          <a:off x="1329905" y="236532784"/>
          <a:ext cx="1889038" cy="58068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112</a:t>
          </a:r>
          <a:r>
            <a:rPr kumimoji="1" lang="ja-JP" altLang="en-US" sz="1100">
              <a:solidFill>
                <a:sysClr val="windowText" lastClr="000000"/>
              </a:solidFill>
            </a:rPr>
            <a:t>百万円</a:t>
          </a:r>
        </a:p>
      </xdr:txBody>
    </xdr:sp>
    <xdr:clientData/>
  </xdr:twoCellAnchor>
  <xdr:twoCellAnchor>
    <xdr:from>
      <xdr:col>15</xdr:col>
      <xdr:colOff>32262</xdr:colOff>
      <xdr:row>752</xdr:row>
      <xdr:rowOff>166652</xdr:rowOff>
    </xdr:from>
    <xdr:to>
      <xdr:col>30</xdr:col>
      <xdr:colOff>110934</xdr:colOff>
      <xdr:row>755</xdr:row>
      <xdr:rowOff>302107</xdr:rowOff>
    </xdr:to>
    <xdr:sp macro="" textlink="">
      <xdr:nvSpPr>
        <xdr:cNvPr id="3" name="正方形/長方形 2"/>
        <xdr:cNvSpPr/>
      </xdr:nvSpPr>
      <xdr:spPr bwMode="auto">
        <a:xfrm>
          <a:off x="2997592" y="237554812"/>
          <a:ext cx="3044002" cy="11868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　補助事業者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公益財団法人廃棄物・３Ｒ研究財団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・事業費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rPr>
            <a:t>25</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百万円</a:t>
          </a: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・事務費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百万円</a:t>
          </a:r>
        </a:p>
      </xdr:txBody>
    </xdr:sp>
    <xdr:clientData/>
  </xdr:twoCellAnchor>
  <xdr:twoCellAnchor>
    <xdr:from>
      <xdr:col>15</xdr:col>
      <xdr:colOff>115142</xdr:colOff>
      <xdr:row>756</xdr:row>
      <xdr:rowOff>15638</xdr:rowOff>
    </xdr:from>
    <xdr:to>
      <xdr:col>30</xdr:col>
      <xdr:colOff>60134</xdr:colOff>
      <xdr:row>757</xdr:row>
      <xdr:rowOff>274312</xdr:rowOff>
    </xdr:to>
    <xdr:sp macro="" textlink="">
      <xdr:nvSpPr>
        <xdr:cNvPr id="4" name="大かっこ 3"/>
        <xdr:cNvSpPr/>
      </xdr:nvSpPr>
      <xdr:spPr bwMode="auto">
        <a:xfrm>
          <a:off x="3080472" y="238805591"/>
          <a:ext cx="2910322" cy="609122"/>
        </a:xfrm>
        <a:prstGeom prst="bracketPair">
          <a:avLst>
            <a:gd name="adj" fmla="val 10174"/>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140261</xdr:colOff>
      <xdr:row>752</xdr:row>
      <xdr:rowOff>189355</xdr:rowOff>
    </xdr:from>
    <xdr:to>
      <xdr:col>48</xdr:col>
      <xdr:colOff>61547</xdr:colOff>
      <xdr:row>754</xdr:row>
      <xdr:rowOff>99163</xdr:rowOff>
    </xdr:to>
    <xdr:sp macro="" textlink="">
      <xdr:nvSpPr>
        <xdr:cNvPr id="5" name="正方形/長方形 4"/>
        <xdr:cNvSpPr/>
      </xdr:nvSpPr>
      <xdr:spPr bwMode="auto">
        <a:xfrm>
          <a:off x="6861676" y="237577515"/>
          <a:ext cx="2688928" cy="61070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　民間企業等（３法人）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33</xdr:col>
      <xdr:colOff>134676</xdr:colOff>
      <xdr:row>754</xdr:row>
      <xdr:rowOff>210483</xdr:rowOff>
    </xdr:from>
    <xdr:to>
      <xdr:col>49</xdr:col>
      <xdr:colOff>53724</xdr:colOff>
      <xdr:row>758</xdr:row>
      <xdr:rowOff>176170</xdr:rowOff>
    </xdr:to>
    <xdr:sp macro="" textlink="">
      <xdr:nvSpPr>
        <xdr:cNvPr id="6" name="大かっこ 5"/>
        <xdr:cNvSpPr/>
      </xdr:nvSpPr>
      <xdr:spPr bwMode="auto">
        <a:xfrm>
          <a:off x="6658402" y="238299540"/>
          <a:ext cx="3082067" cy="1367479"/>
        </a:xfrm>
        <a:prstGeom prst="bracketPair">
          <a:avLst>
            <a:gd name="adj" fmla="val 10174"/>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135387</xdr:colOff>
      <xdr:row>759</xdr:row>
      <xdr:rowOff>139403</xdr:rowOff>
    </xdr:from>
    <xdr:to>
      <xdr:col>28</xdr:col>
      <xdr:colOff>174205</xdr:colOff>
      <xdr:row>761</xdr:row>
      <xdr:rowOff>80291</xdr:rowOff>
    </xdr:to>
    <xdr:sp macro="" textlink="">
      <xdr:nvSpPr>
        <xdr:cNvPr id="7" name="正方形/長方形 6"/>
        <xdr:cNvSpPr/>
      </xdr:nvSpPr>
      <xdr:spPr bwMode="auto">
        <a:xfrm>
          <a:off x="2903029" y="239980700"/>
          <a:ext cx="2806459" cy="64178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　日本工営株式会社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23618</xdr:colOff>
      <xdr:row>759</xdr:row>
      <xdr:rowOff>189366</xdr:rowOff>
    </xdr:from>
    <xdr:to>
      <xdr:col>49</xdr:col>
      <xdr:colOff>53724</xdr:colOff>
      <xdr:row>761</xdr:row>
      <xdr:rowOff>90450</xdr:rowOff>
    </xdr:to>
    <xdr:sp macro="" textlink="">
      <xdr:nvSpPr>
        <xdr:cNvPr id="8" name="大かっこ 7"/>
        <xdr:cNvSpPr/>
      </xdr:nvSpPr>
      <xdr:spPr bwMode="auto">
        <a:xfrm>
          <a:off x="5594844" y="235712064"/>
          <a:ext cx="3265012" cy="612763"/>
        </a:xfrm>
        <a:prstGeom prst="bracketPair">
          <a:avLst>
            <a:gd name="adj" fmla="val 10174"/>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b="0" i="0" u="none" strike="noStrike" baseline="0" smtClean="0">
              <a:latin typeface="+mn-lt"/>
              <a:ea typeface="+mn-ea"/>
              <a:cs typeface="+mn-cs"/>
            </a:rPr>
            <a:t>インドネシア西ジャワ州における廃棄物発電導入支援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12</xdr:col>
      <xdr:colOff>28240</xdr:colOff>
      <xdr:row>751</xdr:row>
      <xdr:rowOff>214191</xdr:rowOff>
    </xdr:from>
    <xdr:ext cx="1172116" cy="275717"/>
    <xdr:sp macro="" textlink="">
      <xdr:nvSpPr>
        <xdr:cNvPr id="9" name="テキスト ボックス 8"/>
        <xdr:cNvSpPr txBox="1"/>
      </xdr:nvSpPr>
      <xdr:spPr>
        <a:xfrm>
          <a:off x="2400504" y="237251903"/>
          <a:ext cx="1172116"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12</xdr:col>
      <xdr:colOff>146985</xdr:colOff>
      <xdr:row>758</xdr:row>
      <xdr:rowOff>106744</xdr:rowOff>
    </xdr:from>
    <xdr:ext cx="1877437" cy="275717"/>
    <xdr:sp macro="" textlink="">
      <xdr:nvSpPr>
        <xdr:cNvPr id="10" name="テキスト ボックス 9"/>
        <xdr:cNvSpPr txBox="1"/>
      </xdr:nvSpPr>
      <xdr:spPr>
        <a:xfrm>
          <a:off x="2519249" y="239597593"/>
          <a:ext cx="1877437"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11</xdr:col>
      <xdr:colOff>99849</xdr:colOff>
      <xdr:row>751</xdr:row>
      <xdr:rowOff>75761</xdr:rowOff>
    </xdr:from>
    <xdr:to>
      <xdr:col>11</xdr:col>
      <xdr:colOff>134788</xdr:colOff>
      <xdr:row>764</xdr:row>
      <xdr:rowOff>170731</xdr:rowOff>
    </xdr:to>
    <xdr:cxnSp macro="">
      <xdr:nvCxnSpPr>
        <xdr:cNvPr id="11" name="直線コネクタ 10"/>
        <xdr:cNvCxnSpPr>
          <a:stCxn id="2" idx="2"/>
        </xdr:cNvCxnSpPr>
      </xdr:nvCxnSpPr>
      <xdr:spPr>
        <a:xfrm>
          <a:off x="2274424" y="237113473"/>
          <a:ext cx="34939" cy="46507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114169</xdr:colOff>
      <xdr:row>754</xdr:row>
      <xdr:rowOff>60101</xdr:rowOff>
    </xdr:from>
    <xdr:to>
      <xdr:col>15</xdr:col>
      <xdr:colOff>32262</xdr:colOff>
      <xdr:row>754</xdr:row>
      <xdr:rowOff>60743</xdr:rowOff>
    </xdr:to>
    <xdr:cxnSp macro="">
      <xdr:nvCxnSpPr>
        <xdr:cNvPr id="12" name="直線矢印コネクタ 11"/>
        <xdr:cNvCxnSpPr>
          <a:endCxn id="3" idx="1"/>
        </xdr:cNvCxnSpPr>
      </xdr:nvCxnSpPr>
      <xdr:spPr>
        <a:xfrm>
          <a:off x="2288744" y="238149158"/>
          <a:ext cx="708848" cy="6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134489</xdr:colOff>
      <xdr:row>760</xdr:row>
      <xdr:rowOff>109428</xdr:rowOff>
    </xdr:from>
    <xdr:to>
      <xdr:col>14</xdr:col>
      <xdr:colOff>135387</xdr:colOff>
      <xdr:row>760</xdr:row>
      <xdr:rowOff>109847</xdr:rowOff>
    </xdr:to>
    <xdr:cxnSp macro="">
      <xdr:nvCxnSpPr>
        <xdr:cNvPr id="13" name="直線矢印コネクタ 12"/>
        <xdr:cNvCxnSpPr>
          <a:endCxn id="7" idx="1"/>
        </xdr:cNvCxnSpPr>
      </xdr:nvCxnSpPr>
      <xdr:spPr>
        <a:xfrm>
          <a:off x="2309064" y="240301173"/>
          <a:ext cx="593965" cy="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3846</xdr:colOff>
      <xdr:row>751</xdr:row>
      <xdr:rowOff>234511</xdr:rowOff>
    </xdr:from>
    <xdr:ext cx="1172116" cy="275717"/>
    <xdr:sp macro="" textlink="">
      <xdr:nvSpPr>
        <xdr:cNvPr id="14" name="テキスト ボックス 13"/>
        <xdr:cNvSpPr txBox="1"/>
      </xdr:nvSpPr>
      <xdr:spPr>
        <a:xfrm>
          <a:off x="6329884" y="237272223"/>
          <a:ext cx="1172116"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134130</xdr:colOff>
      <xdr:row>764</xdr:row>
      <xdr:rowOff>153997</xdr:rowOff>
    </xdr:from>
    <xdr:to>
      <xdr:col>14</xdr:col>
      <xdr:colOff>135028</xdr:colOff>
      <xdr:row>764</xdr:row>
      <xdr:rowOff>154416</xdr:rowOff>
    </xdr:to>
    <xdr:cxnSp macro="">
      <xdr:nvCxnSpPr>
        <xdr:cNvPr id="17" name="直線矢印コネクタ 16"/>
        <xdr:cNvCxnSpPr/>
      </xdr:nvCxnSpPr>
      <xdr:spPr>
        <a:xfrm>
          <a:off x="2308705" y="241747535"/>
          <a:ext cx="593965" cy="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144013</xdr:colOff>
      <xdr:row>763</xdr:row>
      <xdr:rowOff>237888</xdr:rowOff>
    </xdr:from>
    <xdr:to>
      <xdr:col>28</xdr:col>
      <xdr:colOff>182831</xdr:colOff>
      <xdr:row>764</xdr:row>
      <xdr:rowOff>529224</xdr:rowOff>
    </xdr:to>
    <xdr:sp macro="" textlink="">
      <xdr:nvSpPr>
        <xdr:cNvPr id="18" name="正方形/長方形 17"/>
        <xdr:cNvSpPr/>
      </xdr:nvSpPr>
      <xdr:spPr bwMode="auto">
        <a:xfrm>
          <a:off x="2911655" y="241480978"/>
          <a:ext cx="2806459" cy="64178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　株式会社エイト日本技術開発</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21572</xdr:colOff>
      <xdr:row>763</xdr:row>
      <xdr:rowOff>258797</xdr:rowOff>
    </xdr:from>
    <xdr:to>
      <xdr:col>49</xdr:col>
      <xdr:colOff>51678</xdr:colOff>
      <xdr:row>764</xdr:row>
      <xdr:rowOff>512126</xdr:rowOff>
    </xdr:to>
    <xdr:sp macro="" textlink="">
      <xdr:nvSpPr>
        <xdr:cNvPr id="21" name="大かっこ 20"/>
        <xdr:cNvSpPr/>
      </xdr:nvSpPr>
      <xdr:spPr bwMode="auto">
        <a:xfrm>
          <a:off x="5592798" y="237212042"/>
          <a:ext cx="3265012" cy="612763"/>
        </a:xfrm>
        <a:prstGeom prst="bracketPair">
          <a:avLst>
            <a:gd name="adj" fmla="val 10174"/>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b="0" i="0" u="none" strike="noStrike" baseline="0" smtClean="0">
              <a:latin typeface="+mn-lt"/>
              <a:ea typeface="+mn-ea"/>
              <a:cs typeface="+mn-cs"/>
            </a:rPr>
            <a:t>インドネシアにおける廃棄物発電導入検討支援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71887</xdr:colOff>
      <xdr:row>753</xdr:row>
      <xdr:rowOff>143773</xdr:rowOff>
    </xdr:from>
    <xdr:to>
      <xdr:col>34</xdr:col>
      <xdr:colOff>140261</xdr:colOff>
      <xdr:row>753</xdr:row>
      <xdr:rowOff>144259</xdr:rowOff>
    </xdr:to>
    <xdr:cxnSp macro="">
      <xdr:nvCxnSpPr>
        <xdr:cNvPr id="19" name="直線矢印コネクタ 18"/>
        <xdr:cNvCxnSpPr>
          <a:endCxn id="5" idx="1"/>
        </xdr:cNvCxnSpPr>
      </xdr:nvCxnSpPr>
      <xdr:spPr>
        <a:xfrm>
          <a:off x="6002547" y="48029363"/>
          <a:ext cx="859129" cy="4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12700</xdr:colOff>
      <xdr:row>762</xdr:row>
      <xdr:rowOff>228600</xdr:rowOff>
    </xdr:from>
    <xdr:ext cx="1877437" cy="275717"/>
    <xdr:sp macro="" textlink="">
      <xdr:nvSpPr>
        <xdr:cNvPr id="20" name="テキスト ボックス 19"/>
        <xdr:cNvSpPr txBox="1"/>
      </xdr:nvSpPr>
      <xdr:spPr>
        <a:xfrm>
          <a:off x="2654300" y="47993300"/>
          <a:ext cx="1877437"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8" zoomScaleNormal="75" zoomScaleSheetLayoutView="98" zoomScalePageLayoutView="85" workbookViewId="0">
      <selection activeCell="BJ5" sqref="BJ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404</v>
      </c>
      <c r="AJ2" s="958" t="s">
        <v>708</v>
      </c>
      <c r="AK2" s="958"/>
      <c r="AL2" s="958"/>
      <c r="AM2" s="958"/>
      <c r="AN2" s="98" t="s">
        <v>404</v>
      </c>
      <c r="AO2" s="958">
        <v>20</v>
      </c>
      <c r="AP2" s="958"/>
      <c r="AQ2" s="958"/>
      <c r="AR2" s="99" t="s">
        <v>707</v>
      </c>
      <c r="AS2" s="964">
        <v>74</v>
      </c>
      <c r="AT2" s="964"/>
      <c r="AU2" s="964"/>
      <c r="AV2" s="98" t="str">
        <f>IF(AW2="","","-")</f>
        <v/>
      </c>
      <c r="AW2" s="924"/>
      <c r="AX2" s="924"/>
    </row>
    <row r="3" spans="1:50" ht="21" customHeight="1" thickBot="1" x14ac:dyDescent="0.2">
      <c r="A3" s="876" t="s">
        <v>700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710</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7" t="s">
        <v>711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714</v>
      </c>
      <c r="H5" s="849"/>
      <c r="I5" s="849"/>
      <c r="J5" s="849"/>
      <c r="K5" s="849"/>
      <c r="L5" s="849"/>
      <c r="M5" s="850" t="s">
        <v>66</v>
      </c>
      <c r="N5" s="851"/>
      <c r="O5" s="851"/>
      <c r="P5" s="851"/>
      <c r="Q5" s="851"/>
      <c r="R5" s="852"/>
      <c r="S5" s="853" t="s">
        <v>715</v>
      </c>
      <c r="T5" s="849"/>
      <c r="U5" s="849"/>
      <c r="V5" s="849"/>
      <c r="W5" s="849"/>
      <c r="X5" s="854"/>
      <c r="Y5" s="703" t="s">
        <v>3</v>
      </c>
      <c r="Z5" s="542"/>
      <c r="AA5" s="542"/>
      <c r="AB5" s="542"/>
      <c r="AC5" s="542"/>
      <c r="AD5" s="543"/>
      <c r="AE5" s="704" t="s">
        <v>716</v>
      </c>
      <c r="AF5" s="704"/>
      <c r="AG5" s="704"/>
      <c r="AH5" s="704"/>
      <c r="AI5" s="704"/>
      <c r="AJ5" s="704"/>
      <c r="AK5" s="704"/>
      <c r="AL5" s="704"/>
      <c r="AM5" s="704"/>
      <c r="AN5" s="704"/>
      <c r="AO5" s="704"/>
      <c r="AP5" s="705"/>
      <c r="AQ5" s="706" t="s">
        <v>713</v>
      </c>
      <c r="AR5" s="707"/>
      <c r="AS5" s="707"/>
      <c r="AT5" s="707"/>
      <c r="AU5" s="707"/>
      <c r="AV5" s="707"/>
      <c r="AW5" s="707"/>
      <c r="AX5" s="708"/>
    </row>
    <row r="6" spans="1:50" ht="39" customHeight="1" x14ac:dyDescent="0.15">
      <c r="A6" s="711" t="s">
        <v>4</v>
      </c>
      <c r="B6" s="712"/>
      <c r="C6" s="712"/>
      <c r="D6" s="712"/>
      <c r="E6" s="712"/>
      <c r="F6" s="712"/>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36" t="s">
        <v>387</v>
      </c>
      <c r="Z7" s="439"/>
      <c r="AA7" s="439"/>
      <c r="AB7" s="439"/>
      <c r="AC7" s="439"/>
      <c r="AD7" s="937"/>
      <c r="AE7" s="925" t="s">
        <v>718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4" t="s">
        <v>256</v>
      </c>
      <c r="B8" s="495"/>
      <c r="C8" s="495"/>
      <c r="D8" s="495"/>
      <c r="E8" s="495"/>
      <c r="F8" s="496"/>
      <c r="G8" s="959" t="str">
        <f>入力規則等!A27</f>
        <v>地球温暖化対策</v>
      </c>
      <c r="H8" s="725"/>
      <c r="I8" s="725"/>
      <c r="J8" s="725"/>
      <c r="K8" s="725"/>
      <c r="L8" s="725"/>
      <c r="M8" s="725"/>
      <c r="N8" s="725"/>
      <c r="O8" s="725"/>
      <c r="P8" s="725"/>
      <c r="Q8" s="725"/>
      <c r="R8" s="725"/>
      <c r="S8" s="725"/>
      <c r="T8" s="725"/>
      <c r="U8" s="725"/>
      <c r="V8" s="725"/>
      <c r="W8" s="725"/>
      <c r="X8" s="960"/>
      <c r="Y8" s="855" t="s">
        <v>257</v>
      </c>
      <c r="Z8" s="856"/>
      <c r="AA8" s="856"/>
      <c r="AB8" s="856"/>
      <c r="AC8" s="856"/>
      <c r="AD8" s="857"/>
      <c r="AE8" s="724" t="str">
        <f>入力規則等!K13</f>
        <v>エネルギー対策</v>
      </c>
      <c r="AF8" s="725"/>
      <c r="AG8" s="725"/>
      <c r="AH8" s="725"/>
      <c r="AI8" s="725"/>
      <c r="AJ8" s="725"/>
      <c r="AK8" s="725"/>
      <c r="AL8" s="725"/>
      <c r="AM8" s="725"/>
      <c r="AN8" s="725"/>
      <c r="AO8" s="725"/>
      <c r="AP8" s="725"/>
      <c r="AQ8" s="725"/>
      <c r="AR8" s="725"/>
      <c r="AS8" s="725"/>
      <c r="AT8" s="725"/>
      <c r="AU8" s="725"/>
      <c r="AV8" s="725"/>
      <c r="AW8" s="725"/>
      <c r="AX8" s="726"/>
    </row>
    <row r="9" spans="1:50" ht="64.5" customHeight="1" x14ac:dyDescent="0.15">
      <c r="A9" s="858" t="s">
        <v>23</v>
      </c>
      <c r="B9" s="859"/>
      <c r="C9" s="859"/>
      <c r="D9" s="859"/>
      <c r="E9" s="859"/>
      <c r="F9" s="859"/>
      <c r="G9" s="860" t="s">
        <v>719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7.75" customHeight="1" x14ac:dyDescent="0.15">
      <c r="A10" s="664" t="s">
        <v>30</v>
      </c>
      <c r="B10" s="665"/>
      <c r="C10" s="665"/>
      <c r="D10" s="665"/>
      <c r="E10" s="665"/>
      <c r="F10" s="665"/>
      <c r="G10" s="759" t="s">
        <v>720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委託・請負、補助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7" t="s">
        <v>24</v>
      </c>
      <c r="B12" s="978"/>
      <c r="C12" s="978"/>
      <c r="D12" s="978"/>
      <c r="E12" s="978"/>
      <c r="F12" s="979"/>
      <c r="G12" s="765"/>
      <c r="H12" s="766"/>
      <c r="I12" s="766"/>
      <c r="J12" s="766"/>
      <c r="K12" s="766"/>
      <c r="L12" s="766"/>
      <c r="M12" s="766"/>
      <c r="N12" s="766"/>
      <c r="O12" s="766"/>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7"/>
    </row>
    <row r="13" spans="1:50" ht="21" customHeight="1" x14ac:dyDescent="0.15">
      <c r="A13" s="612"/>
      <c r="B13" s="613"/>
      <c r="C13" s="613"/>
      <c r="D13" s="613"/>
      <c r="E13" s="613"/>
      <c r="F13" s="614"/>
      <c r="G13" s="728" t="s">
        <v>6</v>
      </c>
      <c r="H13" s="729"/>
      <c r="I13" s="769" t="s">
        <v>7</v>
      </c>
      <c r="J13" s="770"/>
      <c r="K13" s="770"/>
      <c r="L13" s="770"/>
      <c r="M13" s="770"/>
      <c r="N13" s="770"/>
      <c r="O13" s="771"/>
      <c r="P13" s="661">
        <v>253</v>
      </c>
      <c r="Q13" s="662"/>
      <c r="R13" s="662"/>
      <c r="S13" s="662"/>
      <c r="T13" s="662"/>
      <c r="U13" s="662"/>
      <c r="V13" s="663"/>
      <c r="W13" s="661">
        <v>253</v>
      </c>
      <c r="X13" s="662"/>
      <c r="Y13" s="662"/>
      <c r="Z13" s="662"/>
      <c r="AA13" s="662"/>
      <c r="AB13" s="662"/>
      <c r="AC13" s="663"/>
      <c r="AD13" s="661">
        <v>253</v>
      </c>
      <c r="AE13" s="662"/>
      <c r="AF13" s="662"/>
      <c r="AG13" s="662"/>
      <c r="AH13" s="662"/>
      <c r="AI13" s="662"/>
      <c r="AJ13" s="663"/>
      <c r="AK13" s="661">
        <v>253</v>
      </c>
      <c r="AL13" s="662"/>
      <c r="AM13" s="662"/>
      <c r="AN13" s="662"/>
      <c r="AO13" s="662"/>
      <c r="AP13" s="662"/>
      <c r="AQ13" s="663"/>
      <c r="AR13" s="933"/>
      <c r="AS13" s="934"/>
      <c r="AT13" s="934"/>
      <c r="AU13" s="934"/>
      <c r="AV13" s="934"/>
      <c r="AW13" s="934"/>
      <c r="AX13" s="935"/>
    </row>
    <row r="14" spans="1:50" ht="21" customHeight="1" x14ac:dyDescent="0.15">
      <c r="A14" s="612"/>
      <c r="B14" s="613"/>
      <c r="C14" s="613"/>
      <c r="D14" s="613"/>
      <c r="E14" s="613"/>
      <c r="F14" s="614"/>
      <c r="G14" s="730"/>
      <c r="H14" s="731"/>
      <c r="I14" s="716" t="s">
        <v>8</v>
      </c>
      <c r="J14" s="767"/>
      <c r="K14" s="767"/>
      <c r="L14" s="767"/>
      <c r="M14" s="767"/>
      <c r="N14" s="767"/>
      <c r="O14" s="768"/>
      <c r="P14" s="661" t="s">
        <v>721</v>
      </c>
      <c r="Q14" s="662"/>
      <c r="R14" s="662"/>
      <c r="S14" s="662"/>
      <c r="T14" s="662"/>
      <c r="U14" s="662"/>
      <c r="V14" s="663"/>
      <c r="W14" s="661" t="s">
        <v>721</v>
      </c>
      <c r="X14" s="662"/>
      <c r="Y14" s="662"/>
      <c r="Z14" s="662"/>
      <c r="AA14" s="662"/>
      <c r="AB14" s="662"/>
      <c r="AC14" s="663"/>
      <c r="AD14" s="661" t="s">
        <v>742</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2"/>
      <c r="B15" s="613"/>
      <c r="C15" s="613"/>
      <c r="D15" s="613"/>
      <c r="E15" s="613"/>
      <c r="F15" s="614"/>
      <c r="G15" s="730"/>
      <c r="H15" s="731"/>
      <c r="I15" s="716" t="s">
        <v>51</v>
      </c>
      <c r="J15" s="717"/>
      <c r="K15" s="717"/>
      <c r="L15" s="717"/>
      <c r="M15" s="717"/>
      <c r="N15" s="717"/>
      <c r="O15" s="718"/>
      <c r="P15" s="661" t="s">
        <v>721</v>
      </c>
      <c r="Q15" s="662"/>
      <c r="R15" s="662"/>
      <c r="S15" s="662"/>
      <c r="T15" s="662"/>
      <c r="U15" s="662"/>
      <c r="V15" s="663"/>
      <c r="W15" s="661">
        <v>23</v>
      </c>
      <c r="X15" s="662"/>
      <c r="Y15" s="662"/>
      <c r="Z15" s="662"/>
      <c r="AA15" s="662"/>
      <c r="AB15" s="662"/>
      <c r="AC15" s="663"/>
      <c r="AD15" s="661" t="s">
        <v>721</v>
      </c>
      <c r="AE15" s="662"/>
      <c r="AF15" s="662"/>
      <c r="AG15" s="662"/>
      <c r="AH15" s="662"/>
      <c r="AI15" s="662"/>
      <c r="AJ15" s="663"/>
      <c r="AK15" s="661" t="s">
        <v>743</v>
      </c>
      <c r="AL15" s="662"/>
      <c r="AM15" s="662"/>
      <c r="AN15" s="662"/>
      <c r="AO15" s="662"/>
      <c r="AP15" s="662"/>
      <c r="AQ15" s="663"/>
      <c r="AR15" s="661"/>
      <c r="AS15" s="662"/>
      <c r="AT15" s="662"/>
      <c r="AU15" s="662"/>
      <c r="AV15" s="662"/>
      <c r="AW15" s="662"/>
      <c r="AX15" s="813"/>
    </row>
    <row r="16" spans="1:50" ht="21" customHeight="1" x14ac:dyDescent="0.15">
      <c r="A16" s="612"/>
      <c r="B16" s="613"/>
      <c r="C16" s="613"/>
      <c r="D16" s="613"/>
      <c r="E16" s="613"/>
      <c r="F16" s="614"/>
      <c r="G16" s="730"/>
      <c r="H16" s="731"/>
      <c r="I16" s="716" t="s">
        <v>52</v>
      </c>
      <c r="J16" s="717"/>
      <c r="K16" s="717"/>
      <c r="L16" s="717"/>
      <c r="M16" s="717"/>
      <c r="N16" s="717"/>
      <c r="O16" s="718"/>
      <c r="P16" s="661">
        <v>-23</v>
      </c>
      <c r="Q16" s="662"/>
      <c r="R16" s="662"/>
      <c r="S16" s="662"/>
      <c r="T16" s="662"/>
      <c r="U16" s="662"/>
      <c r="V16" s="663"/>
      <c r="W16" s="661" t="s">
        <v>721</v>
      </c>
      <c r="X16" s="662"/>
      <c r="Y16" s="662"/>
      <c r="Z16" s="662"/>
      <c r="AA16" s="662"/>
      <c r="AB16" s="662"/>
      <c r="AC16" s="663"/>
      <c r="AD16" s="661" t="s">
        <v>721</v>
      </c>
      <c r="AE16" s="662"/>
      <c r="AF16" s="662"/>
      <c r="AG16" s="662"/>
      <c r="AH16" s="662"/>
      <c r="AI16" s="662"/>
      <c r="AJ16" s="663"/>
      <c r="AK16" s="661" t="s">
        <v>759</v>
      </c>
      <c r="AL16" s="662"/>
      <c r="AM16" s="662"/>
      <c r="AN16" s="662"/>
      <c r="AO16" s="662"/>
      <c r="AP16" s="662"/>
      <c r="AQ16" s="663"/>
      <c r="AR16" s="762"/>
      <c r="AS16" s="763"/>
      <c r="AT16" s="763"/>
      <c r="AU16" s="763"/>
      <c r="AV16" s="763"/>
      <c r="AW16" s="763"/>
      <c r="AX16" s="764"/>
    </row>
    <row r="17" spans="1:50" ht="24.75" customHeight="1" x14ac:dyDescent="0.15">
      <c r="A17" s="612"/>
      <c r="B17" s="613"/>
      <c r="C17" s="613"/>
      <c r="D17" s="613"/>
      <c r="E17" s="613"/>
      <c r="F17" s="614"/>
      <c r="G17" s="730"/>
      <c r="H17" s="731"/>
      <c r="I17" s="716" t="s">
        <v>50</v>
      </c>
      <c r="J17" s="767"/>
      <c r="K17" s="767"/>
      <c r="L17" s="767"/>
      <c r="M17" s="767"/>
      <c r="N17" s="767"/>
      <c r="O17" s="768"/>
      <c r="P17" s="661" t="s">
        <v>721</v>
      </c>
      <c r="Q17" s="662"/>
      <c r="R17" s="662"/>
      <c r="S17" s="662"/>
      <c r="T17" s="662"/>
      <c r="U17" s="662"/>
      <c r="V17" s="663"/>
      <c r="W17" s="661" t="s">
        <v>721</v>
      </c>
      <c r="X17" s="662"/>
      <c r="Y17" s="662"/>
      <c r="Z17" s="662"/>
      <c r="AA17" s="662"/>
      <c r="AB17" s="662"/>
      <c r="AC17" s="663"/>
      <c r="AD17" s="661" t="s">
        <v>721</v>
      </c>
      <c r="AE17" s="662"/>
      <c r="AF17" s="662"/>
      <c r="AG17" s="662"/>
      <c r="AH17" s="662"/>
      <c r="AI17" s="662"/>
      <c r="AJ17" s="663"/>
      <c r="AK17" s="661" t="s">
        <v>758</v>
      </c>
      <c r="AL17" s="662"/>
      <c r="AM17" s="662"/>
      <c r="AN17" s="662"/>
      <c r="AO17" s="662"/>
      <c r="AP17" s="662"/>
      <c r="AQ17" s="663"/>
      <c r="AR17" s="931"/>
      <c r="AS17" s="931"/>
      <c r="AT17" s="931"/>
      <c r="AU17" s="931"/>
      <c r="AV17" s="931"/>
      <c r="AW17" s="931"/>
      <c r="AX17" s="932"/>
    </row>
    <row r="18" spans="1:50" ht="24.75" customHeight="1" x14ac:dyDescent="0.15">
      <c r="A18" s="612"/>
      <c r="B18" s="613"/>
      <c r="C18" s="613"/>
      <c r="D18" s="613"/>
      <c r="E18" s="613"/>
      <c r="F18" s="614"/>
      <c r="G18" s="732"/>
      <c r="H18" s="733"/>
      <c r="I18" s="721" t="s">
        <v>20</v>
      </c>
      <c r="J18" s="722"/>
      <c r="K18" s="722"/>
      <c r="L18" s="722"/>
      <c r="M18" s="722"/>
      <c r="N18" s="722"/>
      <c r="O18" s="723"/>
      <c r="P18" s="887">
        <f>SUM(P13:V17)</f>
        <v>230</v>
      </c>
      <c r="Q18" s="888"/>
      <c r="R18" s="888"/>
      <c r="S18" s="888"/>
      <c r="T18" s="888"/>
      <c r="U18" s="888"/>
      <c r="V18" s="889"/>
      <c r="W18" s="887">
        <f>SUM(W13:AC17)</f>
        <v>276</v>
      </c>
      <c r="X18" s="888"/>
      <c r="Y18" s="888"/>
      <c r="Z18" s="888"/>
      <c r="AA18" s="888"/>
      <c r="AB18" s="888"/>
      <c r="AC18" s="889"/>
      <c r="AD18" s="887">
        <f>SUM(AD13:AJ17)</f>
        <v>253</v>
      </c>
      <c r="AE18" s="888"/>
      <c r="AF18" s="888"/>
      <c r="AG18" s="888"/>
      <c r="AH18" s="888"/>
      <c r="AI18" s="888"/>
      <c r="AJ18" s="889"/>
      <c r="AK18" s="887">
        <f>SUM(AK13:AQ17)</f>
        <v>253</v>
      </c>
      <c r="AL18" s="888"/>
      <c r="AM18" s="888"/>
      <c r="AN18" s="888"/>
      <c r="AO18" s="888"/>
      <c r="AP18" s="888"/>
      <c r="AQ18" s="889"/>
      <c r="AR18" s="887">
        <f>SUM(AR13:AX17)</f>
        <v>0</v>
      </c>
      <c r="AS18" s="888"/>
      <c r="AT18" s="888"/>
      <c r="AU18" s="888"/>
      <c r="AV18" s="888"/>
      <c r="AW18" s="888"/>
      <c r="AX18" s="890"/>
    </row>
    <row r="19" spans="1:50" ht="24.75" customHeight="1" x14ac:dyDescent="0.15">
      <c r="A19" s="612"/>
      <c r="B19" s="613"/>
      <c r="C19" s="613"/>
      <c r="D19" s="613"/>
      <c r="E19" s="613"/>
      <c r="F19" s="614"/>
      <c r="G19" s="885" t="s">
        <v>9</v>
      </c>
      <c r="H19" s="886"/>
      <c r="I19" s="886"/>
      <c r="J19" s="886"/>
      <c r="K19" s="886"/>
      <c r="L19" s="886"/>
      <c r="M19" s="886"/>
      <c r="N19" s="886"/>
      <c r="O19" s="886"/>
      <c r="P19" s="661">
        <v>176</v>
      </c>
      <c r="Q19" s="662"/>
      <c r="R19" s="662"/>
      <c r="S19" s="662"/>
      <c r="T19" s="662"/>
      <c r="U19" s="662"/>
      <c r="V19" s="663"/>
      <c r="W19" s="661">
        <v>160</v>
      </c>
      <c r="X19" s="662"/>
      <c r="Y19" s="662"/>
      <c r="Z19" s="662"/>
      <c r="AA19" s="662"/>
      <c r="AB19" s="662"/>
      <c r="AC19" s="663"/>
      <c r="AD19" s="661">
        <v>112</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85" t="s">
        <v>10</v>
      </c>
      <c r="H20" s="886"/>
      <c r="I20" s="886"/>
      <c r="J20" s="886"/>
      <c r="K20" s="886"/>
      <c r="L20" s="886"/>
      <c r="M20" s="886"/>
      <c r="N20" s="886"/>
      <c r="O20" s="886"/>
      <c r="P20" s="316">
        <f>IF(P18=0, "-", SUM(P19)/P18)</f>
        <v>0.76521739130434785</v>
      </c>
      <c r="Q20" s="316"/>
      <c r="R20" s="316"/>
      <c r="S20" s="316"/>
      <c r="T20" s="316"/>
      <c r="U20" s="316"/>
      <c r="V20" s="316"/>
      <c r="W20" s="316">
        <f t="shared" ref="W20" si="0">IF(W18=0, "-", SUM(W19)/W18)</f>
        <v>0.57971014492753625</v>
      </c>
      <c r="X20" s="316"/>
      <c r="Y20" s="316"/>
      <c r="Z20" s="316"/>
      <c r="AA20" s="316"/>
      <c r="AB20" s="316"/>
      <c r="AC20" s="316"/>
      <c r="AD20" s="316">
        <f t="shared" ref="AD20" si="1">IF(AD18=0, "-", SUM(AD19)/AD18)</f>
        <v>0.44268774703557312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8"/>
      <c r="B21" s="859"/>
      <c r="C21" s="859"/>
      <c r="D21" s="859"/>
      <c r="E21" s="859"/>
      <c r="F21" s="980"/>
      <c r="G21" s="314" t="s">
        <v>352</v>
      </c>
      <c r="H21" s="315"/>
      <c r="I21" s="315"/>
      <c r="J21" s="315"/>
      <c r="K21" s="315"/>
      <c r="L21" s="315"/>
      <c r="M21" s="315"/>
      <c r="N21" s="315"/>
      <c r="O21" s="315"/>
      <c r="P21" s="316">
        <f>IF(P19=0, "-", SUM(P19)/SUM(P13,P14))</f>
        <v>0.69565217391304346</v>
      </c>
      <c r="Q21" s="316"/>
      <c r="R21" s="316"/>
      <c r="S21" s="316"/>
      <c r="T21" s="316"/>
      <c r="U21" s="316"/>
      <c r="V21" s="316"/>
      <c r="W21" s="316">
        <f t="shared" ref="W21" si="2">IF(W19=0, "-", SUM(W19)/SUM(W13,W14))</f>
        <v>0.6324110671936759</v>
      </c>
      <c r="X21" s="316"/>
      <c r="Y21" s="316"/>
      <c r="Z21" s="316"/>
      <c r="AA21" s="316"/>
      <c r="AB21" s="316"/>
      <c r="AC21" s="316"/>
      <c r="AD21" s="316">
        <f t="shared" ref="AD21" si="3">IF(AD19=0, "-", SUM(AD19)/SUM(AD13,AD14))</f>
        <v>0.44268774703557312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705</v>
      </c>
      <c r="B22" s="987"/>
      <c r="C22" s="987"/>
      <c r="D22" s="987"/>
      <c r="E22" s="987"/>
      <c r="F22" s="988"/>
      <c r="G22" s="982" t="s">
        <v>331</v>
      </c>
      <c r="H22" s="222"/>
      <c r="I22" s="222"/>
      <c r="J22" s="222"/>
      <c r="K22" s="222"/>
      <c r="L22" s="222"/>
      <c r="M22" s="222"/>
      <c r="N22" s="222"/>
      <c r="O22" s="223"/>
      <c r="P22" s="947" t="s">
        <v>703</v>
      </c>
      <c r="Q22" s="222"/>
      <c r="R22" s="222"/>
      <c r="S22" s="222"/>
      <c r="T22" s="222"/>
      <c r="U22" s="222"/>
      <c r="V22" s="223"/>
      <c r="W22" s="947" t="s">
        <v>704</v>
      </c>
      <c r="X22" s="222"/>
      <c r="Y22" s="222"/>
      <c r="Z22" s="222"/>
      <c r="AA22" s="222"/>
      <c r="AB22" s="222"/>
      <c r="AC22" s="223"/>
      <c r="AD22" s="947" t="s">
        <v>330</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5.25" customHeight="1" x14ac:dyDescent="0.15">
      <c r="A23" s="989"/>
      <c r="B23" s="990"/>
      <c r="C23" s="990"/>
      <c r="D23" s="990"/>
      <c r="E23" s="990"/>
      <c r="F23" s="991"/>
      <c r="G23" s="983" t="s">
        <v>722</v>
      </c>
      <c r="H23" s="984"/>
      <c r="I23" s="984"/>
      <c r="J23" s="984"/>
      <c r="K23" s="984"/>
      <c r="L23" s="984"/>
      <c r="M23" s="984"/>
      <c r="N23" s="984"/>
      <c r="O23" s="985"/>
      <c r="P23" s="933">
        <v>150</v>
      </c>
      <c r="Q23" s="934"/>
      <c r="R23" s="934"/>
      <c r="S23" s="934"/>
      <c r="T23" s="934"/>
      <c r="U23" s="934"/>
      <c r="V23" s="948"/>
      <c r="W23" s="933"/>
      <c r="X23" s="934"/>
      <c r="Y23" s="934"/>
      <c r="Z23" s="934"/>
      <c r="AA23" s="934"/>
      <c r="AB23" s="934"/>
      <c r="AC23" s="94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35.25" customHeight="1" x14ac:dyDescent="0.15">
      <c r="A24" s="989"/>
      <c r="B24" s="990"/>
      <c r="C24" s="990"/>
      <c r="D24" s="990"/>
      <c r="E24" s="990"/>
      <c r="F24" s="991"/>
      <c r="G24" s="949" t="s">
        <v>723</v>
      </c>
      <c r="H24" s="950"/>
      <c r="I24" s="950"/>
      <c r="J24" s="950"/>
      <c r="K24" s="950"/>
      <c r="L24" s="950"/>
      <c r="M24" s="950"/>
      <c r="N24" s="950"/>
      <c r="O24" s="951"/>
      <c r="P24" s="661">
        <v>103</v>
      </c>
      <c r="Q24" s="662"/>
      <c r="R24" s="662"/>
      <c r="S24" s="662"/>
      <c r="T24" s="662"/>
      <c r="U24" s="662"/>
      <c r="V24" s="663"/>
      <c r="W24" s="661"/>
      <c r="X24" s="662"/>
      <c r="Y24" s="662"/>
      <c r="Z24" s="662"/>
      <c r="AA24" s="662"/>
      <c r="AB24" s="662"/>
      <c r="AC24" s="66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49"/>
      <c r="H25" s="950"/>
      <c r="I25" s="950"/>
      <c r="J25" s="950"/>
      <c r="K25" s="950"/>
      <c r="L25" s="950"/>
      <c r="M25" s="950"/>
      <c r="N25" s="950"/>
      <c r="O25" s="951"/>
      <c r="P25" s="661"/>
      <c r="Q25" s="662"/>
      <c r="R25" s="662"/>
      <c r="S25" s="662"/>
      <c r="T25" s="662"/>
      <c r="U25" s="662"/>
      <c r="V25" s="663"/>
      <c r="W25" s="661"/>
      <c r="X25" s="662"/>
      <c r="Y25" s="662"/>
      <c r="Z25" s="662"/>
      <c r="AA25" s="662"/>
      <c r="AB25" s="662"/>
      <c r="AC25" s="66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61"/>
      <c r="Q26" s="662"/>
      <c r="R26" s="662"/>
      <c r="S26" s="662"/>
      <c r="T26" s="662"/>
      <c r="U26" s="662"/>
      <c r="V26" s="663"/>
      <c r="W26" s="661"/>
      <c r="X26" s="662"/>
      <c r="Y26" s="662"/>
      <c r="Z26" s="662"/>
      <c r="AA26" s="662"/>
      <c r="AB26" s="662"/>
      <c r="AC26" s="66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1"/>
      <c r="Q27" s="662"/>
      <c r="R27" s="662"/>
      <c r="S27" s="662"/>
      <c r="T27" s="662"/>
      <c r="U27" s="662"/>
      <c r="V27" s="663"/>
      <c r="W27" s="661"/>
      <c r="X27" s="662"/>
      <c r="Y27" s="662"/>
      <c r="Z27" s="662"/>
      <c r="AA27" s="662"/>
      <c r="AB27" s="662"/>
      <c r="AC27" s="66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52" t="s">
        <v>335</v>
      </c>
      <c r="H28" s="953"/>
      <c r="I28" s="953"/>
      <c r="J28" s="953"/>
      <c r="K28" s="953"/>
      <c r="L28" s="953"/>
      <c r="M28" s="953"/>
      <c r="N28" s="953"/>
      <c r="O28" s="954"/>
      <c r="P28" s="887">
        <f>P29-SUM(P23:P27)</f>
        <v>0</v>
      </c>
      <c r="Q28" s="888"/>
      <c r="R28" s="888"/>
      <c r="S28" s="888"/>
      <c r="T28" s="888"/>
      <c r="U28" s="888"/>
      <c r="V28" s="889"/>
      <c r="W28" s="887">
        <f>W29-SUM(W23:W27)</f>
        <v>0</v>
      </c>
      <c r="X28" s="888"/>
      <c r="Y28" s="888"/>
      <c r="Z28" s="888"/>
      <c r="AA28" s="888"/>
      <c r="AB28" s="888"/>
      <c r="AC28" s="889"/>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332</v>
      </c>
      <c r="H29" s="956"/>
      <c r="I29" s="956"/>
      <c r="J29" s="956"/>
      <c r="K29" s="956"/>
      <c r="L29" s="956"/>
      <c r="M29" s="956"/>
      <c r="N29" s="956"/>
      <c r="O29" s="957"/>
      <c r="P29" s="661">
        <f>AK13</f>
        <v>253</v>
      </c>
      <c r="Q29" s="662"/>
      <c r="R29" s="662"/>
      <c r="S29" s="662"/>
      <c r="T29" s="662"/>
      <c r="U29" s="662"/>
      <c r="V29" s="663"/>
      <c r="W29" s="965">
        <f>AR13</f>
        <v>0</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0" t="s">
        <v>347</v>
      </c>
      <c r="B30" s="871"/>
      <c r="C30" s="871"/>
      <c r="D30" s="871"/>
      <c r="E30" s="871"/>
      <c r="F30" s="872"/>
      <c r="G30" s="778" t="s">
        <v>146</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388</v>
      </c>
      <c r="AF30" s="868"/>
      <c r="AG30" s="868"/>
      <c r="AH30" s="869"/>
      <c r="AI30" s="928" t="s">
        <v>410</v>
      </c>
      <c r="AJ30" s="928"/>
      <c r="AK30" s="928"/>
      <c r="AL30" s="867"/>
      <c r="AM30" s="928" t="s">
        <v>507</v>
      </c>
      <c r="AN30" s="928"/>
      <c r="AO30" s="928"/>
      <c r="AP30" s="867"/>
      <c r="AQ30" s="772" t="s">
        <v>232</v>
      </c>
      <c r="AR30" s="773"/>
      <c r="AS30" s="773"/>
      <c r="AT30" s="774"/>
      <c r="AU30" s="779" t="s">
        <v>134</v>
      </c>
      <c r="AV30" s="779"/>
      <c r="AW30" s="779"/>
      <c r="AX30" s="93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9"/>
      <c r="AJ31" s="929"/>
      <c r="AK31" s="929"/>
      <c r="AL31" s="407"/>
      <c r="AM31" s="929"/>
      <c r="AN31" s="929"/>
      <c r="AO31" s="929"/>
      <c r="AP31" s="407"/>
      <c r="AQ31" s="250" t="s">
        <v>721</v>
      </c>
      <c r="AR31" s="201"/>
      <c r="AS31" s="136" t="s">
        <v>233</v>
      </c>
      <c r="AT31" s="137"/>
      <c r="AU31" s="200">
        <v>12</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726</v>
      </c>
      <c r="AC32" s="460"/>
      <c r="AD32" s="460"/>
      <c r="AE32" s="218" t="s">
        <v>721</v>
      </c>
      <c r="AF32" s="219"/>
      <c r="AG32" s="219"/>
      <c r="AH32" s="219"/>
      <c r="AI32" s="218" t="s">
        <v>721</v>
      </c>
      <c r="AJ32" s="219"/>
      <c r="AK32" s="219"/>
      <c r="AL32" s="219"/>
      <c r="AM32" s="218" t="s">
        <v>744</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t="s">
        <v>721</v>
      </c>
      <c r="AF33" s="219"/>
      <c r="AG33" s="219"/>
      <c r="AH33" s="219"/>
      <c r="AI33" s="218" t="s">
        <v>721</v>
      </c>
      <c r="AJ33" s="219"/>
      <c r="AK33" s="219"/>
      <c r="AL33" s="219"/>
      <c r="AM33" s="218" t="s">
        <v>744</v>
      </c>
      <c r="AN33" s="219"/>
      <c r="AO33" s="219"/>
      <c r="AP33" s="219"/>
      <c r="AQ33" s="336" t="s">
        <v>721</v>
      </c>
      <c r="AR33" s="208"/>
      <c r="AS33" s="208"/>
      <c r="AT33" s="337"/>
      <c r="AU33" s="219">
        <v>320000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745</v>
      </c>
      <c r="AN34" s="219"/>
      <c r="AO34" s="219"/>
      <c r="AP34" s="219"/>
      <c r="AQ34" s="336" t="s">
        <v>721</v>
      </c>
      <c r="AR34" s="208"/>
      <c r="AS34" s="208"/>
      <c r="AT34" s="337"/>
      <c r="AU34" s="219" t="s">
        <v>721</v>
      </c>
      <c r="AV34" s="219"/>
      <c r="AW34" s="219"/>
      <c r="AX34" s="221"/>
    </row>
    <row r="35" spans="1:51" ht="23.25" customHeight="1" x14ac:dyDescent="0.15">
      <c r="A35" s="228" t="s">
        <v>378</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347</v>
      </c>
      <c r="B37" s="776"/>
      <c r="C37" s="776"/>
      <c r="D37" s="776"/>
      <c r="E37" s="776"/>
      <c r="F37" s="77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23"/>
      <c r="AY37">
        <f>COUNTA($G$39)</f>
        <v>1</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1</v>
      </c>
    </row>
    <row r="39" spans="1:51" ht="23.25" hidden="1" customHeight="1" x14ac:dyDescent="0.15">
      <c r="A39" s="397"/>
      <c r="B39" s="395"/>
      <c r="C39" s="395"/>
      <c r="D39" s="395"/>
      <c r="E39" s="395"/>
      <c r="F39" s="396"/>
      <c r="G39" s="563" t="s">
        <v>721</v>
      </c>
      <c r="H39" s="564"/>
      <c r="I39" s="564"/>
      <c r="J39" s="564"/>
      <c r="K39" s="564"/>
      <c r="L39" s="564"/>
      <c r="M39" s="564"/>
      <c r="N39" s="564"/>
      <c r="O39" s="565"/>
      <c r="P39" s="108" t="s">
        <v>721</v>
      </c>
      <c r="Q39" s="108"/>
      <c r="R39" s="108"/>
      <c r="S39" s="108"/>
      <c r="T39" s="108"/>
      <c r="U39" s="108"/>
      <c r="V39" s="108"/>
      <c r="W39" s="108"/>
      <c r="X39" s="109"/>
      <c r="Y39" s="470" t="s">
        <v>12</v>
      </c>
      <c r="Z39" s="530"/>
      <c r="AA39" s="531"/>
      <c r="AB39" s="460" t="s">
        <v>721</v>
      </c>
      <c r="AC39" s="460"/>
      <c r="AD39" s="460"/>
      <c r="AE39" s="218" t="s">
        <v>721</v>
      </c>
      <c r="AF39" s="219"/>
      <c r="AG39" s="219"/>
      <c r="AH39" s="219"/>
      <c r="AI39" s="218" t="s">
        <v>721</v>
      </c>
      <c r="AJ39" s="219"/>
      <c r="AK39" s="219"/>
      <c r="AL39" s="219"/>
      <c r="AM39" s="218"/>
      <c r="AN39" s="219"/>
      <c r="AO39" s="219"/>
      <c r="AP39" s="219"/>
      <c r="AQ39" s="336" t="s">
        <v>721</v>
      </c>
      <c r="AR39" s="208"/>
      <c r="AS39" s="208"/>
      <c r="AT39" s="337"/>
      <c r="AU39" s="219" t="s">
        <v>721</v>
      </c>
      <c r="AV39" s="219"/>
      <c r="AW39" s="219"/>
      <c r="AX39" s="221"/>
      <c r="AY39">
        <f t="shared" ref="AY39:AY43" si="4">$AY$37</f>
        <v>1</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721</v>
      </c>
      <c r="AC40" s="522"/>
      <c r="AD40" s="522"/>
      <c r="AE40" s="218" t="s">
        <v>721</v>
      </c>
      <c r="AF40" s="219"/>
      <c r="AG40" s="219"/>
      <c r="AH40" s="219"/>
      <c r="AI40" s="218" t="s">
        <v>721</v>
      </c>
      <c r="AJ40" s="219"/>
      <c r="AK40" s="219"/>
      <c r="AL40" s="219"/>
      <c r="AM40" s="218"/>
      <c r="AN40" s="219"/>
      <c r="AO40" s="219"/>
      <c r="AP40" s="219"/>
      <c r="AQ40" s="336" t="s">
        <v>721</v>
      </c>
      <c r="AR40" s="208"/>
      <c r="AS40" s="208"/>
      <c r="AT40" s="337"/>
      <c r="AU40" s="219" t="s">
        <v>721</v>
      </c>
      <c r="AV40" s="219"/>
      <c r="AW40" s="219"/>
      <c r="AX40" s="221"/>
      <c r="AY40">
        <f t="shared" si="4"/>
        <v>1</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721</v>
      </c>
      <c r="AF41" s="219"/>
      <c r="AG41" s="219"/>
      <c r="AH41" s="219"/>
      <c r="AI41" s="218" t="s">
        <v>721</v>
      </c>
      <c r="AJ41" s="219"/>
      <c r="AK41" s="219"/>
      <c r="AL41" s="219"/>
      <c r="AM41" s="218"/>
      <c r="AN41" s="219"/>
      <c r="AO41" s="219"/>
      <c r="AP41" s="219"/>
      <c r="AQ41" s="336" t="s">
        <v>721</v>
      </c>
      <c r="AR41" s="208"/>
      <c r="AS41" s="208"/>
      <c r="AT41" s="337"/>
      <c r="AU41" s="219" t="s">
        <v>721</v>
      </c>
      <c r="AV41" s="219"/>
      <c r="AW41" s="219"/>
      <c r="AX41" s="221"/>
      <c r="AY41">
        <f t="shared" si="4"/>
        <v>1</v>
      </c>
    </row>
    <row r="42" spans="1:51" ht="23.25" hidden="1" customHeight="1" x14ac:dyDescent="0.15">
      <c r="A42" s="228" t="s">
        <v>378</v>
      </c>
      <c r="B42" s="229"/>
      <c r="C42" s="229"/>
      <c r="D42" s="229"/>
      <c r="E42" s="229"/>
      <c r="F42" s="230"/>
      <c r="G42" s="234" t="s">
        <v>721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5" t="s">
        <v>347</v>
      </c>
      <c r="B44" s="776"/>
      <c r="C44" s="776"/>
      <c r="D44" s="776"/>
      <c r="E44" s="776"/>
      <c r="F44" s="77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23"/>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1</v>
      </c>
    </row>
    <row r="46" spans="1:51" ht="23.25" hidden="1" customHeight="1" x14ac:dyDescent="0.15">
      <c r="A46" s="397"/>
      <c r="B46" s="395"/>
      <c r="C46" s="395"/>
      <c r="D46" s="395"/>
      <c r="E46" s="395"/>
      <c r="F46" s="396"/>
      <c r="G46" s="563" t="s">
        <v>721</v>
      </c>
      <c r="H46" s="564"/>
      <c r="I46" s="564"/>
      <c r="J46" s="564"/>
      <c r="K46" s="564"/>
      <c r="L46" s="564"/>
      <c r="M46" s="564"/>
      <c r="N46" s="564"/>
      <c r="O46" s="565"/>
      <c r="P46" s="108" t="s">
        <v>721</v>
      </c>
      <c r="Q46" s="108"/>
      <c r="R46" s="108"/>
      <c r="S46" s="108"/>
      <c r="T46" s="108"/>
      <c r="U46" s="108"/>
      <c r="V46" s="108"/>
      <c r="W46" s="108"/>
      <c r="X46" s="109"/>
      <c r="Y46" s="470" t="s">
        <v>12</v>
      </c>
      <c r="Z46" s="530"/>
      <c r="AA46" s="531"/>
      <c r="AB46" s="460" t="s">
        <v>721</v>
      </c>
      <c r="AC46" s="460"/>
      <c r="AD46" s="460"/>
      <c r="AE46" s="282" t="s">
        <v>721</v>
      </c>
      <c r="AF46" s="282"/>
      <c r="AG46" s="282"/>
      <c r="AH46" s="282"/>
      <c r="AI46" s="282" t="s">
        <v>721</v>
      </c>
      <c r="AJ46" s="282"/>
      <c r="AK46" s="282"/>
      <c r="AL46" s="282"/>
      <c r="AM46" s="282"/>
      <c r="AN46" s="282"/>
      <c r="AO46" s="282"/>
      <c r="AP46" s="282"/>
      <c r="AQ46" s="336" t="s">
        <v>721</v>
      </c>
      <c r="AR46" s="208"/>
      <c r="AS46" s="208"/>
      <c r="AT46" s="337"/>
      <c r="AU46" s="219" t="s">
        <v>721</v>
      </c>
      <c r="AV46" s="219"/>
      <c r="AW46" s="219"/>
      <c r="AX46" s="221"/>
      <c r="AY46">
        <f t="shared" ref="AY46:AY50" si="5">$AY$44</f>
        <v>1</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721</v>
      </c>
      <c r="AC47" s="522"/>
      <c r="AD47" s="522"/>
      <c r="AE47" s="218" t="s">
        <v>721</v>
      </c>
      <c r="AF47" s="219"/>
      <c r="AG47" s="219"/>
      <c r="AH47" s="219"/>
      <c r="AI47" s="218" t="s">
        <v>721</v>
      </c>
      <c r="AJ47" s="219"/>
      <c r="AK47" s="219"/>
      <c r="AL47" s="219"/>
      <c r="AM47" s="218"/>
      <c r="AN47" s="219"/>
      <c r="AO47" s="219"/>
      <c r="AP47" s="219"/>
      <c r="AQ47" s="336" t="s">
        <v>721</v>
      </c>
      <c r="AR47" s="208"/>
      <c r="AS47" s="208"/>
      <c r="AT47" s="337"/>
      <c r="AU47" s="219" t="s">
        <v>721</v>
      </c>
      <c r="AV47" s="219"/>
      <c r="AW47" s="219"/>
      <c r="AX47" s="221"/>
      <c r="AY47">
        <f t="shared" si="5"/>
        <v>1</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721</v>
      </c>
      <c r="AF48" s="219"/>
      <c r="AG48" s="219"/>
      <c r="AH48" s="219"/>
      <c r="AI48" s="218" t="s">
        <v>721</v>
      </c>
      <c r="AJ48" s="219"/>
      <c r="AK48" s="219"/>
      <c r="AL48" s="219"/>
      <c r="AM48" s="218"/>
      <c r="AN48" s="219"/>
      <c r="AO48" s="219"/>
      <c r="AP48" s="219"/>
      <c r="AQ48" s="336" t="s">
        <v>721</v>
      </c>
      <c r="AR48" s="208"/>
      <c r="AS48" s="208"/>
      <c r="AT48" s="337"/>
      <c r="AU48" s="219" t="s">
        <v>721</v>
      </c>
      <c r="AV48" s="219"/>
      <c r="AW48" s="219"/>
      <c r="AX48" s="221"/>
      <c r="AY48">
        <f t="shared" si="5"/>
        <v>1</v>
      </c>
    </row>
    <row r="49" spans="1:51" ht="23.25" hidden="1" customHeight="1" x14ac:dyDescent="0.15">
      <c r="A49" s="228" t="s">
        <v>378</v>
      </c>
      <c r="B49" s="229"/>
      <c r="C49" s="229"/>
      <c r="D49" s="229"/>
      <c r="E49" s="229"/>
      <c r="F49" s="230"/>
      <c r="G49" s="234" t="s">
        <v>721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38" t="s">
        <v>134</v>
      </c>
      <c r="AV51" s="938"/>
      <c r="AW51" s="938"/>
      <c r="AX51" s="939"/>
      <c r="AY51">
        <f>COUNTA($G$53)</f>
        <v>1</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1</v>
      </c>
    </row>
    <row r="53" spans="1:51" ht="23.25" hidden="1" customHeight="1" x14ac:dyDescent="0.15">
      <c r="A53" s="397"/>
      <c r="B53" s="395"/>
      <c r="C53" s="395"/>
      <c r="D53" s="395"/>
      <c r="E53" s="395"/>
      <c r="F53" s="396"/>
      <c r="G53" s="563" t="s">
        <v>721</v>
      </c>
      <c r="H53" s="564"/>
      <c r="I53" s="564"/>
      <c r="J53" s="564"/>
      <c r="K53" s="564"/>
      <c r="L53" s="564"/>
      <c r="M53" s="564"/>
      <c r="N53" s="564"/>
      <c r="O53" s="565"/>
      <c r="P53" s="108" t="s">
        <v>721</v>
      </c>
      <c r="Q53" s="108"/>
      <c r="R53" s="108"/>
      <c r="S53" s="108"/>
      <c r="T53" s="108"/>
      <c r="U53" s="108"/>
      <c r="V53" s="108"/>
      <c r="W53" s="108"/>
      <c r="X53" s="109"/>
      <c r="Y53" s="470" t="s">
        <v>12</v>
      </c>
      <c r="Z53" s="530"/>
      <c r="AA53" s="531"/>
      <c r="AB53" s="460" t="s">
        <v>721</v>
      </c>
      <c r="AC53" s="460"/>
      <c r="AD53" s="460"/>
      <c r="AE53" s="218" t="s">
        <v>721</v>
      </c>
      <c r="AF53" s="219"/>
      <c r="AG53" s="219"/>
      <c r="AH53" s="219"/>
      <c r="AI53" s="218" t="s">
        <v>721</v>
      </c>
      <c r="AJ53" s="219"/>
      <c r="AK53" s="219"/>
      <c r="AL53" s="219"/>
      <c r="AM53" s="218"/>
      <c r="AN53" s="219"/>
      <c r="AO53" s="219"/>
      <c r="AP53" s="219"/>
      <c r="AQ53" s="336" t="s">
        <v>721</v>
      </c>
      <c r="AR53" s="208"/>
      <c r="AS53" s="208"/>
      <c r="AT53" s="337"/>
      <c r="AU53" s="219" t="s">
        <v>721</v>
      </c>
      <c r="AV53" s="219"/>
      <c r="AW53" s="219"/>
      <c r="AX53" s="221"/>
      <c r="AY53">
        <f t="shared" ref="AY53:AY57" si="6">$AY$51</f>
        <v>1</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721</v>
      </c>
      <c r="AC54" s="522"/>
      <c r="AD54" s="522"/>
      <c r="AE54" s="218" t="s">
        <v>721</v>
      </c>
      <c r="AF54" s="219"/>
      <c r="AG54" s="219"/>
      <c r="AH54" s="219"/>
      <c r="AI54" s="218" t="s">
        <v>721</v>
      </c>
      <c r="AJ54" s="219"/>
      <c r="AK54" s="219"/>
      <c r="AL54" s="219"/>
      <c r="AM54" s="218"/>
      <c r="AN54" s="219"/>
      <c r="AO54" s="219"/>
      <c r="AP54" s="219"/>
      <c r="AQ54" s="336" t="s">
        <v>721</v>
      </c>
      <c r="AR54" s="208"/>
      <c r="AS54" s="208"/>
      <c r="AT54" s="337"/>
      <c r="AU54" s="219" t="s">
        <v>721</v>
      </c>
      <c r="AV54" s="219"/>
      <c r="AW54" s="219"/>
      <c r="AX54" s="221"/>
      <c r="AY54">
        <f t="shared" si="6"/>
        <v>1</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721</v>
      </c>
      <c r="AF55" s="219"/>
      <c r="AG55" s="219"/>
      <c r="AH55" s="219"/>
      <c r="AI55" s="218" t="s">
        <v>721</v>
      </c>
      <c r="AJ55" s="219"/>
      <c r="AK55" s="219"/>
      <c r="AL55" s="219"/>
      <c r="AM55" s="218"/>
      <c r="AN55" s="219"/>
      <c r="AO55" s="219"/>
      <c r="AP55" s="219"/>
      <c r="AQ55" s="336" t="s">
        <v>721</v>
      </c>
      <c r="AR55" s="208"/>
      <c r="AS55" s="208"/>
      <c r="AT55" s="337"/>
      <c r="AU55" s="219" t="s">
        <v>721</v>
      </c>
      <c r="AV55" s="219"/>
      <c r="AW55" s="219"/>
      <c r="AX55" s="221"/>
      <c r="AY55">
        <f t="shared" si="6"/>
        <v>1</v>
      </c>
    </row>
    <row r="56" spans="1:51" ht="23.25" hidden="1" customHeight="1" x14ac:dyDescent="0.15">
      <c r="A56" s="228" t="s">
        <v>378</v>
      </c>
      <c r="B56" s="229"/>
      <c r="C56" s="229"/>
      <c r="D56" s="229"/>
      <c r="E56" s="229"/>
      <c r="F56" s="230"/>
      <c r="G56" s="234" t="s">
        <v>721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38" t="s">
        <v>134</v>
      </c>
      <c r="AV58" s="938"/>
      <c r="AW58" s="938"/>
      <c r="AX58" s="939"/>
      <c r="AY58">
        <f>COUNTA($G$60)</f>
        <v>1</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1</v>
      </c>
    </row>
    <row r="60" spans="1:51" ht="23.25" hidden="1" customHeight="1" x14ac:dyDescent="0.15">
      <c r="A60" s="397"/>
      <c r="B60" s="395"/>
      <c r="C60" s="395"/>
      <c r="D60" s="395"/>
      <c r="E60" s="395"/>
      <c r="F60" s="396"/>
      <c r="G60" s="563" t="s">
        <v>721</v>
      </c>
      <c r="H60" s="564"/>
      <c r="I60" s="564"/>
      <c r="J60" s="564"/>
      <c r="K60" s="564"/>
      <c r="L60" s="564"/>
      <c r="M60" s="564"/>
      <c r="N60" s="564"/>
      <c r="O60" s="565"/>
      <c r="P60" s="108" t="s">
        <v>721</v>
      </c>
      <c r="Q60" s="108"/>
      <c r="R60" s="108"/>
      <c r="S60" s="108"/>
      <c r="T60" s="108"/>
      <c r="U60" s="108"/>
      <c r="V60" s="108"/>
      <c r="W60" s="108"/>
      <c r="X60" s="109"/>
      <c r="Y60" s="470" t="s">
        <v>12</v>
      </c>
      <c r="Z60" s="530"/>
      <c r="AA60" s="531"/>
      <c r="AB60" s="460" t="s">
        <v>721</v>
      </c>
      <c r="AC60" s="460"/>
      <c r="AD60" s="460"/>
      <c r="AE60" s="218" t="s">
        <v>721</v>
      </c>
      <c r="AF60" s="219"/>
      <c r="AG60" s="219"/>
      <c r="AH60" s="219"/>
      <c r="AI60" s="218" t="s">
        <v>721</v>
      </c>
      <c r="AJ60" s="219"/>
      <c r="AK60" s="219"/>
      <c r="AL60" s="219"/>
      <c r="AM60" s="218"/>
      <c r="AN60" s="219"/>
      <c r="AO60" s="219"/>
      <c r="AP60" s="219"/>
      <c r="AQ60" s="336" t="s">
        <v>721</v>
      </c>
      <c r="AR60" s="208"/>
      <c r="AS60" s="208"/>
      <c r="AT60" s="337"/>
      <c r="AU60" s="219" t="s">
        <v>721</v>
      </c>
      <c r="AV60" s="219"/>
      <c r="AW60" s="219"/>
      <c r="AX60" s="221"/>
      <c r="AY60">
        <f t="shared" ref="AY60:AY64" si="7">$AY$58</f>
        <v>1</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721</v>
      </c>
      <c r="AC61" s="522"/>
      <c r="AD61" s="522"/>
      <c r="AE61" s="218" t="s">
        <v>721</v>
      </c>
      <c r="AF61" s="219"/>
      <c r="AG61" s="219"/>
      <c r="AH61" s="219"/>
      <c r="AI61" s="218" t="s">
        <v>721</v>
      </c>
      <c r="AJ61" s="219"/>
      <c r="AK61" s="219"/>
      <c r="AL61" s="219"/>
      <c r="AM61" s="218"/>
      <c r="AN61" s="219"/>
      <c r="AO61" s="219"/>
      <c r="AP61" s="219"/>
      <c r="AQ61" s="336" t="s">
        <v>721</v>
      </c>
      <c r="AR61" s="208"/>
      <c r="AS61" s="208"/>
      <c r="AT61" s="337"/>
      <c r="AU61" s="219" t="s">
        <v>721</v>
      </c>
      <c r="AV61" s="219"/>
      <c r="AW61" s="219"/>
      <c r="AX61" s="221"/>
      <c r="AY61">
        <f t="shared" si="7"/>
        <v>1</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t="s">
        <v>721</v>
      </c>
      <c r="AF62" s="219"/>
      <c r="AG62" s="219"/>
      <c r="AH62" s="219"/>
      <c r="AI62" s="218" t="s">
        <v>721</v>
      </c>
      <c r="AJ62" s="219"/>
      <c r="AK62" s="219"/>
      <c r="AL62" s="219"/>
      <c r="AM62" s="218"/>
      <c r="AN62" s="219"/>
      <c r="AO62" s="219"/>
      <c r="AP62" s="219"/>
      <c r="AQ62" s="336" t="s">
        <v>721</v>
      </c>
      <c r="AR62" s="208"/>
      <c r="AS62" s="208"/>
      <c r="AT62" s="337"/>
      <c r="AU62" s="219" t="s">
        <v>721</v>
      </c>
      <c r="AV62" s="219"/>
      <c r="AW62" s="219"/>
      <c r="AX62" s="221"/>
      <c r="AY62">
        <f t="shared" si="7"/>
        <v>1</v>
      </c>
    </row>
    <row r="63" spans="1:51" ht="23.25" hidden="1" customHeight="1" x14ac:dyDescent="0.15">
      <c r="A63" s="228" t="s">
        <v>378</v>
      </c>
      <c r="B63" s="229"/>
      <c r="C63" s="229"/>
      <c r="D63" s="229"/>
      <c r="E63" s="229"/>
      <c r="F63" s="230"/>
      <c r="G63" s="234" t="s">
        <v>721</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721</v>
      </c>
      <c r="AR66" s="201"/>
      <c r="AS66" s="136" t="s">
        <v>233</v>
      </c>
      <c r="AT66" s="137"/>
      <c r="AU66" s="200" t="s">
        <v>721</v>
      </c>
      <c r="AV66" s="200"/>
      <c r="AW66" s="245" t="s">
        <v>346</v>
      </c>
      <c r="AX66" s="251"/>
      <c r="AY66">
        <f>$AY$65</f>
        <v>1</v>
      </c>
    </row>
    <row r="67" spans="1:51" ht="45" customHeight="1" x14ac:dyDescent="0.15">
      <c r="A67" s="474"/>
      <c r="B67" s="475"/>
      <c r="C67" s="475"/>
      <c r="D67" s="475"/>
      <c r="E67" s="475"/>
      <c r="F67" s="476"/>
      <c r="G67" s="252" t="s">
        <v>234</v>
      </c>
      <c r="H67" s="255" t="s">
        <v>728</v>
      </c>
      <c r="I67" s="256"/>
      <c r="J67" s="256"/>
      <c r="K67" s="256"/>
      <c r="L67" s="256"/>
      <c r="M67" s="256"/>
      <c r="N67" s="256"/>
      <c r="O67" s="257"/>
      <c r="P67" s="255" t="s">
        <v>721</v>
      </c>
      <c r="Q67" s="256"/>
      <c r="R67" s="256"/>
      <c r="S67" s="256"/>
      <c r="T67" s="256"/>
      <c r="U67" s="256"/>
      <c r="V67" s="257"/>
      <c r="W67" s="261"/>
      <c r="X67" s="262"/>
      <c r="Y67" s="267" t="s">
        <v>12</v>
      </c>
      <c r="Z67" s="267"/>
      <c r="AA67" s="268"/>
      <c r="AB67" s="269" t="s">
        <v>368</v>
      </c>
      <c r="AC67" s="269"/>
      <c r="AD67" s="269"/>
      <c r="AE67" s="218" t="s">
        <v>721</v>
      </c>
      <c r="AF67" s="219"/>
      <c r="AG67" s="219"/>
      <c r="AH67" s="219"/>
      <c r="AI67" s="218" t="s">
        <v>721</v>
      </c>
      <c r="AJ67" s="219"/>
      <c r="AK67" s="219"/>
      <c r="AL67" s="219"/>
      <c r="AM67" s="218" t="s">
        <v>742</v>
      </c>
      <c r="AN67" s="219"/>
      <c r="AO67" s="219"/>
      <c r="AP67" s="219"/>
      <c r="AQ67" s="218" t="s">
        <v>721</v>
      </c>
      <c r="AR67" s="219"/>
      <c r="AS67" s="219"/>
      <c r="AT67" s="220"/>
      <c r="AU67" s="219" t="s">
        <v>721</v>
      </c>
      <c r="AV67" s="219"/>
      <c r="AW67" s="219"/>
      <c r="AX67" s="221"/>
      <c r="AY67">
        <f t="shared" ref="AY67:AY72" si="8">$AY$65</f>
        <v>1</v>
      </c>
    </row>
    <row r="68" spans="1:51" ht="45"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t="s">
        <v>721</v>
      </c>
      <c r="AF68" s="219"/>
      <c r="AG68" s="219"/>
      <c r="AH68" s="219"/>
      <c r="AI68" s="218" t="s">
        <v>721</v>
      </c>
      <c r="AJ68" s="219"/>
      <c r="AK68" s="219"/>
      <c r="AL68" s="219"/>
      <c r="AM68" s="218" t="s">
        <v>746</v>
      </c>
      <c r="AN68" s="219"/>
      <c r="AO68" s="219"/>
      <c r="AP68" s="219"/>
      <c r="AQ68" s="218" t="s">
        <v>721</v>
      </c>
      <c r="AR68" s="219"/>
      <c r="AS68" s="219"/>
      <c r="AT68" s="220"/>
      <c r="AU68" s="219" t="s">
        <v>721</v>
      </c>
      <c r="AV68" s="219"/>
      <c r="AW68" s="219"/>
      <c r="AX68" s="221"/>
      <c r="AY68">
        <f t="shared" si="8"/>
        <v>1</v>
      </c>
    </row>
    <row r="69" spans="1:51" ht="45"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t="s">
        <v>721</v>
      </c>
      <c r="AF69" s="226"/>
      <c r="AG69" s="226"/>
      <c r="AH69" s="226"/>
      <c r="AI69" s="225" t="s">
        <v>721</v>
      </c>
      <c r="AJ69" s="226"/>
      <c r="AK69" s="226"/>
      <c r="AL69" s="226"/>
      <c r="AM69" s="225" t="s">
        <v>744</v>
      </c>
      <c r="AN69" s="226"/>
      <c r="AO69" s="226"/>
      <c r="AP69" s="226"/>
      <c r="AQ69" s="218" t="s">
        <v>721</v>
      </c>
      <c r="AR69" s="219"/>
      <c r="AS69" s="219"/>
      <c r="AT69" s="220"/>
      <c r="AU69" s="219" t="s">
        <v>721</v>
      </c>
      <c r="AV69" s="219"/>
      <c r="AW69" s="219"/>
      <c r="AX69" s="221"/>
      <c r="AY69">
        <f t="shared" si="8"/>
        <v>1</v>
      </c>
    </row>
    <row r="70" spans="1:51" ht="23.25" customHeight="1" x14ac:dyDescent="0.15">
      <c r="A70" s="474" t="s">
        <v>353</v>
      </c>
      <c r="B70" s="475"/>
      <c r="C70" s="475"/>
      <c r="D70" s="475"/>
      <c r="E70" s="475"/>
      <c r="F70" s="476"/>
      <c r="G70" s="253" t="s">
        <v>235</v>
      </c>
      <c r="H70" s="305" t="s">
        <v>721</v>
      </c>
      <c r="I70" s="305"/>
      <c r="J70" s="305"/>
      <c r="K70" s="305"/>
      <c r="L70" s="305"/>
      <c r="M70" s="305"/>
      <c r="N70" s="305"/>
      <c r="O70" s="305"/>
      <c r="P70" s="305" t="s">
        <v>721</v>
      </c>
      <c r="Q70" s="305"/>
      <c r="R70" s="305"/>
      <c r="S70" s="305"/>
      <c r="T70" s="305"/>
      <c r="U70" s="305"/>
      <c r="V70" s="305"/>
      <c r="W70" s="308" t="s">
        <v>367</v>
      </c>
      <c r="X70" s="309"/>
      <c r="Y70" s="267" t="s">
        <v>12</v>
      </c>
      <c r="Z70" s="267"/>
      <c r="AA70" s="268"/>
      <c r="AB70" s="269" t="s">
        <v>368</v>
      </c>
      <c r="AC70" s="269"/>
      <c r="AD70" s="269"/>
      <c r="AE70" s="218" t="s">
        <v>721</v>
      </c>
      <c r="AF70" s="219"/>
      <c r="AG70" s="219"/>
      <c r="AH70" s="219"/>
      <c r="AI70" s="218" t="s">
        <v>721</v>
      </c>
      <c r="AJ70" s="219"/>
      <c r="AK70" s="219"/>
      <c r="AL70" s="219"/>
      <c r="AM70" s="218" t="s">
        <v>742</v>
      </c>
      <c r="AN70" s="219"/>
      <c r="AO70" s="219"/>
      <c r="AP70" s="219"/>
      <c r="AQ70" s="218" t="s">
        <v>721</v>
      </c>
      <c r="AR70" s="219"/>
      <c r="AS70" s="219"/>
      <c r="AT70" s="220"/>
      <c r="AU70" s="219" t="s">
        <v>721</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t="s">
        <v>721</v>
      </c>
      <c r="AF71" s="219"/>
      <c r="AG71" s="219"/>
      <c r="AH71" s="219"/>
      <c r="AI71" s="218" t="s">
        <v>721</v>
      </c>
      <c r="AJ71" s="219"/>
      <c r="AK71" s="219"/>
      <c r="AL71" s="219"/>
      <c r="AM71" s="218" t="s">
        <v>742</v>
      </c>
      <c r="AN71" s="219"/>
      <c r="AO71" s="219"/>
      <c r="AP71" s="219"/>
      <c r="AQ71" s="218" t="s">
        <v>721</v>
      </c>
      <c r="AR71" s="219"/>
      <c r="AS71" s="219"/>
      <c r="AT71" s="220"/>
      <c r="AU71" s="219" t="s">
        <v>721</v>
      </c>
      <c r="AV71" s="219"/>
      <c r="AW71" s="219"/>
      <c r="AX71" s="221"/>
      <c r="AY71">
        <f t="shared" si="8"/>
        <v>1</v>
      </c>
    </row>
    <row r="72" spans="1:51" ht="23.2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t="s">
        <v>721</v>
      </c>
      <c r="AF72" s="226"/>
      <c r="AG72" s="226"/>
      <c r="AH72" s="226"/>
      <c r="AI72" s="225" t="s">
        <v>721</v>
      </c>
      <c r="AJ72" s="226"/>
      <c r="AK72" s="226"/>
      <c r="AL72" s="226"/>
      <c r="AM72" s="225" t="s">
        <v>743</v>
      </c>
      <c r="AN72" s="226"/>
      <c r="AO72" s="226"/>
      <c r="AP72" s="304"/>
      <c r="AQ72" s="218" t="s">
        <v>721</v>
      </c>
      <c r="AR72" s="219"/>
      <c r="AS72" s="219"/>
      <c r="AT72" s="220"/>
      <c r="AU72" s="219" t="s">
        <v>721</v>
      </c>
      <c r="AV72" s="219"/>
      <c r="AW72" s="219"/>
      <c r="AX72" s="221"/>
      <c r="AY72">
        <f t="shared" si="8"/>
        <v>1</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1</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1</v>
      </c>
    </row>
    <row r="75" spans="1:51" ht="23.25" hidden="1" customHeight="1" x14ac:dyDescent="0.15">
      <c r="A75" s="508"/>
      <c r="B75" s="509"/>
      <c r="C75" s="509"/>
      <c r="D75" s="509"/>
      <c r="E75" s="509"/>
      <c r="F75" s="510"/>
      <c r="G75" s="607" t="s">
        <v>234</v>
      </c>
      <c r="H75" s="108" t="s">
        <v>721</v>
      </c>
      <c r="I75" s="108"/>
      <c r="J75" s="108"/>
      <c r="K75" s="108"/>
      <c r="L75" s="108"/>
      <c r="M75" s="108"/>
      <c r="N75" s="108"/>
      <c r="O75" s="109"/>
      <c r="P75" s="108" t="s">
        <v>721</v>
      </c>
      <c r="Q75" s="108"/>
      <c r="R75" s="108"/>
      <c r="S75" s="108"/>
      <c r="T75" s="108"/>
      <c r="U75" s="108"/>
      <c r="V75" s="108"/>
      <c r="W75" s="108"/>
      <c r="X75" s="109"/>
      <c r="Y75" s="202" t="s">
        <v>12</v>
      </c>
      <c r="Z75" s="203"/>
      <c r="AA75" s="204"/>
      <c r="AB75" s="214" t="s">
        <v>721</v>
      </c>
      <c r="AC75" s="214"/>
      <c r="AD75" s="214"/>
      <c r="AE75" s="336" t="s">
        <v>721</v>
      </c>
      <c r="AF75" s="208"/>
      <c r="AG75" s="208"/>
      <c r="AH75" s="208"/>
      <c r="AI75" s="336" t="s">
        <v>721</v>
      </c>
      <c r="AJ75" s="208"/>
      <c r="AK75" s="208"/>
      <c r="AL75" s="208"/>
      <c r="AM75" s="336"/>
      <c r="AN75" s="208"/>
      <c r="AO75" s="208"/>
      <c r="AP75" s="208"/>
      <c r="AQ75" s="336" t="s">
        <v>721</v>
      </c>
      <c r="AR75" s="208"/>
      <c r="AS75" s="208"/>
      <c r="AT75" s="337"/>
      <c r="AU75" s="219" t="s">
        <v>721</v>
      </c>
      <c r="AV75" s="219"/>
      <c r="AW75" s="219"/>
      <c r="AX75" s="221"/>
      <c r="AY75">
        <f t="shared" ref="AY75:AY78" si="9">$AY$73</f>
        <v>1</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t="s">
        <v>721</v>
      </c>
      <c r="AC76" s="206"/>
      <c r="AD76" s="206"/>
      <c r="AE76" s="336" t="s">
        <v>721</v>
      </c>
      <c r="AF76" s="208"/>
      <c r="AG76" s="208"/>
      <c r="AH76" s="208"/>
      <c r="AI76" s="336" t="s">
        <v>721</v>
      </c>
      <c r="AJ76" s="208"/>
      <c r="AK76" s="208"/>
      <c r="AL76" s="208"/>
      <c r="AM76" s="336"/>
      <c r="AN76" s="208"/>
      <c r="AO76" s="208"/>
      <c r="AP76" s="208"/>
      <c r="AQ76" s="336" t="s">
        <v>721</v>
      </c>
      <c r="AR76" s="208"/>
      <c r="AS76" s="208"/>
      <c r="AT76" s="337"/>
      <c r="AU76" s="219" t="s">
        <v>721</v>
      </c>
      <c r="AV76" s="219"/>
      <c r="AW76" s="219"/>
      <c r="AX76" s="221"/>
      <c r="AY76">
        <f t="shared" si="9"/>
        <v>1</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9" t="s">
        <v>721</v>
      </c>
      <c r="AF77" s="900"/>
      <c r="AG77" s="900"/>
      <c r="AH77" s="900"/>
      <c r="AI77" s="899" t="s">
        <v>721</v>
      </c>
      <c r="AJ77" s="900"/>
      <c r="AK77" s="900"/>
      <c r="AL77" s="900"/>
      <c r="AM77" s="899"/>
      <c r="AN77" s="900"/>
      <c r="AO77" s="900"/>
      <c r="AP77" s="900"/>
      <c r="AQ77" s="336" t="s">
        <v>721</v>
      </c>
      <c r="AR77" s="208"/>
      <c r="AS77" s="208"/>
      <c r="AT77" s="337"/>
      <c r="AU77" s="219" t="s">
        <v>721</v>
      </c>
      <c r="AV77" s="219"/>
      <c r="AW77" s="219"/>
      <c r="AX77" s="221"/>
      <c r="AY77">
        <f t="shared" si="9"/>
        <v>1</v>
      </c>
    </row>
    <row r="78" spans="1:51" ht="49.5" hidden="1" x14ac:dyDescent="0.15">
      <c r="A78" s="329" t="s">
        <v>381</v>
      </c>
      <c r="B78" s="330"/>
      <c r="C78" s="330"/>
      <c r="D78" s="330"/>
      <c r="E78" s="327" t="s">
        <v>326</v>
      </c>
      <c r="F78" s="328"/>
      <c r="G78" s="54" t="s">
        <v>235</v>
      </c>
      <c r="H78" s="586" t="s">
        <v>721</v>
      </c>
      <c r="I78" s="587"/>
      <c r="J78" s="587"/>
      <c r="K78" s="587"/>
      <c r="L78" s="587"/>
      <c r="M78" s="587"/>
      <c r="N78" s="587"/>
      <c r="O78" s="588"/>
      <c r="P78" s="150" t="s">
        <v>721</v>
      </c>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1</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81"/>
      <c r="AY79">
        <f>COUNTIF($AR$79,"☑")</f>
        <v>0</v>
      </c>
    </row>
    <row r="80" spans="1:51" ht="18.75" hidden="1" customHeight="1" x14ac:dyDescent="0.15">
      <c r="A80" s="873"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7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74"/>
      <c r="B82" s="526"/>
      <c r="C82" s="424"/>
      <c r="D82" s="424"/>
      <c r="E82" s="424"/>
      <c r="F82" s="425"/>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c r="AY82">
        <f t="shared" ref="AY82:AY89" si="10">$AY$80</f>
        <v>0</v>
      </c>
    </row>
    <row r="83" spans="1:60" ht="22.5" hidden="1" customHeight="1" x14ac:dyDescent="0.15">
      <c r="A83" s="874"/>
      <c r="B83" s="526"/>
      <c r="C83" s="424"/>
      <c r="D83" s="424"/>
      <c r="E83" s="424"/>
      <c r="F83" s="425"/>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c r="AY83">
        <f t="shared" si="10"/>
        <v>0</v>
      </c>
    </row>
    <row r="84" spans="1:60" ht="19.5" hidden="1" customHeight="1" x14ac:dyDescent="0.15">
      <c r="A84" s="874"/>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8"/>
      <c r="AY84">
        <f t="shared" si="10"/>
        <v>0</v>
      </c>
    </row>
    <row r="85" spans="1:60" ht="18.75" hidden="1" customHeight="1" x14ac:dyDescent="0.15">
      <c r="A85" s="87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7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7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7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7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7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idden="1" x14ac:dyDescent="0.15">
      <c r="A97" s="87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idden="1" x14ac:dyDescent="0.15">
      <c r="A98" s="87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14.25" hidden="1" thickBot="1" x14ac:dyDescent="0.2">
      <c r="A99" s="87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904" t="s">
        <v>13</v>
      </c>
      <c r="Z99" s="905"/>
      <c r="AA99" s="906"/>
      <c r="AB99" s="901" t="s">
        <v>14</v>
      </c>
      <c r="AC99" s="902"/>
      <c r="AD99" s="90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3"/>
      <c r="Z100" s="864"/>
      <c r="AA100" s="865"/>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7</v>
      </c>
      <c r="AF101" s="282"/>
      <c r="AG101" s="282"/>
      <c r="AH101" s="282"/>
      <c r="AI101" s="282">
        <v>6</v>
      </c>
      <c r="AJ101" s="282"/>
      <c r="AK101" s="282"/>
      <c r="AL101" s="282"/>
      <c r="AM101" s="282">
        <v>3</v>
      </c>
      <c r="AN101" s="282"/>
      <c r="AO101" s="282"/>
      <c r="AP101" s="282"/>
      <c r="AQ101" s="282" t="s">
        <v>747</v>
      </c>
      <c r="AR101" s="282"/>
      <c r="AS101" s="282"/>
      <c r="AT101" s="282"/>
      <c r="AU101" s="218" t="s">
        <v>742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5</v>
      </c>
      <c r="AF102" s="282"/>
      <c r="AG102" s="282"/>
      <c r="AH102" s="282"/>
      <c r="AI102" s="282">
        <v>5</v>
      </c>
      <c r="AJ102" s="282"/>
      <c r="AK102" s="282"/>
      <c r="AL102" s="282"/>
      <c r="AM102" s="282">
        <v>5</v>
      </c>
      <c r="AN102" s="282"/>
      <c r="AO102" s="282"/>
      <c r="AP102" s="282"/>
      <c r="AQ102" s="282">
        <v>5</v>
      </c>
      <c r="AR102" s="282"/>
      <c r="AS102" s="282"/>
      <c r="AT102" s="282"/>
      <c r="AU102" s="225"/>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25.1428571428571</v>
      </c>
      <c r="AF116" s="282"/>
      <c r="AG116" s="282"/>
      <c r="AH116" s="282"/>
      <c r="AI116" s="282">
        <v>26.1</v>
      </c>
      <c r="AJ116" s="282"/>
      <c r="AK116" s="282"/>
      <c r="AL116" s="282"/>
      <c r="AM116" s="282">
        <v>37.299999999999997</v>
      </c>
      <c r="AN116" s="282"/>
      <c r="AO116" s="282"/>
      <c r="AP116" s="282"/>
      <c r="AQ116" s="218">
        <v>50.6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734</v>
      </c>
      <c r="AF117" s="550"/>
      <c r="AG117" s="550"/>
      <c r="AH117" s="550"/>
      <c r="AI117" s="550" t="s">
        <v>735</v>
      </c>
      <c r="AJ117" s="550"/>
      <c r="AK117" s="550"/>
      <c r="AL117" s="550"/>
      <c r="AM117" s="550" t="s">
        <v>760</v>
      </c>
      <c r="AN117" s="550"/>
      <c r="AO117" s="550"/>
      <c r="AP117" s="550"/>
      <c r="AQ117" s="550" t="s">
        <v>748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4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4"/>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40"/>
      <c r="Z127" s="941"/>
      <c r="AA127" s="942"/>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815</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749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750</v>
      </c>
      <c r="AC134" s="206"/>
      <c r="AD134" s="206"/>
      <c r="AE134" s="207">
        <v>1658</v>
      </c>
      <c r="AF134" s="208"/>
      <c r="AG134" s="208"/>
      <c r="AH134" s="208"/>
      <c r="AI134" s="207" t="s">
        <v>744</v>
      </c>
      <c r="AJ134" s="208"/>
      <c r="AK134" s="208"/>
      <c r="AL134" s="208"/>
      <c r="AM134" s="207" t="s">
        <v>744</v>
      </c>
      <c r="AN134" s="208"/>
      <c r="AO134" s="208"/>
      <c r="AP134" s="208"/>
      <c r="AQ134" s="207" t="s">
        <v>744</v>
      </c>
      <c r="AR134" s="208"/>
      <c r="AS134" s="208"/>
      <c r="AT134" s="208"/>
      <c r="AU134" s="207" t="s">
        <v>744</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750</v>
      </c>
      <c r="AC135" s="214"/>
      <c r="AD135" s="214"/>
      <c r="AE135" s="207" t="s">
        <v>744</v>
      </c>
      <c r="AF135" s="208"/>
      <c r="AG135" s="208"/>
      <c r="AH135" s="208"/>
      <c r="AI135" s="207" t="s">
        <v>744</v>
      </c>
      <c r="AJ135" s="208"/>
      <c r="AK135" s="208"/>
      <c r="AL135" s="208"/>
      <c r="AM135" s="207" t="s">
        <v>744</v>
      </c>
      <c r="AN135" s="208"/>
      <c r="AO135" s="208"/>
      <c r="AP135" s="208"/>
      <c r="AQ135" s="207" t="s">
        <v>744</v>
      </c>
      <c r="AR135" s="208"/>
      <c r="AS135" s="208"/>
      <c r="AT135" s="208"/>
      <c r="AU135" s="207">
        <v>2800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8"/>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22.5" customHeight="1" x14ac:dyDescent="0.15">
      <c r="A430" s="190"/>
      <c r="B430" s="187"/>
      <c r="C430" s="179" t="s">
        <v>669</v>
      </c>
      <c r="D430" s="945"/>
      <c r="E430" s="175" t="s">
        <v>397</v>
      </c>
      <c r="F430" s="907"/>
      <c r="G430" s="908" t="s">
        <v>252</v>
      </c>
      <c r="H430" s="126"/>
      <c r="I430" s="126"/>
      <c r="J430" s="909" t="s">
        <v>721</v>
      </c>
      <c r="K430" s="910"/>
      <c r="L430" s="910"/>
      <c r="M430" s="910"/>
      <c r="N430" s="910"/>
      <c r="O430" s="910"/>
      <c r="P430" s="910"/>
      <c r="Q430" s="910"/>
      <c r="R430" s="910"/>
      <c r="S430" s="910"/>
      <c r="T430" s="91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208"/>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208"/>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208"/>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208"/>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208"/>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208"/>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08" t="s">
        <v>252</v>
      </c>
      <c r="H484" s="126"/>
      <c r="I484" s="126"/>
      <c r="J484" s="909"/>
      <c r="K484" s="910"/>
      <c r="L484" s="910"/>
      <c r="M484" s="910"/>
      <c r="N484" s="910"/>
      <c r="O484" s="910"/>
      <c r="P484" s="910"/>
      <c r="Q484" s="910"/>
      <c r="R484" s="910"/>
      <c r="S484" s="910"/>
      <c r="T484" s="91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8" t="s">
        <v>252</v>
      </c>
      <c r="H538" s="126"/>
      <c r="I538" s="126"/>
      <c r="J538" s="909"/>
      <c r="K538" s="910"/>
      <c r="L538" s="910"/>
      <c r="M538" s="910"/>
      <c r="N538" s="910"/>
      <c r="O538" s="910"/>
      <c r="P538" s="910"/>
      <c r="Q538" s="910"/>
      <c r="R538" s="910"/>
      <c r="S538" s="910"/>
      <c r="T538" s="91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8" t="s">
        <v>252</v>
      </c>
      <c r="H592" s="126"/>
      <c r="I592" s="126"/>
      <c r="J592" s="909"/>
      <c r="K592" s="910"/>
      <c r="L592" s="910"/>
      <c r="M592" s="910"/>
      <c r="N592" s="910"/>
      <c r="O592" s="910"/>
      <c r="P592" s="910"/>
      <c r="Q592" s="910"/>
      <c r="R592" s="910"/>
      <c r="S592" s="910"/>
      <c r="T592" s="91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8" t="s">
        <v>252</v>
      </c>
      <c r="H646" s="126"/>
      <c r="I646" s="126"/>
      <c r="J646" s="909"/>
      <c r="K646" s="910"/>
      <c r="L646" s="910"/>
      <c r="M646" s="910"/>
      <c r="N646" s="910"/>
      <c r="O646" s="910"/>
      <c r="P646" s="910"/>
      <c r="Q646" s="910"/>
      <c r="R646" s="910"/>
      <c r="S646" s="910"/>
      <c r="T646" s="91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31" t="s">
        <v>31</v>
      </c>
      <c r="AH701" s="376"/>
      <c r="AI701" s="376"/>
      <c r="AJ701" s="376"/>
      <c r="AK701" s="376"/>
      <c r="AL701" s="376"/>
      <c r="AM701" s="376"/>
      <c r="AN701" s="376"/>
      <c r="AO701" s="376"/>
      <c r="AP701" s="376"/>
      <c r="AQ701" s="376"/>
      <c r="AR701" s="376"/>
      <c r="AS701" s="376"/>
      <c r="AT701" s="376"/>
      <c r="AU701" s="376"/>
      <c r="AV701" s="376"/>
      <c r="AW701" s="376"/>
      <c r="AX701" s="832"/>
    </row>
    <row r="702" spans="1:51" ht="58.5" customHeight="1" x14ac:dyDescent="0.15">
      <c r="A702" s="879" t="s">
        <v>140</v>
      </c>
      <c r="B702" s="880"/>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741</v>
      </c>
      <c r="AE702" s="342"/>
      <c r="AF702" s="342"/>
      <c r="AG702" s="379" t="s">
        <v>768</v>
      </c>
      <c r="AH702" s="380"/>
      <c r="AI702" s="380"/>
      <c r="AJ702" s="380"/>
      <c r="AK702" s="380"/>
      <c r="AL702" s="380"/>
      <c r="AM702" s="380"/>
      <c r="AN702" s="380"/>
      <c r="AO702" s="380"/>
      <c r="AP702" s="380"/>
      <c r="AQ702" s="380"/>
      <c r="AR702" s="380"/>
      <c r="AS702" s="380"/>
      <c r="AT702" s="380"/>
      <c r="AU702" s="380"/>
      <c r="AV702" s="380"/>
      <c r="AW702" s="380"/>
      <c r="AX702" s="381"/>
    </row>
    <row r="703" spans="1:51" ht="69.75" customHeight="1" x14ac:dyDescent="0.15">
      <c r="A703" s="881"/>
      <c r="B703" s="882"/>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6"/>
      <c r="AD703" s="322" t="s">
        <v>741</v>
      </c>
      <c r="AE703" s="323"/>
      <c r="AF703" s="323"/>
      <c r="AG703" s="104" t="s">
        <v>769</v>
      </c>
      <c r="AH703" s="105"/>
      <c r="AI703" s="105"/>
      <c r="AJ703" s="105"/>
      <c r="AK703" s="105"/>
      <c r="AL703" s="105"/>
      <c r="AM703" s="105"/>
      <c r="AN703" s="105"/>
      <c r="AO703" s="105"/>
      <c r="AP703" s="105"/>
      <c r="AQ703" s="105"/>
      <c r="AR703" s="105"/>
      <c r="AS703" s="105"/>
      <c r="AT703" s="105"/>
      <c r="AU703" s="105"/>
      <c r="AV703" s="105"/>
      <c r="AW703" s="105"/>
      <c r="AX703" s="106"/>
    </row>
    <row r="704" spans="1:51" ht="66" customHeight="1" x14ac:dyDescent="0.15">
      <c r="A704" s="883"/>
      <c r="B704" s="884"/>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741</v>
      </c>
      <c r="AE704" s="788"/>
      <c r="AF704" s="788"/>
      <c r="AG704" s="168" t="s">
        <v>770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28" t="s">
        <v>41</v>
      </c>
      <c r="D705" s="82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0"/>
      <c r="AD705" s="719" t="s">
        <v>741</v>
      </c>
      <c r="AE705" s="720"/>
      <c r="AF705" s="720"/>
      <c r="AG705" s="128" t="s">
        <v>771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802"/>
      <c r="D706" s="803"/>
      <c r="E706" s="735" t="s">
        <v>379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765</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804"/>
      <c r="D707" s="805"/>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3" t="s">
        <v>766</v>
      </c>
      <c r="AE707" s="844"/>
      <c r="AF707" s="844"/>
      <c r="AG707" s="168"/>
      <c r="AH707" s="111"/>
      <c r="AI707" s="111"/>
      <c r="AJ707" s="111"/>
      <c r="AK707" s="111"/>
      <c r="AL707" s="111"/>
      <c r="AM707" s="111"/>
      <c r="AN707" s="111"/>
      <c r="AO707" s="111"/>
      <c r="AP707" s="111"/>
      <c r="AQ707" s="111"/>
      <c r="AR707" s="111"/>
      <c r="AS707" s="111"/>
      <c r="AT707" s="111"/>
      <c r="AU707" s="111"/>
      <c r="AV707" s="111"/>
      <c r="AW707" s="111"/>
      <c r="AX707" s="169"/>
    </row>
    <row r="708" spans="1:50" ht="32.25" customHeight="1" x14ac:dyDescent="0.15">
      <c r="A708" s="643"/>
      <c r="B708" s="64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2" t="s">
        <v>741</v>
      </c>
      <c r="AE708" s="603"/>
      <c r="AF708" s="603"/>
      <c r="AG708" s="747" t="s">
        <v>772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767</v>
      </c>
      <c r="AE709" s="323"/>
      <c r="AF709" s="323"/>
      <c r="AG709" s="104" t="s">
        <v>773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767</v>
      </c>
      <c r="AE710" s="323"/>
      <c r="AF710" s="323"/>
      <c r="AG710" s="104" t="s">
        <v>774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775</v>
      </c>
      <c r="AH711" s="105"/>
      <c r="AI711" s="105"/>
      <c r="AJ711" s="105"/>
      <c r="AK711" s="105"/>
      <c r="AL711" s="105"/>
      <c r="AM711" s="105"/>
      <c r="AN711" s="105"/>
      <c r="AO711" s="105"/>
      <c r="AP711" s="105"/>
      <c r="AQ711" s="105"/>
      <c r="AR711" s="105"/>
      <c r="AS711" s="105"/>
      <c r="AT711" s="105"/>
      <c r="AU711" s="105"/>
      <c r="AV711" s="105"/>
      <c r="AW711" s="105"/>
      <c r="AX711" s="106"/>
    </row>
    <row r="712" spans="1:50" ht="52.5" customHeight="1" x14ac:dyDescent="0.15">
      <c r="A712" s="643"/>
      <c r="B712" s="645"/>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7" t="s">
        <v>741</v>
      </c>
      <c r="AE712" s="788"/>
      <c r="AF712" s="788"/>
      <c r="AG712" s="817" t="s">
        <v>776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3"/>
      <c r="B713" s="645"/>
      <c r="C713" s="961" t="s">
        <v>345</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767</v>
      </c>
      <c r="AE713" s="323"/>
      <c r="AF713" s="667"/>
      <c r="AG713" s="104" t="s">
        <v>773</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6"/>
      <c r="B714" s="647"/>
      <c r="C714" s="648" t="s">
        <v>323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4" t="s">
        <v>741</v>
      </c>
      <c r="AE714" s="815"/>
      <c r="AF714" s="816"/>
      <c r="AG714" s="741" t="s">
        <v>777</v>
      </c>
      <c r="AH714" s="742"/>
      <c r="AI714" s="742"/>
      <c r="AJ714" s="742"/>
      <c r="AK714" s="742"/>
      <c r="AL714" s="742"/>
      <c r="AM714" s="742"/>
      <c r="AN714" s="742"/>
      <c r="AO714" s="742"/>
      <c r="AP714" s="742"/>
      <c r="AQ714" s="742"/>
      <c r="AR714" s="742"/>
      <c r="AS714" s="742"/>
      <c r="AT714" s="742"/>
      <c r="AU714" s="742"/>
      <c r="AV714" s="742"/>
      <c r="AW714" s="742"/>
      <c r="AX714" s="743"/>
    </row>
    <row r="715" spans="1:50" ht="63.75" customHeight="1" x14ac:dyDescent="0.15">
      <c r="A715" s="641" t="s">
        <v>40</v>
      </c>
      <c r="B715" s="789"/>
      <c r="C715" s="790" t="s">
        <v>324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2" t="s">
        <v>741</v>
      </c>
      <c r="AE715" s="603"/>
      <c r="AF715" s="660"/>
      <c r="AG715" s="747" t="s">
        <v>778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3"/>
      <c r="B716" s="645"/>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779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780</v>
      </c>
      <c r="AH717" s="105"/>
      <c r="AI717" s="105"/>
      <c r="AJ717" s="105"/>
      <c r="AK717" s="105"/>
      <c r="AL717" s="105"/>
      <c r="AM717" s="105"/>
      <c r="AN717" s="105"/>
      <c r="AO717" s="105"/>
      <c r="AP717" s="105"/>
      <c r="AQ717" s="105"/>
      <c r="AR717" s="105"/>
      <c r="AS717" s="105"/>
      <c r="AT717" s="105"/>
      <c r="AU717" s="105"/>
      <c r="AV717" s="105"/>
      <c r="AW717" s="105"/>
      <c r="AX717" s="106"/>
    </row>
    <row r="718" spans="1:50" ht="33"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781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767</v>
      </c>
      <c r="AE719" s="603"/>
      <c r="AF719" s="603"/>
      <c r="AG719" s="128" t="s">
        <v>773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7"/>
      <c r="C726" s="822" t="s">
        <v>53</v>
      </c>
      <c r="D726" s="846"/>
      <c r="E726" s="846"/>
      <c r="F726" s="847"/>
      <c r="G726" s="576" t="s">
        <v>796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8"/>
      <c r="B727" s="809"/>
      <c r="C727" s="753" t="s">
        <v>57</v>
      </c>
      <c r="D727" s="754"/>
      <c r="E727" s="754"/>
      <c r="F727" s="755"/>
      <c r="G727" s="574" t="s">
        <v>797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c r="B731" s="679"/>
      <c r="C731" s="679"/>
      <c r="D731" s="679"/>
      <c r="E731" s="680"/>
      <c r="F731" s="734"/>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c r="B733" s="679"/>
      <c r="C733" s="679"/>
      <c r="D733" s="679"/>
      <c r="E733" s="680"/>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hidden="1" customHeight="1" x14ac:dyDescent="0.15">
      <c r="A737" s="1004" t="s">
        <v>670</v>
      </c>
      <c r="B737" s="211"/>
      <c r="C737" s="211"/>
      <c r="D737" s="212"/>
      <c r="E737" s="968" t="s">
        <v>721</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hidden="1" customHeight="1" x14ac:dyDescent="0.15">
      <c r="A738" s="361" t="s">
        <v>395</v>
      </c>
      <c r="B738" s="361"/>
      <c r="C738" s="361"/>
      <c r="D738" s="361"/>
      <c r="E738" s="968" t="s">
        <v>721</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hidden="1" customHeight="1" x14ac:dyDescent="0.15">
      <c r="A739" s="361" t="s">
        <v>394</v>
      </c>
      <c r="B739" s="361"/>
      <c r="C739" s="361"/>
      <c r="D739" s="361"/>
      <c r="E739" s="968" t="s">
        <v>721</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hidden="1" customHeight="1" x14ac:dyDescent="0.15">
      <c r="A740" s="361" t="s">
        <v>393</v>
      </c>
      <c r="B740" s="361"/>
      <c r="C740" s="361"/>
      <c r="D740" s="361"/>
      <c r="E740" s="968" t="s">
        <v>721</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hidden="1" customHeight="1" x14ac:dyDescent="0.15">
      <c r="A741" s="361" t="s">
        <v>392</v>
      </c>
      <c r="B741" s="361"/>
      <c r="C741" s="361"/>
      <c r="D741" s="361"/>
      <c r="E741" s="968" t="s">
        <v>721</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hidden="1" customHeight="1" x14ac:dyDescent="0.15">
      <c r="A742" s="361" t="s">
        <v>391</v>
      </c>
      <c r="B742" s="361"/>
      <c r="C742" s="361"/>
      <c r="D742" s="361"/>
      <c r="E742" s="968" t="s">
        <v>721</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hidden="1" customHeight="1" x14ac:dyDescent="0.15">
      <c r="A743" s="361" t="s">
        <v>390</v>
      </c>
      <c r="B743" s="361"/>
      <c r="C743" s="361"/>
      <c r="D743" s="361"/>
      <c r="E743" s="968" t="s">
        <v>721</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389</v>
      </c>
      <c r="B744" s="361"/>
      <c r="C744" s="361"/>
      <c r="D744" s="361"/>
      <c r="E744" s="968" t="s">
        <v>739</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388</v>
      </c>
      <c r="B745" s="361"/>
      <c r="C745" s="361"/>
      <c r="D745" s="361"/>
      <c r="E745" s="1005" t="s">
        <v>740</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543</v>
      </c>
      <c r="B746" s="361"/>
      <c r="C746" s="361"/>
      <c r="D746" s="361"/>
      <c r="E746" s="974" t="s">
        <v>709</v>
      </c>
      <c r="F746" s="972"/>
      <c r="G746" s="972"/>
      <c r="H746" s="100" t="str">
        <f>IF(E746="","","-")</f>
        <v>-</v>
      </c>
      <c r="I746" s="972"/>
      <c r="J746" s="972"/>
      <c r="K746" s="100" t="str">
        <f>IF(I746="","","-")</f>
        <v/>
      </c>
      <c r="L746" s="973">
        <v>84</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507</v>
      </c>
      <c r="B747" s="361"/>
      <c r="C747" s="361"/>
      <c r="D747" s="361"/>
      <c r="E747" s="974" t="s">
        <v>709</v>
      </c>
      <c r="F747" s="972"/>
      <c r="G747" s="972"/>
      <c r="H747" s="100" t="str">
        <f>IF(E747="","","-")</f>
        <v>-</v>
      </c>
      <c r="I747" s="972"/>
      <c r="J747" s="972"/>
      <c r="K747" s="100" t="str">
        <f>IF(I747="","","-")</f>
        <v/>
      </c>
      <c r="L747" s="973">
        <v>84</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801"/>
    </row>
    <row r="788" spans="1:51" ht="24.75" customHeight="1" x14ac:dyDescent="0.15">
      <c r="A788" s="629"/>
      <c r="B788" s="630"/>
      <c r="C788" s="630"/>
      <c r="D788" s="630"/>
      <c r="E788" s="630"/>
      <c r="F788" s="631"/>
      <c r="G788" s="822" t="s">
        <v>17</v>
      </c>
      <c r="H788" s="673"/>
      <c r="I788" s="673"/>
      <c r="J788" s="673"/>
      <c r="K788" s="673"/>
      <c r="L788" s="672" t="s">
        <v>18</v>
      </c>
      <c r="M788" s="673"/>
      <c r="N788" s="673"/>
      <c r="O788" s="673"/>
      <c r="P788" s="673"/>
      <c r="Q788" s="673"/>
      <c r="R788" s="673"/>
      <c r="S788" s="673"/>
      <c r="T788" s="673"/>
      <c r="U788" s="673"/>
      <c r="V788" s="673"/>
      <c r="W788" s="673"/>
      <c r="X788" s="674"/>
      <c r="Y788" s="657" t="s">
        <v>19</v>
      </c>
      <c r="Z788" s="658"/>
      <c r="AA788" s="658"/>
      <c r="AB788" s="806"/>
      <c r="AC788" s="822" t="s">
        <v>17</v>
      </c>
      <c r="AD788" s="673"/>
      <c r="AE788" s="673"/>
      <c r="AF788" s="673"/>
      <c r="AG788" s="673"/>
      <c r="AH788" s="672" t="s">
        <v>18</v>
      </c>
      <c r="AI788" s="673"/>
      <c r="AJ788" s="673"/>
      <c r="AK788" s="673"/>
      <c r="AL788" s="673"/>
      <c r="AM788" s="673"/>
      <c r="AN788" s="673"/>
      <c r="AO788" s="673"/>
      <c r="AP788" s="673"/>
      <c r="AQ788" s="673"/>
      <c r="AR788" s="673"/>
      <c r="AS788" s="673"/>
      <c r="AT788" s="674"/>
      <c r="AU788" s="657" t="s">
        <v>19</v>
      </c>
      <c r="AV788" s="658"/>
      <c r="AW788" s="658"/>
      <c r="AX788" s="659"/>
    </row>
    <row r="789" spans="1:51" ht="24.75" customHeight="1" x14ac:dyDescent="0.15">
      <c r="A789" s="629"/>
      <c r="B789" s="630"/>
      <c r="C789" s="630"/>
      <c r="D789" s="630"/>
      <c r="E789" s="630"/>
      <c r="F789" s="631"/>
      <c r="G789" s="675" t="s">
        <v>798</v>
      </c>
      <c r="H789" s="676"/>
      <c r="I789" s="676"/>
      <c r="J789" s="676"/>
      <c r="K789" s="677"/>
      <c r="L789" s="668" t="s">
        <v>799</v>
      </c>
      <c r="M789" s="669"/>
      <c r="N789" s="669"/>
      <c r="O789" s="669"/>
      <c r="P789" s="669"/>
      <c r="Q789" s="669"/>
      <c r="R789" s="669"/>
      <c r="S789" s="669"/>
      <c r="T789" s="669"/>
      <c r="U789" s="669"/>
      <c r="V789" s="669"/>
      <c r="W789" s="669"/>
      <c r="X789" s="670"/>
      <c r="Y789" s="810">
        <v>13.771000000000001</v>
      </c>
      <c r="Z789" s="811"/>
      <c r="AA789" s="811"/>
      <c r="AB789" s="812"/>
      <c r="AC789" s="845" t="s">
        <v>752</v>
      </c>
      <c r="AD789" s="676"/>
      <c r="AE789" s="676"/>
      <c r="AF789" s="676"/>
      <c r="AG789" s="677"/>
      <c r="AH789" s="668" t="s">
        <v>811</v>
      </c>
      <c r="AI789" s="669"/>
      <c r="AJ789" s="669"/>
      <c r="AK789" s="669"/>
      <c r="AL789" s="669"/>
      <c r="AM789" s="669"/>
      <c r="AN789" s="669"/>
      <c r="AO789" s="669"/>
      <c r="AP789" s="669"/>
      <c r="AQ789" s="669"/>
      <c r="AR789" s="669"/>
      <c r="AS789" s="669"/>
      <c r="AT789" s="670"/>
      <c r="AU789" s="382">
        <v>3.871</v>
      </c>
      <c r="AV789" s="383"/>
      <c r="AW789" s="383"/>
      <c r="AX789" s="384"/>
    </row>
    <row r="790" spans="1:51" ht="24.75" customHeight="1" x14ac:dyDescent="0.15">
      <c r="A790" s="629"/>
      <c r="B790" s="630"/>
      <c r="C790" s="630"/>
      <c r="D790" s="630"/>
      <c r="E790" s="630"/>
      <c r="F790" s="631"/>
      <c r="G790" s="604" t="s">
        <v>800</v>
      </c>
      <c r="H790" s="605"/>
      <c r="I790" s="605"/>
      <c r="J790" s="605"/>
      <c r="K790" s="606"/>
      <c r="L790" s="596" t="s">
        <v>801</v>
      </c>
      <c r="M790" s="597"/>
      <c r="N790" s="597"/>
      <c r="O790" s="597"/>
      <c r="P790" s="597"/>
      <c r="Q790" s="597"/>
      <c r="R790" s="597"/>
      <c r="S790" s="597"/>
      <c r="T790" s="597"/>
      <c r="U790" s="597"/>
      <c r="V790" s="597"/>
      <c r="W790" s="597"/>
      <c r="X790" s="598"/>
      <c r="Y790" s="632">
        <v>3.9E-2</v>
      </c>
      <c r="Z790" s="633"/>
      <c r="AA790" s="633"/>
      <c r="AB790" s="634"/>
      <c r="AC790" s="671" t="s">
        <v>812</v>
      </c>
      <c r="AD790" s="605"/>
      <c r="AE790" s="605"/>
      <c r="AF790" s="605"/>
      <c r="AG790" s="606"/>
      <c r="AH790" s="596" t="s">
        <v>813</v>
      </c>
      <c r="AI790" s="597"/>
      <c r="AJ790" s="597"/>
      <c r="AK790" s="597"/>
      <c r="AL790" s="597"/>
      <c r="AM790" s="597"/>
      <c r="AN790" s="597"/>
      <c r="AO790" s="597"/>
      <c r="AP790" s="597"/>
      <c r="AQ790" s="597"/>
      <c r="AR790" s="597"/>
      <c r="AS790" s="597"/>
      <c r="AT790" s="598"/>
      <c r="AU790" s="795">
        <v>4.3559999999999999</v>
      </c>
      <c r="AV790" s="796"/>
      <c r="AW790" s="796"/>
      <c r="AX790" s="797"/>
    </row>
    <row r="791" spans="1:51" ht="24.75" customHeight="1" x14ac:dyDescent="0.15">
      <c r="A791" s="629"/>
      <c r="B791" s="630"/>
      <c r="C791" s="630"/>
      <c r="D791" s="630"/>
      <c r="E791" s="630"/>
      <c r="F791" s="631"/>
      <c r="G791" s="604" t="s">
        <v>802</v>
      </c>
      <c r="H791" s="605"/>
      <c r="I791" s="605"/>
      <c r="J791" s="605"/>
      <c r="K791" s="606"/>
      <c r="L791" s="596"/>
      <c r="M791" s="597"/>
      <c r="N791" s="597"/>
      <c r="O791" s="597"/>
      <c r="P791" s="597"/>
      <c r="Q791" s="597"/>
      <c r="R791" s="597"/>
      <c r="S791" s="597"/>
      <c r="T791" s="597"/>
      <c r="U791" s="597"/>
      <c r="V791" s="597"/>
      <c r="W791" s="597"/>
      <c r="X791" s="598"/>
      <c r="Y791" s="632">
        <v>6.5000000000000002E-2</v>
      </c>
      <c r="Z791" s="633"/>
      <c r="AA791" s="633"/>
      <c r="AB791" s="634"/>
      <c r="AC791" s="671"/>
      <c r="AD791" s="605"/>
      <c r="AE791" s="605"/>
      <c r="AF791" s="605"/>
      <c r="AG791" s="606"/>
      <c r="AH791" s="596" t="s">
        <v>814</v>
      </c>
      <c r="AI791" s="597"/>
      <c r="AJ791" s="597"/>
      <c r="AK791" s="597"/>
      <c r="AL791" s="597"/>
      <c r="AM791" s="597"/>
      <c r="AN791" s="597"/>
      <c r="AO791" s="597"/>
      <c r="AP791" s="597"/>
      <c r="AQ791" s="597"/>
      <c r="AR791" s="597"/>
      <c r="AS791" s="597"/>
      <c r="AT791" s="598"/>
      <c r="AU791" s="795">
        <v>1.5</v>
      </c>
      <c r="AV791" s="796"/>
      <c r="AW791" s="796"/>
      <c r="AX791" s="797"/>
    </row>
    <row r="792" spans="1:51" ht="24.75" customHeight="1" x14ac:dyDescent="0.15">
      <c r="A792" s="629"/>
      <c r="B792" s="630"/>
      <c r="C792" s="630"/>
      <c r="D792" s="630"/>
      <c r="E792" s="630"/>
      <c r="F792" s="631"/>
      <c r="G792" s="604" t="s">
        <v>803</v>
      </c>
      <c r="H792" s="605"/>
      <c r="I792" s="605"/>
      <c r="J792" s="605"/>
      <c r="K792" s="606"/>
      <c r="L792" s="596" t="s">
        <v>804</v>
      </c>
      <c r="M792" s="597"/>
      <c r="N792" s="597"/>
      <c r="O792" s="597"/>
      <c r="P792" s="597"/>
      <c r="Q792" s="597"/>
      <c r="R792" s="597"/>
      <c r="S792" s="597"/>
      <c r="T792" s="597"/>
      <c r="U792" s="597"/>
      <c r="V792" s="597"/>
      <c r="W792" s="597"/>
      <c r="X792" s="598"/>
      <c r="Y792" s="632">
        <v>1.0660000000000001</v>
      </c>
      <c r="Z792" s="633"/>
      <c r="AA792" s="633"/>
      <c r="AB792" s="634"/>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10"/>
    </row>
    <row r="793" spans="1:51" ht="28.5" customHeight="1" x14ac:dyDescent="0.15">
      <c r="A793" s="629"/>
      <c r="B793" s="630"/>
      <c r="C793" s="630"/>
      <c r="D793" s="630"/>
      <c r="E793" s="630"/>
      <c r="F793" s="631"/>
      <c r="G793" s="604" t="s">
        <v>805</v>
      </c>
      <c r="H793" s="605"/>
      <c r="I793" s="605"/>
      <c r="J793" s="605"/>
      <c r="K793" s="606"/>
      <c r="L793" s="596" t="s">
        <v>806</v>
      </c>
      <c r="M793" s="597"/>
      <c r="N793" s="597"/>
      <c r="O793" s="597"/>
      <c r="P793" s="597"/>
      <c r="Q793" s="597"/>
      <c r="R793" s="597"/>
      <c r="S793" s="597"/>
      <c r="T793" s="597"/>
      <c r="U793" s="597"/>
      <c r="V793" s="597"/>
      <c r="W793" s="597"/>
      <c r="X793" s="598"/>
      <c r="Y793" s="632">
        <v>6.3040000000000003</v>
      </c>
      <c r="Z793" s="633"/>
      <c r="AA793" s="633"/>
      <c r="AB793" s="634"/>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8.5" customHeight="1" x14ac:dyDescent="0.15">
      <c r="A794" s="629"/>
      <c r="B794" s="630"/>
      <c r="C794" s="630"/>
      <c r="D794" s="630"/>
      <c r="E794" s="630"/>
      <c r="F794" s="631"/>
      <c r="G794" s="604" t="s">
        <v>807</v>
      </c>
      <c r="H794" s="605"/>
      <c r="I794" s="605"/>
      <c r="J794" s="605"/>
      <c r="K794" s="606"/>
      <c r="L794" s="596" t="s">
        <v>808</v>
      </c>
      <c r="M794" s="597"/>
      <c r="N794" s="597"/>
      <c r="O794" s="597"/>
      <c r="P794" s="597"/>
      <c r="Q794" s="597"/>
      <c r="R794" s="597"/>
      <c r="S794" s="597"/>
      <c r="T794" s="597"/>
      <c r="U794" s="597"/>
      <c r="V794" s="597"/>
      <c r="W794" s="597"/>
      <c r="X794" s="598"/>
      <c r="Y794" s="632">
        <v>9.2390000000000008</v>
      </c>
      <c r="Z794" s="633"/>
      <c r="AA794" s="633"/>
      <c r="AB794" s="634"/>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8.5" customHeight="1" x14ac:dyDescent="0.15">
      <c r="A795" s="629"/>
      <c r="B795" s="630"/>
      <c r="C795" s="630"/>
      <c r="D795" s="630"/>
      <c r="E795" s="630"/>
      <c r="F795" s="631"/>
      <c r="G795" s="604" t="s">
        <v>809</v>
      </c>
      <c r="H795" s="605"/>
      <c r="I795" s="605"/>
      <c r="J795" s="605"/>
      <c r="K795" s="606"/>
      <c r="L795" s="596" t="s">
        <v>810</v>
      </c>
      <c r="M795" s="597"/>
      <c r="N795" s="597"/>
      <c r="O795" s="597"/>
      <c r="P795" s="597"/>
      <c r="Q795" s="597"/>
      <c r="R795" s="597"/>
      <c r="S795" s="597"/>
      <c r="T795" s="597"/>
      <c r="U795" s="597"/>
      <c r="V795" s="597"/>
      <c r="W795" s="597"/>
      <c r="X795" s="598"/>
      <c r="Y795" s="632">
        <v>9.7279999999999998</v>
      </c>
      <c r="Z795" s="633"/>
      <c r="AA795" s="633"/>
      <c r="AB795" s="634"/>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33" t="s">
        <v>20</v>
      </c>
      <c r="H799" s="834"/>
      <c r="I799" s="834"/>
      <c r="J799" s="834"/>
      <c r="K799" s="834"/>
      <c r="L799" s="835"/>
      <c r="M799" s="836"/>
      <c r="N799" s="836"/>
      <c r="O799" s="836"/>
      <c r="P799" s="836"/>
      <c r="Q799" s="836"/>
      <c r="R799" s="836"/>
      <c r="S799" s="836"/>
      <c r="T799" s="836"/>
      <c r="U799" s="836"/>
      <c r="V799" s="836"/>
      <c r="W799" s="836"/>
      <c r="X799" s="837"/>
      <c r="Y799" s="838">
        <f>SUM(Y789:AB798)</f>
        <v>40.212000000000003</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9.7270000000000003</v>
      </c>
      <c r="AV799" s="839"/>
      <c r="AW799" s="839"/>
      <c r="AX799" s="841"/>
    </row>
    <row r="800" spans="1:51" ht="24.75" customHeight="1" x14ac:dyDescent="0.15">
      <c r="A800" s="629"/>
      <c r="B800" s="630"/>
      <c r="C800" s="630"/>
      <c r="D800" s="630"/>
      <c r="E800" s="630"/>
      <c r="F800" s="631"/>
      <c r="G800" s="593" t="s">
        <v>761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762</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801"/>
      <c r="AY800">
        <f>COUNTA($G$802,$AC$802)</f>
        <v>2</v>
      </c>
    </row>
    <row r="801" spans="1:51" ht="24.75" customHeight="1" x14ac:dyDescent="0.15">
      <c r="A801" s="629"/>
      <c r="B801" s="630"/>
      <c r="C801" s="630"/>
      <c r="D801" s="630"/>
      <c r="E801" s="630"/>
      <c r="F801" s="631"/>
      <c r="G801" s="822" t="s">
        <v>17</v>
      </c>
      <c r="H801" s="673"/>
      <c r="I801" s="673"/>
      <c r="J801" s="673"/>
      <c r="K801" s="673"/>
      <c r="L801" s="672" t="s">
        <v>18</v>
      </c>
      <c r="M801" s="673"/>
      <c r="N801" s="673"/>
      <c r="O801" s="673"/>
      <c r="P801" s="673"/>
      <c r="Q801" s="673"/>
      <c r="R801" s="673"/>
      <c r="S801" s="673"/>
      <c r="T801" s="673"/>
      <c r="U801" s="673"/>
      <c r="V801" s="673"/>
      <c r="W801" s="673"/>
      <c r="X801" s="674"/>
      <c r="Y801" s="657" t="s">
        <v>19</v>
      </c>
      <c r="Z801" s="658"/>
      <c r="AA801" s="658"/>
      <c r="AB801" s="806"/>
      <c r="AC801" s="822" t="s">
        <v>17</v>
      </c>
      <c r="AD801" s="673"/>
      <c r="AE801" s="673"/>
      <c r="AF801" s="673"/>
      <c r="AG801" s="673"/>
      <c r="AH801" s="672" t="s">
        <v>18</v>
      </c>
      <c r="AI801" s="673"/>
      <c r="AJ801" s="673"/>
      <c r="AK801" s="673"/>
      <c r="AL801" s="673"/>
      <c r="AM801" s="673"/>
      <c r="AN801" s="673"/>
      <c r="AO801" s="673"/>
      <c r="AP801" s="673"/>
      <c r="AQ801" s="673"/>
      <c r="AR801" s="673"/>
      <c r="AS801" s="673"/>
      <c r="AT801" s="674"/>
      <c r="AU801" s="657" t="s">
        <v>19</v>
      </c>
      <c r="AV801" s="658"/>
      <c r="AW801" s="658"/>
      <c r="AX801" s="659"/>
      <c r="AY801">
        <f>$AY$800</f>
        <v>2</v>
      </c>
    </row>
    <row r="802" spans="1:51" ht="24.75" customHeight="1" x14ac:dyDescent="0.15">
      <c r="A802" s="629"/>
      <c r="B802" s="630"/>
      <c r="C802" s="630"/>
      <c r="D802" s="630"/>
      <c r="E802" s="630"/>
      <c r="F802" s="631"/>
      <c r="G802" s="675" t="s">
        <v>752</v>
      </c>
      <c r="H802" s="676"/>
      <c r="I802" s="676"/>
      <c r="J802" s="676"/>
      <c r="K802" s="677"/>
      <c r="L802" s="668" t="s">
        <v>752</v>
      </c>
      <c r="M802" s="669"/>
      <c r="N802" s="669"/>
      <c r="O802" s="669"/>
      <c r="P802" s="669"/>
      <c r="Q802" s="669"/>
      <c r="R802" s="669"/>
      <c r="S802" s="669"/>
      <c r="T802" s="669"/>
      <c r="U802" s="669"/>
      <c r="V802" s="669"/>
      <c r="W802" s="669"/>
      <c r="X802" s="670"/>
      <c r="Y802" s="654">
        <v>23.376999999999999</v>
      </c>
      <c r="Z802" s="655"/>
      <c r="AA802" s="655"/>
      <c r="AB802" s="842"/>
      <c r="AC802" s="675" t="s">
        <v>752</v>
      </c>
      <c r="AD802" s="676"/>
      <c r="AE802" s="676"/>
      <c r="AF802" s="676"/>
      <c r="AG802" s="677"/>
      <c r="AH802" s="668" t="s">
        <v>752</v>
      </c>
      <c r="AI802" s="669"/>
      <c r="AJ802" s="669"/>
      <c r="AK802" s="669"/>
      <c r="AL802" s="669"/>
      <c r="AM802" s="669"/>
      <c r="AN802" s="669"/>
      <c r="AO802" s="669"/>
      <c r="AP802" s="669"/>
      <c r="AQ802" s="669"/>
      <c r="AR802" s="669"/>
      <c r="AS802" s="669"/>
      <c r="AT802" s="670"/>
      <c r="AU802" s="654">
        <v>4.3390000000000004</v>
      </c>
      <c r="AV802" s="655"/>
      <c r="AW802" s="655"/>
      <c r="AX802" s="656"/>
      <c r="AY802">
        <f t="shared" ref="AY802:AY812" si="115">$AY$800</f>
        <v>2</v>
      </c>
    </row>
    <row r="803" spans="1:51" ht="24.75" customHeight="1" x14ac:dyDescent="0.15">
      <c r="A803" s="629"/>
      <c r="B803" s="630"/>
      <c r="C803" s="630"/>
      <c r="D803" s="630"/>
      <c r="E803" s="630"/>
      <c r="F803" s="631"/>
      <c r="G803" s="604" t="s">
        <v>753</v>
      </c>
      <c r="H803" s="605"/>
      <c r="I803" s="605"/>
      <c r="J803" s="605"/>
      <c r="K803" s="606"/>
      <c r="L803" s="596" t="s">
        <v>754</v>
      </c>
      <c r="M803" s="597"/>
      <c r="N803" s="597"/>
      <c r="O803" s="597"/>
      <c r="P803" s="597"/>
      <c r="Q803" s="597"/>
      <c r="R803" s="597"/>
      <c r="S803" s="597"/>
      <c r="T803" s="597"/>
      <c r="U803" s="597"/>
      <c r="V803" s="597"/>
      <c r="W803" s="597"/>
      <c r="X803" s="598"/>
      <c r="Y803" s="599">
        <v>36.292000000000002</v>
      </c>
      <c r="Z803" s="600"/>
      <c r="AA803" s="600"/>
      <c r="AB803" s="610"/>
      <c r="AC803" s="604" t="s">
        <v>753</v>
      </c>
      <c r="AD803" s="605"/>
      <c r="AE803" s="605"/>
      <c r="AF803" s="605"/>
      <c r="AG803" s="606"/>
      <c r="AH803" s="596" t="s">
        <v>754</v>
      </c>
      <c r="AI803" s="597"/>
      <c r="AJ803" s="597"/>
      <c r="AK803" s="597"/>
      <c r="AL803" s="597"/>
      <c r="AM803" s="597"/>
      <c r="AN803" s="597"/>
      <c r="AO803" s="597"/>
      <c r="AP803" s="597"/>
      <c r="AQ803" s="597"/>
      <c r="AR803" s="597"/>
      <c r="AS803" s="597"/>
      <c r="AT803" s="598"/>
      <c r="AU803" s="599">
        <v>0.96299999999999997</v>
      </c>
      <c r="AV803" s="600"/>
      <c r="AW803" s="600"/>
      <c r="AX803" s="601"/>
      <c r="AY803">
        <f t="shared" si="115"/>
        <v>2</v>
      </c>
    </row>
    <row r="804" spans="1:51" ht="24.75" customHeight="1" x14ac:dyDescent="0.15">
      <c r="A804" s="629"/>
      <c r="B804" s="630"/>
      <c r="C804" s="630"/>
      <c r="D804" s="630"/>
      <c r="E804" s="630"/>
      <c r="F804" s="631"/>
      <c r="G804" s="604" t="s">
        <v>755</v>
      </c>
      <c r="H804" s="605"/>
      <c r="I804" s="605"/>
      <c r="J804" s="605"/>
      <c r="K804" s="606"/>
      <c r="L804" s="596" t="s">
        <v>756</v>
      </c>
      <c r="M804" s="597"/>
      <c r="N804" s="597"/>
      <c r="O804" s="597"/>
      <c r="P804" s="597"/>
      <c r="Q804" s="597"/>
      <c r="R804" s="597"/>
      <c r="S804" s="597"/>
      <c r="T804" s="597"/>
      <c r="U804" s="597"/>
      <c r="V804" s="597"/>
      <c r="W804" s="597"/>
      <c r="X804" s="598"/>
      <c r="Y804" s="599">
        <v>5.96</v>
      </c>
      <c r="Z804" s="600"/>
      <c r="AA804" s="600"/>
      <c r="AB804" s="610"/>
      <c r="AC804" s="604" t="s">
        <v>755</v>
      </c>
      <c r="AD804" s="605"/>
      <c r="AE804" s="605"/>
      <c r="AF804" s="605"/>
      <c r="AG804" s="606"/>
      <c r="AH804" s="596" t="s">
        <v>756</v>
      </c>
      <c r="AI804" s="597"/>
      <c r="AJ804" s="597"/>
      <c r="AK804" s="597"/>
      <c r="AL804" s="597"/>
      <c r="AM804" s="597"/>
      <c r="AN804" s="597"/>
      <c r="AO804" s="597"/>
      <c r="AP804" s="597"/>
      <c r="AQ804" s="597"/>
      <c r="AR804" s="597"/>
      <c r="AS804" s="597"/>
      <c r="AT804" s="598"/>
      <c r="AU804" s="599">
        <v>0.53</v>
      </c>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t="s">
        <v>757</v>
      </c>
      <c r="M805" s="597"/>
      <c r="N805" s="597"/>
      <c r="O805" s="597"/>
      <c r="P805" s="597"/>
      <c r="Q805" s="597"/>
      <c r="R805" s="597"/>
      <c r="S805" s="597"/>
      <c r="T805" s="597"/>
      <c r="U805" s="597"/>
      <c r="V805" s="597"/>
      <c r="W805" s="597"/>
      <c r="X805" s="598"/>
      <c r="Y805" s="599">
        <v>-7.0000000000000007E-2</v>
      </c>
      <c r="Z805" s="600"/>
      <c r="AA805" s="600"/>
      <c r="AB805" s="610"/>
      <c r="AC805" s="604"/>
      <c r="AD805" s="605"/>
      <c r="AE805" s="605"/>
      <c r="AF805" s="605"/>
      <c r="AG805" s="606"/>
      <c r="AH805" s="596" t="s">
        <v>757</v>
      </c>
      <c r="AI805" s="597"/>
      <c r="AJ805" s="597"/>
      <c r="AK805" s="597"/>
      <c r="AL805" s="597"/>
      <c r="AM805" s="597"/>
      <c r="AN805" s="597"/>
      <c r="AO805" s="597"/>
      <c r="AP805" s="597"/>
      <c r="AQ805" s="597"/>
      <c r="AR805" s="597"/>
      <c r="AS805" s="597"/>
      <c r="AT805" s="598"/>
      <c r="AU805" s="599">
        <v>-2E-3</v>
      </c>
      <c r="AV805" s="600"/>
      <c r="AW805" s="600"/>
      <c r="AX805" s="610"/>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33" t="s">
        <v>20</v>
      </c>
      <c r="H812" s="834"/>
      <c r="I812" s="834"/>
      <c r="J812" s="834"/>
      <c r="K812" s="834"/>
      <c r="L812" s="835"/>
      <c r="M812" s="836"/>
      <c r="N812" s="836"/>
      <c r="O812" s="836"/>
      <c r="P812" s="836"/>
      <c r="Q812" s="836"/>
      <c r="R812" s="836"/>
      <c r="S812" s="836"/>
      <c r="T812" s="836"/>
      <c r="U812" s="836"/>
      <c r="V812" s="836"/>
      <c r="W812" s="836"/>
      <c r="X812" s="837"/>
      <c r="Y812" s="838">
        <f>SUM(Y802:AB811)</f>
        <v>65.558999999999997</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5.830000000000001</v>
      </c>
      <c r="AV812" s="839"/>
      <c r="AW812" s="839"/>
      <c r="AX812" s="841"/>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801"/>
      <c r="AY813">
        <f>COUNTA($G$815,$AC$815)</f>
        <v>0</v>
      </c>
    </row>
    <row r="814" spans="1:51" ht="24.75" hidden="1" customHeight="1" x14ac:dyDescent="0.15">
      <c r="A814" s="629"/>
      <c r="B814" s="630"/>
      <c r="C814" s="630"/>
      <c r="D814" s="630"/>
      <c r="E814" s="630"/>
      <c r="F814" s="631"/>
      <c r="G814" s="822" t="s">
        <v>17</v>
      </c>
      <c r="H814" s="673"/>
      <c r="I814" s="673"/>
      <c r="J814" s="673"/>
      <c r="K814" s="673"/>
      <c r="L814" s="672" t="s">
        <v>18</v>
      </c>
      <c r="M814" s="673"/>
      <c r="N814" s="673"/>
      <c r="O814" s="673"/>
      <c r="P814" s="673"/>
      <c r="Q814" s="673"/>
      <c r="R814" s="673"/>
      <c r="S814" s="673"/>
      <c r="T814" s="673"/>
      <c r="U814" s="673"/>
      <c r="V814" s="673"/>
      <c r="W814" s="673"/>
      <c r="X814" s="674"/>
      <c r="Y814" s="657" t="s">
        <v>19</v>
      </c>
      <c r="Z814" s="658"/>
      <c r="AA814" s="658"/>
      <c r="AB814" s="806"/>
      <c r="AC814" s="822" t="s">
        <v>17</v>
      </c>
      <c r="AD814" s="673"/>
      <c r="AE814" s="673"/>
      <c r="AF814" s="673"/>
      <c r="AG814" s="673"/>
      <c r="AH814" s="672" t="s">
        <v>18</v>
      </c>
      <c r="AI814" s="673"/>
      <c r="AJ814" s="673"/>
      <c r="AK814" s="673"/>
      <c r="AL814" s="673"/>
      <c r="AM814" s="673"/>
      <c r="AN814" s="673"/>
      <c r="AO814" s="673"/>
      <c r="AP814" s="673"/>
      <c r="AQ814" s="673"/>
      <c r="AR814" s="673"/>
      <c r="AS814" s="673"/>
      <c r="AT814" s="674"/>
      <c r="AU814" s="657" t="s">
        <v>19</v>
      </c>
      <c r="AV814" s="658"/>
      <c r="AW814" s="658"/>
      <c r="AX814" s="659"/>
      <c r="AY814">
        <f>$AY$813</f>
        <v>0</v>
      </c>
    </row>
    <row r="815" spans="1:51" ht="24.75" hidden="1" customHeight="1" x14ac:dyDescent="0.15">
      <c r="A815" s="629"/>
      <c r="B815" s="630"/>
      <c r="C815" s="630"/>
      <c r="D815" s="630"/>
      <c r="E815" s="630"/>
      <c r="F815" s="631"/>
      <c r="G815" s="675"/>
      <c r="H815" s="676"/>
      <c r="I815" s="676"/>
      <c r="J815" s="676"/>
      <c r="K815" s="677"/>
      <c r="L815" s="668"/>
      <c r="M815" s="669"/>
      <c r="N815" s="669"/>
      <c r="O815" s="669"/>
      <c r="P815" s="669"/>
      <c r="Q815" s="669"/>
      <c r="R815" s="669"/>
      <c r="S815" s="669"/>
      <c r="T815" s="669"/>
      <c r="U815" s="669"/>
      <c r="V815" s="669"/>
      <c r="W815" s="669"/>
      <c r="X815" s="670"/>
      <c r="Y815" s="654"/>
      <c r="Z815" s="655"/>
      <c r="AA815" s="655"/>
      <c r="AB815" s="842"/>
      <c r="AC815" s="675"/>
      <c r="AD815" s="676"/>
      <c r="AE815" s="676"/>
      <c r="AF815" s="676"/>
      <c r="AG815" s="677"/>
      <c r="AH815" s="668"/>
      <c r="AI815" s="669"/>
      <c r="AJ815" s="669"/>
      <c r="AK815" s="669"/>
      <c r="AL815" s="669"/>
      <c r="AM815" s="669"/>
      <c r="AN815" s="669"/>
      <c r="AO815" s="669"/>
      <c r="AP815" s="669"/>
      <c r="AQ815" s="669"/>
      <c r="AR815" s="669"/>
      <c r="AS815" s="669"/>
      <c r="AT815" s="670"/>
      <c r="AU815" s="654"/>
      <c r="AV815" s="655"/>
      <c r="AW815" s="655"/>
      <c r="AX815" s="656"/>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33" t="s">
        <v>20</v>
      </c>
      <c r="H825" s="834"/>
      <c r="I825" s="834"/>
      <c r="J825" s="834"/>
      <c r="K825" s="834"/>
      <c r="L825" s="835"/>
      <c r="M825" s="836"/>
      <c r="N825" s="836"/>
      <c r="O825" s="836"/>
      <c r="P825" s="836"/>
      <c r="Q825" s="836"/>
      <c r="R825" s="836"/>
      <c r="S825" s="836"/>
      <c r="T825" s="836"/>
      <c r="U825" s="836"/>
      <c r="V825" s="836"/>
      <c r="W825" s="836"/>
      <c r="X825" s="837"/>
      <c r="Y825" s="838">
        <f>SUM(Y815:AB824)</f>
        <v>0</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0</v>
      </c>
      <c r="AV825" s="839"/>
      <c r="AW825" s="839"/>
      <c r="AX825" s="84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801"/>
      <c r="AY826">
        <f>COUNTA($G$828,$AC$828)</f>
        <v>0</v>
      </c>
    </row>
    <row r="827" spans="1:51" ht="24.75" hidden="1" customHeight="1" x14ac:dyDescent="0.15">
      <c r="A827" s="629"/>
      <c r="B827" s="630"/>
      <c r="C827" s="630"/>
      <c r="D827" s="630"/>
      <c r="E827" s="630"/>
      <c r="F827" s="631"/>
      <c r="G827" s="822" t="s">
        <v>17</v>
      </c>
      <c r="H827" s="673"/>
      <c r="I827" s="673"/>
      <c r="J827" s="673"/>
      <c r="K827" s="673"/>
      <c r="L827" s="672" t="s">
        <v>18</v>
      </c>
      <c r="M827" s="673"/>
      <c r="N827" s="673"/>
      <c r="O827" s="673"/>
      <c r="P827" s="673"/>
      <c r="Q827" s="673"/>
      <c r="R827" s="673"/>
      <c r="S827" s="673"/>
      <c r="T827" s="673"/>
      <c r="U827" s="673"/>
      <c r="V827" s="673"/>
      <c r="W827" s="673"/>
      <c r="X827" s="674"/>
      <c r="Y827" s="657" t="s">
        <v>19</v>
      </c>
      <c r="Z827" s="658"/>
      <c r="AA827" s="658"/>
      <c r="AB827" s="806"/>
      <c r="AC827" s="822" t="s">
        <v>17</v>
      </c>
      <c r="AD827" s="673"/>
      <c r="AE827" s="673"/>
      <c r="AF827" s="673"/>
      <c r="AG827" s="673"/>
      <c r="AH827" s="672" t="s">
        <v>18</v>
      </c>
      <c r="AI827" s="673"/>
      <c r="AJ827" s="673"/>
      <c r="AK827" s="673"/>
      <c r="AL827" s="673"/>
      <c r="AM827" s="673"/>
      <c r="AN827" s="673"/>
      <c r="AO827" s="673"/>
      <c r="AP827" s="673"/>
      <c r="AQ827" s="673"/>
      <c r="AR827" s="673"/>
      <c r="AS827" s="673"/>
      <c r="AT827" s="674"/>
      <c r="AU827" s="657" t="s">
        <v>19</v>
      </c>
      <c r="AV827" s="658"/>
      <c r="AW827" s="658"/>
      <c r="AX827" s="659"/>
      <c r="AY827">
        <f>$AY$826</f>
        <v>0</v>
      </c>
    </row>
    <row r="828" spans="1:51" s="16" customFormat="1" ht="24.75" hidden="1" customHeight="1" x14ac:dyDescent="0.15">
      <c r="A828" s="629"/>
      <c r="B828" s="630"/>
      <c r="C828" s="630"/>
      <c r="D828" s="630"/>
      <c r="E828" s="630"/>
      <c r="F828" s="631"/>
      <c r="G828" s="675"/>
      <c r="H828" s="676"/>
      <c r="I828" s="676"/>
      <c r="J828" s="676"/>
      <c r="K828" s="677"/>
      <c r="L828" s="668"/>
      <c r="M828" s="669"/>
      <c r="N828" s="669"/>
      <c r="O828" s="669"/>
      <c r="P828" s="669"/>
      <c r="Q828" s="669"/>
      <c r="R828" s="669"/>
      <c r="S828" s="669"/>
      <c r="T828" s="669"/>
      <c r="U828" s="669"/>
      <c r="V828" s="669"/>
      <c r="W828" s="669"/>
      <c r="X828" s="670"/>
      <c r="Y828" s="654"/>
      <c r="Z828" s="655"/>
      <c r="AA828" s="655"/>
      <c r="AB828" s="842"/>
      <c r="AC828" s="675"/>
      <c r="AD828" s="676"/>
      <c r="AE828" s="676"/>
      <c r="AF828" s="676"/>
      <c r="AG828" s="677"/>
      <c r="AH828" s="668"/>
      <c r="AI828" s="669"/>
      <c r="AJ828" s="669"/>
      <c r="AK828" s="669"/>
      <c r="AL828" s="669"/>
      <c r="AM828" s="669"/>
      <c r="AN828" s="669"/>
      <c r="AO828" s="669"/>
      <c r="AP828" s="669"/>
      <c r="AQ828" s="669"/>
      <c r="AR828" s="669"/>
      <c r="AS828" s="669"/>
      <c r="AT828" s="670"/>
      <c r="AU828" s="654"/>
      <c r="AV828" s="655"/>
      <c r="AW828" s="655"/>
      <c r="AX828" s="656"/>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33" t="s">
        <v>20</v>
      </c>
      <c r="H838" s="834"/>
      <c r="I838" s="834"/>
      <c r="J838" s="834"/>
      <c r="K838" s="834"/>
      <c r="L838" s="835"/>
      <c r="M838" s="836"/>
      <c r="N838" s="836"/>
      <c r="O838" s="836"/>
      <c r="P838" s="836"/>
      <c r="Q838" s="836"/>
      <c r="R838" s="836"/>
      <c r="S838" s="836"/>
      <c r="T838" s="836"/>
      <c r="U838" s="836"/>
      <c r="V838" s="836"/>
      <c r="W838" s="836"/>
      <c r="X838" s="837"/>
      <c r="Y838" s="838">
        <f>SUM(Y828:AB837)</f>
        <v>0</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0</v>
      </c>
      <c r="AV838" s="839"/>
      <c r="AW838" s="839"/>
      <c r="AX838" s="841"/>
      <c r="AY838">
        <f t="shared" si="117"/>
        <v>0</v>
      </c>
    </row>
    <row r="839" spans="1:51" ht="24.75" hidden="1"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782</v>
      </c>
      <c r="D845" s="343"/>
      <c r="E845" s="343"/>
      <c r="F845" s="343"/>
      <c r="G845" s="343"/>
      <c r="H845" s="343"/>
      <c r="I845" s="343"/>
      <c r="J845" s="344">
        <v>9010605002464</v>
      </c>
      <c r="K845" s="345"/>
      <c r="L845" s="345"/>
      <c r="M845" s="345"/>
      <c r="N845" s="345"/>
      <c r="O845" s="345"/>
      <c r="P845" s="918" t="s">
        <v>783</v>
      </c>
      <c r="Q845" s="919"/>
      <c r="R845" s="919"/>
      <c r="S845" s="919"/>
      <c r="T845" s="919"/>
      <c r="U845" s="919"/>
      <c r="V845" s="919"/>
      <c r="W845" s="919"/>
      <c r="X845" s="919"/>
      <c r="Y845" s="347">
        <v>40.200000000000003</v>
      </c>
      <c r="Z845" s="348"/>
      <c r="AA845" s="348"/>
      <c r="AB845" s="349"/>
      <c r="AC845" s="913" t="s">
        <v>784</v>
      </c>
      <c r="AD845" s="914"/>
      <c r="AE845" s="914"/>
      <c r="AF845" s="914"/>
      <c r="AG845" s="914"/>
      <c r="AH845" s="366" t="s">
        <v>785</v>
      </c>
      <c r="AI845" s="367"/>
      <c r="AJ845" s="367"/>
      <c r="AK845" s="367"/>
      <c r="AL845" s="354" t="s">
        <v>785</v>
      </c>
      <c r="AM845" s="355"/>
      <c r="AN845" s="355"/>
      <c r="AO845" s="356"/>
      <c r="AP845" s="357" t="s">
        <v>785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6.25" customHeight="1" x14ac:dyDescent="0.15">
      <c r="A878" s="370">
        <v>1</v>
      </c>
      <c r="B878" s="370">
        <v>1</v>
      </c>
      <c r="C878" s="358" t="s">
        <v>816</v>
      </c>
      <c r="D878" s="343"/>
      <c r="E878" s="343"/>
      <c r="F878" s="343"/>
      <c r="G878" s="343"/>
      <c r="H878" s="343"/>
      <c r="I878" s="343"/>
      <c r="J878" s="344">
        <v>9010701005032</v>
      </c>
      <c r="K878" s="345"/>
      <c r="L878" s="345"/>
      <c r="M878" s="345"/>
      <c r="N878" s="345"/>
      <c r="O878" s="345"/>
      <c r="P878" s="359" t="s">
        <v>789</v>
      </c>
      <c r="Q878" s="346"/>
      <c r="R878" s="346"/>
      <c r="S878" s="346"/>
      <c r="T878" s="346"/>
      <c r="U878" s="346"/>
      <c r="V878" s="346"/>
      <c r="W878" s="346"/>
      <c r="X878" s="346"/>
      <c r="Y878" s="347">
        <v>9.6999999999999993</v>
      </c>
      <c r="Z878" s="348"/>
      <c r="AA878" s="348"/>
      <c r="AB878" s="349"/>
      <c r="AC878" s="913" t="s">
        <v>784</v>
      </c>
      <c r="AD878" s="914"/>
      <c r="AE878" s="914"/>
      <c r="AF878" s="914"/>
      <c r="AG878" s="914"/>
      <c r="AH878" s="366" t="s">
        <v>791</v>
      </c>
      <c r="AI878" s="367"/>
      <c r="AJ878" s="367"/>
      <c r="AK878" s="367"/>
      <c r="AL878" s="354" t="s">
        <v>791</v>
      </c>
      <c r="AM878" s="355"/>
      <c r="AN878" s="355"/>
      <c r="AO878" s="356"/>
      <c r="AP878" s="357" t="s">
        <v>792</v>
      </c>
      <c r="AQ878" s="357"/>
      <c r="AR878" s="357"/>
      <c r="AS878" s="357"/>
      <c r="AT878" s="357"/>
      <c r="AU878" s="357"/>
      <c r="AV878" s="357"/>
      <c r="AW878" s="357"/>
      <c r="AX878" s="357"/>
      <c r="AY878">
        <f t="shared" si="118"/>
        <v>1</v>
      </c>
    </row>
    <row r="879" spans="1:51" ht="56.25" customHeight="1" x14ac:dyDescent="0.15">
      <c r="A879" s="370">
        <v>2</v>
      </c>
      <c r="B879" s="370">
        <v>1</v>
      </c>
      <c r="C879" s="358" t="s">
        <v>786</v>
      </c>
      <c r="D879" s="343"/>
      <c r="E879" s="343"/>
      <c r="F879" s="343"/>
      <c r="G879" s="343"/>
      <c r="H879" s="343"/>
      <c r="I879" s="343"/>
      <c r="J879" s="344">
        <v>3120001031541</v>
      </c>
      <c r="K879" s="345"/>
      <c r="L879" s="345"/>
      <c r="M879" s="345"/>
      <c r="N879" s="345"/>
      <c r="O879" s="345"/>
      <c r="P879" s="359" t="s">
        <v>790</v>
      </c>
      <c r="Q879" s="346"/>
      <c r="R879" s="346"/>
      <c r="S879" s="346"/>
      <c r="T879" s="346"/>
      <c r="U879" s="346"/>
      <c r="V879" s="346"/>
      <c r="W879" s="346"/>
      <c r="X879" s="346"/>
      <c r="Y879" s="347">
        <v>9.1999999999999993</v>
      </c>
      <c r="Z879" s="348"/>
      <c r="AA879" s="348"/>
      <c r="AB879" s="349"/>
      <c r="AC879" s="913" t="s">
        <v>784</v>
      </c>
      <c r="AD879" s="914"/>
      <c r="AE879" s="914"/>
      <c r="AF879" s="914"/>
      <c r="AG879" s="914"/>
      <c r="AH879" s="366" t="s">
        <v>785</v>
      </c>
      <c r="AI879" s="367"/>
      <c r="AJ879" s="367"/>
      <c r="AK879" s="367"/>
      <c r="AL879" s="354" t="s">
        <v>792</v>
      </c>
      <c r="AM879" s="355"/>
      <c r="AN879" s="355"/>
      <c r="AO879" s="356"/>
      <c r="AP879" s="357" t="s">
        <v>792</v>
      </c>
      <c r="AQ879" s="357"/>
      <c r="AR879" s="357"/>
      <c r="AS879" s="357"/>
      <c r="AT879" s="357"/>
      <c r="AU879" s="357"/>
      <c r="AV879" s="357"/>
      <c r="AW879" s="357"/>
      <c r="AX879" s="357"/>
      <c r="AY879">
        <f>COUNTA($C$879)</f>
        <v>1</v>
      </c>
    </row>
    <row r="880" spans="1:51" ht="56.25" customHeight="1" x14ac:dyDescent="0.15">
      <c r="A880" s="370">
        <v>3</v>
      </c>
      <c r="B880" s="370">
        <v>1</v>
      </c>
      <c r="C880" s="358" t="s">
        <v>787</v>
      </c>
      <c r="D880" s="343"/>
      <c r="E880" s="343"/>
      <c r="F880" s="343"/>
      <c r="G880" s="343"/>
      <c r="H880" s="343"/>
      <c r="I880" s="343"/>
      <c r="J880" s="344">
        <v>4140001008256</v>
      </c>
      <c r="K880" s="345"/>
      <c r="L880" s="345"/>
      <c r="M880" s="345"/>
      <c r="N880" s="345"/>
      <c r="O880" s="345"/>
      <c r="P880" s="359" t="s">
        <v>788</v>
      </c>
      <c r="Q880" s="346"/>
      <c r="R880" s="346"/>
      <c r="S880" s="346"/>
      <c r="T880" s="346"/>
      <c r="U880" s="346"/>
      <c r="V880" s="346"/>
      <c r="W880" s="346"/>
      <c r="X880" s="346"/>
      <c r="Y880" s="347">
        <v>6.3</v>
      </c>
      <c r="Z880" s="348"/>
      <c r="AA880" s="348"/>
      <c r="AB880" s="349"/>
      <c r="AC880" s="913" t="s">
        <v>784</v>
      </c>
      <c r="AD880" s="914"/>
      <c r="AE880" s="914"/>
      <c r="AF880" s="914"/>
      <c r="AG880" s="914"/>
      <c r="AH880" s="366" t="s">
        <v>792</v>
      </c>
      <c r="AI880" s="367"/>
      <c r="AJ880" s="367"/>
      <c r="AK880" s="367"/>
      <c r="AL880" s="354" t="s">
        <v>785</v>
      </c>
      <c r="AM880" s="355"/>
      <c r="AN880" s="355"/>
      <c r="AO880" s="356"/>
      <c r="AP880" s="357" t="s">
        <v>792</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9.25" customHeight="1" x14ac:dyDescent="0.15">
      <c r="A911" s="370">
        <v>1</v>
      </c>
      <c r="B911" s="370">
        <v>1</v>
      </c>
      <c r="C911" s="358" t="s">
        <v>793</v>
      </c>
      <c r="D911" s="343"/>
      <c r="E911" s="343"/>
      <c r="F911" s="343"/>
      <c r="G911" s="343"/>
      <c r="H911" s="343"/>
      <c r="I911" s="343"/>
      <c r="J911" s="344">
        <v>2010001016851</v>
      </c>
      <c r="K911" s="345"/>
      <c r="L911" s="345"/>
      <c r="M911" s="345"/>
      <c r="N911" s="345"/>
      <c r="O911" s="345"/>
      <c r="P911" s="359" t="s">
        <v>794</v>
      </c>
      <c r="Q911" s="346"/>
      <c r="R911" s="346"/>
      <c r="S911" s="346"/>
      <c r="T911" s="346"/>
      <c r="U911" s="346"/>
      <c r="V911" s="346"/>
      <c r="W911" s="346"/>
      <c r="X911" s="346"/>
      <c r="Y911" s="347">
        <v>65.599999999999994</v>
      </c>
      <c r="Z911" s="348"/>
      <c r="AA911" s="348"/>
      <c r="AB911" s="349"/>
      <c r="AC911" s="913" t="s">
        <v>371</v>
      </c>
      <c r="AD911" s="914"/>
      <c r="AE911" s="914"/>
      <c r="AF911" s="914"/>
      <c r="AG911" s="914"/>
      <c r="AH911" s="366">
        <v>1</v>
      </c>
      <c r="AI911" s="367"/>
      <c r="AJ911" s="367"/>
      <c r="AK911" s="367"/>
      <c r="AL911" s="354">
        <v>99</v>
      </c>
      <c r="AM911" s="355"/>
      <c r="AN911" s="355"/>
      <c r="AO911" s="356"/>
      <c r="AP911" s="357" t="s">
        <v>404</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50.25" customHeight="1" x14ac:dyDescent="0.15">
      <c r="A944" s="370">
        <v>1</v>
      </c>
      <c r="B944" s="370">
        <v>1</v>
      </c>
      <c r="C944" s="358" t="s">
        <v>817</v>
      </c>
      <c r="D944" s="343"/>
      <c r="E944" s="343"/>
      <c r="F944" s="343"/>
      <c r="G944" s="343"/>
      <c r="H944" s="343"/>
      <c r="I944" s="343"/>
      <c r="J944" s="344">
        <v>7260001000735</v>
      </c>
      <c r="K944" s="345"/>
      <c r="L944" s="345"/>
      <c r="M944" s="345"/>
      <c r="N944" s="345"/>
      <c r="O944" s="345"/>
      <c r="P944" s="359" t="s">
        <v>795</v>
      </c>
      <c r="Q944" s="346"/>
      <c r="R944" s="346"/>
      <c r="S944" s="346"/>
      <c r="T944" s="346"/>
      <c r="U944" s="346"/>
      <c r="V944" s="346"/>
      <c r="W944" s="346"/>
      <c r="X944" s="346"/>
      <c r="Y944" s="347">
        <v>5.8</v>
      </c>
      <c r="Z944" s="348"/>
      <c r="AA944" s="348"/>
      <c r="AB944" s="349"/>
      <c r="AC944" s="350" t="s">
        <v>371</v>
      </c>
      <c r="AD944" s="351"/>
      <c r="AE944" s="351"/>
      <c r="AF944" s="351"/>
      <c r="AG944" s="351"/>
      <c r="AH944" s="366">
        <v>1</v>
      </c>
      <c r="AI944" s="367"/>
      <c r="AJ944" s="367"/>
      <c r="AK944" s="367"/>
      <c r="AL944" s="354">
        <v>75</v>
      </c>
      <c r="AM944" s="355"/>
      <c r="AN944" s="355"/>
      <c r="AO944" s="356"/>
      <c r="AP944" s="357" t="s">
        <v>818</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819</v>
      </c>
      <c r="F1110" s="369"/>
      <c r="G1110" s="369"/>
      <c r="H1110" s="369"/>
      <c r="I1110" s="369"/>
      <c r="J1110" s="344" t="s">
        <v>819</v>
      </c>
      <c r="K1110" s="345"/>
      <c r="L1110" s="345"/>
      <c r="M1110" s="345"/>
      <c r="N1110" s="345"/>
      <c r="O1110" s="345"/>
      <c r="P1110" s="359" t="s">
        <v>819</v>
      </c>
      <c r="Q1110" s="346"/>
      <c r="R1110" s="346"/>
      <c r="S1110" s="346"/>
      <c r="T1110" s="346"/>
      <c r="U1110" s="346"/>
      <c r="V1110" s="346"/>
      <c r="W1110" s="346"/>
      <c r="X1110" s="346"/>
      <c r="Y1110" s="347" t="s">
        <v>819</v>
      </c>
      <c r="Z1110" s="348"/>
      <c r="AA1110" s="348"/>
      <c r="AB1110" s="349"/>
      <c r="AC1110" s="350"/>
      <c r="AD1110" s="351"/>
      <c r="AE1110" s="351"/>
      <c r="AF1110" s="351"/>
      <c r="AG1110" s="351"/>
      <c r="AH1110" s="352" t="s">
        <v>820</v>
      </c>
      <c r="AI1110" s="353"/>
      <c r="AJ1110" s="353"/>
      <c r="AK1110" s="353"/>
      <c r="AL1110" s="354" t="s">
        <v>821</v>
      </c>
      <c r="AM1110" s="355"/>
      <c r="AN1110" s="355"/>
      <c r="AO1110" s="356"/>
      <c r="AP1110" s="357" t="s">
        <v>819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57">
      <formula>IF(RIGHT(TEXT(P14,"0.#"),1)=".",FALSE,TRUE)</formula>
    </cfRule>
    <cfRule type="expression" dxfId="2824" priority="14058">
      <formula>IF(RIGHT(TEXT(P14,"0.#"),1)=".",TRUE,FALSE)</formula>
    </cfRule>
  </conditionalFormatting>
  <conditionalFormatting sqref="AE32">
    <cfRule type="expression" dxfId="2823" priority="14047">
      <formula>IF(RIGHT(TEXT(AE32,"0.#"),1)=".",FALSE,TRUE)</formula>
    </cfRule>
    <cfRule type="expression" dxfId="2822" priority="14048">
      <formula>IF(RIGHT(TEXT(AE32,"0.#"),1)=".",TRUE,FALSE)</formula>
    </cfRule>
  </conditionalFormatting>
  <conditionalFormatting sqref="P18:AX18">
    <cfRule type="expression" dxfId="2821" priority="13933">
      <formula>IF(RIGHT(TEXT(P18,"0.#"),1)=".",FALSE,TRUE)</formula>
    </cfRule>
    <cfRule type="expression" dxfId="2820" priority="13934">
      <formula>IF(RIGHT(TEXT(P18,"0.#"),1)=".",TRUE,FALSE)</formula>
    </cfRule>
  </conditionalFormatting>
  <conditionalFormatting sqref="Y799">
    <cfRule type="expression" dxfId="2819" priority="13925">
      <formula>IF(RIGHT(TEXT(Y799,"0.#"),1)=".",FALSE,TRUE)</formula>
    </cfRule>
    <cfRule type="expression" dxfId="2818" priority="13926">
      <formula>IF(RIGHT(TEXT(Y799,"0.#"),1)=".",TRUE,FALSE)</formula>
    </cfRule>
  </conditionalFormatting>
  <conditionalFormatting sqref="Y830:Y837 Y828 Y817:Y824 Y815 Y806:Y811">
    <cfRule type="expression" dxfId="2817" priority="13707">
      <formula>IF(RIGHT(TEXT(Y806,"0.#"),1)=".",FALSE,TRUE)</formula>
    </cfRule>
    <cfRule type="expression" dxfId="2816" priority="13708">
      <formula>IF(RIGHT(TEXT(Y806,"0.#"),1)=".",TRUE,FALSE)</formula>
    </cfRule>
  </conditionalFormatting>
  <conditionalFormatting sqref="P16:AQ17 P15:AX15 P13:AX13">
    <cfRule type="expression" dxfId="2815" priority="13755">
      <formula>IF(RIGHT(TEXT(P13,"0.#"),1)=".",FALSE,TRUE)</formula>
    </cfRule>
    <cfRule type="expression" dxfId="2814" priority="13756">
      <formula>IF(RIGHT(TEXT(P13,"0.#"),1)=".",TRUE,FALSE)</formula>
    </cfRule>
  </conditionalFormatting>
  <conditionalFormatting sqref="P19:AJ19">
    <cfRule type="expression" dxfId="2813" priority="13753">
      <formula>IF(RIGHT(TEXT(P19,"0.#"),1)=".",FALSE,TRUE)</formula>
    </cfRule>
    <cfRule type="expression" dxfId="2812" priority="13754">
      <formula>IF(RIGHT(TEXT(P19,"0.#"),1)=".",TRUE,FALSE)</formula>
    </cfRule>
  </conditionalFormatting>
  <conditionalFormatting sqref="AE101 AQ101">
    <cfRule type="expression" dxfId="2811" priority="13745">
      <formula>IF(RIGHT(TEXT(AE101,"0.#"),1)=".",FALSE,TRUE)</formula>
    </cfRule>
    <cfRule type="expression" dxfId="2810" priority="13746">
      <formula>IF(RIGHT(TEXT(AE101,"0.#"),1)=".",TRUE,FALSE)</formula>
    </cfRule>
  </conditionalFormatting>
  <conditionalFormatting sqref="Y796:Y798">
    <cfRule type="expression" dxfId="2809" priority="13731">
      <formula>IF(RIGHT(TEXT(Y796,"0.#"),1)=".",FALSE,TRUE)</formula>
    </cfRule>
    <cfRule type="expression" dxfId="2808" priority="13732">
      <formula>IF(RIGHT(TEXT(Y796,"0.#"),1)=".",TRUE,FALSE)</formula>
    </cfRule>
  </conditionalFormatting>
  <conditionalFormatting sqref="AU799">
    <cfRule type="expression" dxfId="2807" priority="13727">
      <formula>IF(RIGHT(TEXT(AU799,"0.#"),1)=".",FALSE,TRUE)</formula>
    </cfRule>
    <cfRule type="expression" dxfId="2806" priority="13728">
      <formula>IF(RIGHT(TEXT(AU799,"0.#"),1)=".",TRUE,FALSE)</formula>
    </cfRule>
  </conditionalFormatting>
  <conditionalFormatting sqref="AU793:AU798">
    <cfRule type="expression" dxfId="2805" priority="13725">
      <formula>IF(RIGHT(TEXT(AU793,"0.#"),1)=".",FALSE,TRUE)</formula>
    </cfRule>
    <cfRule type="expression" dxfId="2804" priority="13726">
      <formula>IF(RIGHT(TEXT(AU793,"0.#"),1)=".",TRUE,FALSE)</formula>
    </cfRule>
  </conditionalFormatting>
  <conditionalFormatting sqref="Y829 Y816">
    <cfRule type="expression" dxfId="2803" priority="13711">
      <formula>IF(RIGHT(TEXT(Y816,"0.#"),1)=".",FALSE,TRUE)</formula>
    </cfRule>
    <cfRule type="expression" dxfId="2802" priority="13712">
      <formula>IF(RIGHT(TEXT(Y816,"0.#"),1)=".",TRUE,FALSE)</formula>
    </cfRule>
  </conditionalFormatting>
  <conditionalFormatting sqref="Y838 Y825 Y812">
    <cfRule type="expression" dxfId="2801" priority="13709">
      <formula>IF(RIGHT(TEXT(Y812,"0.#"),1)=".",FALSE,TRUE)</formula>
    </cfRule>
    <cfRule type="expression" dxfId="2800" priority="13710">
      <formula>IF(RIGHT(TEXT(Y812,"0.#"),1)=".",TRUE,FALSE)</formula>
    </cfRule>
  </conditionalFormatting>
  <conditionalFormatting sqref="AU829 AU816">
    <cfRule type="expression" dxfId="2799" priority="13705">
      <formula>IF(RIGHT(TEXT(AU816,"0.#"),1)=".",FALSE,TRUE)</formula>
    </cfRule>
    <cfRule type="expression" dxfId="2798" priority="13706">
      <formula>IF(RIGHT(TEXT(AU816,"0.#"),1)=".",TRUE,FALSE)</formula>
    </cfRule>
  </conditionalFormatting>
  <conditionalFormatting sqref="AU838 AU825 AU812">
    <cfRule type="expression" dxfId="2797" priority="13703">
      <formula>IF(RIGHT(TEXT(AU812,"0.#"),1)=".",FALSE,TRUE)</formula>
    </cfRule>
    <cfRule type="expression" dxfId="2796" priority="13704">
      <formula>IF(RIGHT(TEXT(AU812,"0.#"),1)=".",TRUE,FALSE)</formula>
    </cfRule>
  </conditionalFormatting>
  <conditionalFormatting sqref="AU830:AU837 AU828 AU817:AU824 AU815 AU806:AU811">
    <cfRule type="expression" dxfId="2795" priority="13701">
      <formula>IF(RIGHT(TEXT(AU806,"0.#"),1)=".",FALSE,TRUE)</formula>
    </cfRule>
    <cfRule type="expression" dxfId="2794" priority="13702">
      <formula>IF(RIGHT(TEXT(AU806,"0.#"),1)=".",TRUE,FALSE)</formula>
    </cfRule>
  </conditionalFormatting>
  <conditionalFormatting sqref="AM87">
    <cfRule type="expression" dxfId="2793" priority="13355">
      <formula>IF(RIGHT(TEXT(AM87,"0.#"),1)=".",FALSE,TRUE)</formula>
    </cfRule>
    <cfRule type="expression" dxfId="2792" priority="13356">
      <formula>IF(RIGHT(TEXT(AM87,"0.#"),1)=".",TRUE,FALSE)</formula>
    </cfRule>
  </conditionalFormatting>
  <conditionalFormatting sqref="AE55">
    <cfRule type="expression" dxfId="2791" priority="13423">
      <formula>IF(RIGHT(TEXT(AE55,"0.#"),1)=".",FALSE,TRUE)</formula>
    </cfRule>
    <cfRule type="expression" dxfId="2790" priority="13424">
      <formula>IF(RIGHT(TEXT(AE55,"0.#"),1)=".",TRUE,FALSE)</formula>
    </cfRule>
  </conditionalFormatting>
  <conditionalFormatting sqref="AI55">
    <cfRule type="expression" dxfId="2789" priority="13421">
      <formula>IF(RIGHT(TEXT(AI55,"0.#"),1)=".",FALSE,TRUE)</formula>
    </cfRule>
    <cfRule type="expression" dxfId="2788" priority="13422">
      <formula>IF(RIGHT(TEXT(AI55,"0.#"),1)=".",TRUE,FALSE)</formula>
    </cfRule>
  </conditionalFormatting>
  <conditionalFormatting sqref="AM34">
    <cfRule type="expression" dxfId="2787" priority="13501">
      <formula>IF(RIGHT(TEXT(AM34,"0.#"),1)=".",FALSE,TRUE)</formula>
    </cfRule>
    <cfRule type="expression" dxfId="2786" priority="13502">
      <formula>IF(RIGHT(TEXT(AM34,"0.#"),1)=".",TRUE,FALSE)</formula>
    </cfRule>
  </conditionalFormatting>
  <conditionalFormatting sqref="AE33">
    <cfRule type="expression" dxfId="2785" priority="13515">
      <formula>IF(RIGHT(TEXT(AE33,"0.#"),1)=".",FALSE,TRUE)</formula>
    </cfRule>
    <cfRule type="expression" dxfId="2784" priority="13516">
      <formula>IF(RIGHT(TEXT(AE33,"0.#"),1)=".",TRUE,FALSE)</formula>
    </cfRule>
  </conditionalFormatting>
  <conditionalFormatting sqref="AE34">
    <cfRule type="expression" dxfId="2783" priority="13513">
      <formula>IF(RIGHT(TEXT(AE34,"0.#"),1)=".",FALSE,TRUE)</formula>
    </cfRule>
    <cfRule type="expression" dxfId="2782" priority="13514">
      <formula>IF(RIGHT(TEXT(AE34,"0.#"),1)=".",TRUE,FALSE)</formula>
    </cfRule>
  </conditionalFormatting>
  <conditionalFormatting sqref="AI34">
    <cfRule type="expression" dxfId="2781" priority="13511">
      <formula>IF(RIGHT(TEXT(AI34,"0.#"),1)=".",FALSE,TRUE)</formula>
    </cfRule>
    <cfRule type="expression" dxfId="2780" priority="13512">
      <formula>IF(RIGHT(TEXT(AI34,"0.#"),1)=".",TRUE,FALSE)</formula>
    </cfRule>
  </conditionalFormatting>
  <conditionalFormatting sqref="AI33">
    <cfRule type="expression" dxfId="2779" priority="13509">
      <formula>IF(RIGHT(TEXT(AI33,"0.#"),1)=".",FALSE,TRUE)</formula>
    </cfRule>
    <cfRule type="expression" dxfId="2778" priority="13510">
      <formula>IF(RIGHT(TEXT(AI33,"0.#"),1)=".",TRUE,FALSE)</formula>
    </cfRule>
  </conditionalFormatting>
  <conditionalFormatting sqref="AI32">
    <cfRule type="expression" dxfId="2777" priority="13507">
      <formula>IF(RIGHT(TEXT(AI32,"0.#"),1)=".",FALSE,TRUE)</formula>
    </cfRule>
    <cfRule type="expression" dxfId="2776" priority="13508">
      <formula>IF(RIGHT(TEXT(AI32,"0.#"),1)=".",TRUE,FALSE)</formula>
    </cfRule>
  </conditionalFormatting>
  <conditionalFormatting sqref="AM32">
    <cfRule type="expression" dxfId="2775" priority="13505">
      <formula>IF(RIGHT(TEXT(AM32,"0.#"),1)=".",FALSE,TRUE)</formula>
    </cfRule>
    <cfRule type="expression" dxfId="2774" priority="13506">
      <formula>IF(RIGHT(TEXT(AM32,"0.#"),1)=".",TRUE,FALSE)</formula>
    </cfRule>
  </conditionalFormatting>
  <conditionalFormatting sqref="AM33">
    <cfRule type="expression" dxfId="2773" priority="13503">
      <formula>IF(RIGHT(TEXT(AM33,"0.#"),1)=".",FALSE,TRUE)</formula>
    </cfRule>
    <cfRule type="expression" dxfId="2772" priority="13504">
      <formula>IF(RIGHT(TEXT(AM33,"0.#"),1)=".",TRUE,FALSE)</formula>
    </cfRule>
  </conditionalFormatting>
  <conditionalFormatting sqref="AQ32:AQ34">
    <cfRule type="expression" dxfId="2771" priority="13495">
      <formula>IF(RIGHT(TEXT(AQ32,"0.#"),1)=".",FALSE,TRUE)</formula>
    </cfRule>
    <cfRule type="expression" dxfId="2770" priority="13496">
      <formula>IF(RIGHT(TEXT(AQ32,"0.#"),1)=".",TRUE,FALSE)</formula>
    </cfRule>
  </conditionalFormatting>
  <conditionalFormatting sqref="AU32:AU34">
    <cfRule type="expression" dxfId="2769" priority="13493">
      <formula>IF(RIGHT(TEXT(AU32,"0.#"),1)=".",FALSE,TRUE)</formula>
    </cfRule>
    <cfRule type="expression" dxfId="2768" priority="13494">
      <formula>IF(RIGHT(TEXT(AU32,"0.#"),1)=".",TRUE,FALSE)</formula>
    </cfRule>
  </conditionalFormatting>
  <conditionalFormatting sqref="AE53">
    <cfRule type="expression" dxfId="2767" priority="13427">
      <formula>IF(RIGHT(TEXT(AE53,"0.#"),1)=".",FALSE,TRUE)</formula>
    </cfRule>
    <cfRule type="expression" dxfId="2766" priority="13428">
      <formula>IF(RIGHT(TEXT(AE53,"0.#"),1)=".",TRUE,FALSE)</formula>
    </cfRule>
  </conditionalFormatting>
  <conditionalFormatting sqref="AE54">
    <cfRule type="expression" dxfId="2765" priority="13425">
      <formula>IF(RIGHT(TEXT(AE54,"0.#"),1)=".",FALSE,TRUE)</formula>
    </cfRule>
    <cfRule type="expression" dxfId="2764" priority="13426">
      <formula>IF(RIGHT(TEXT(AE54,"0.#"),1)=".",TRUE,FALSE)</formula>
    </cfRule>
  </conditionalFormatting>
  <conditionalFormatting sqref="AI54">
    <cfRule type="expression" dxfId="2763" priority="13419">
      <formula>IF(RIGHT(TEXT(AI54,"0.#"),1)=".",FALSE,TRUE)</formula>
    </cfRule>
    <cfRule type="expression" dxfId="2762" priority="13420">
      <formula>IF(RIGHT(TEXT(AI54,"0.#"),1)=".",TRUE,FALSE)</formula>
    </cfRule>
  </conditionalFormatting>
  <conditionalFormatting sqref="AI53">
    <cfRule type="expression" dxfId="2761" priority="13417">
      <formula>IF(RIGHT(TEXT(AI53,"0.#"),1)=".",FALSE,TRUE)</formula>
    </cfRule>
    <cfRule type="expression" dxfId="2760" priority="13418">
      <formula>IF(RIGHT(TEXT(AI53,"0.#"),1)=".",TRUE,FALSE)</formula>
    </cfRule>
  </conditionalFormatting>
  <conditionalFormatting sqref="AM53">
    <cfRule type="expression" dxfId="2759" priority="13415">
      <formula>IF(RIGHT(TEXT(AM53,"0.#"),1)=".",FALSE,TRUE)</formula>
    </cfRule>
    <cfRule type="expression" dxfId="2758" priority="13416">
      <formula>IF(RIGHT(TEXT(AM53,"0.#"),1)=".",TRUE,FALSE)</formula>
    </cfRule>
  </conditionalFormatting>
  <conditionalFormatting sqref="AM54">
    <cfRule type="expression" dxfId="2757" priority="13413">
      <formula>IF(RIGHT(TEXT(AM54,"0.#"),1)=".",FALSE,TRUE)</formula>
    </cfRule>
    <cfRule type="expression" dxfId="2756" priority="13414">
      <formula>IF(RIGHT(TEXT(AM54,"0.#"),1)=".",TRUE,FALSE)</formula>
    </cfRule>
  </conditionalFormatting>
  <conditionalFormatting sqref="AM55">
    <cfRule type="expression" dxfId="2755" priority="13411">
      <formula>IF(RIGHT(TEXT(AM55,"0.#"),1)=".",FALSE,TRUE)</formula>
    </cfRule>
    <cfRule type="expression" dxfId="2754" priority="13412">
      <formula>IF(RIGHT(TEXT(AM55,"0.#"),1)=".",TRUE,FALSE)</formula>
    </cfRule>
  </conditionalFormatting>
  <conditionalFormatting sqref="AE60">
    <cfRule type="expression" dxfId="2753" priority="13397">
      <formula>IF(RIGHT(TEXT(AE60,"0.#"),1)=".",FALSE,TRUE)</formula>
    </cfRule>
    <cfRule type="expression" dxfId="2752" priority="13398">
      <formula>IF(RIGHT(TEXT(AE60,"0.#"),1)=".",TRUE,FALSE)</formula>
    </cfRule>
  </conditionalFormatting>
  <conditionalFormatting sqref="AE61">
    <cfRule type="expression" dxfId="2751" priority="13395">
      <formula>IF(RIGHT(TEXT(AE61,"0.#"),1)=".",FALSE,TRUE)</formula>
    </cfRule>
    <cfRule type="expression" dxfId="2750" priority="13396">
      <formula>IF(RIGHT(TEXT(AE61,"0.#"),1)=".",TRUE,FALSE)</formula>
    </cfRule>
  </conditionalFormatting>
  <conditionalFormatting sqref="AE62">
    <cfRule type="expression" dxfId="2749" priority="13393">
      <formula>IF(RIGHT(TEXT(AE62,"0.#"),1)=".",FALSE,TRUE)</formula>
    </cfRule>
    <cfRule type="expression" dxfId="2748" priority="13394">
      <formula>IF(RIGHT(TEXT(AE62,"0.#"),1)=".",TRUE,FALSE)</formula>
    </cfRule>
  </conditionalFormatting>
  <conditionalFormatting sqref="AI62">
    <cfRule type="expression" dxfId="2747" priority="13391">
      <formula>IF(RIGHT(TEXT(AI62,"0.#"),1)=".",FALSE,TRUE)</formula>
    </cfRule>
    <cfRule type="expression" dxfId="2746" priority="13392">
      <formula>IF(RIGHT(TEXT(AI62,"0.#"),1)=".",TRUE,FALSE)</formula>
    </cfRule>
  </conditionalFormatting>
  <conditionalFormatting sqref="AI61">
    <cfRule type="expression" dxfId="2745" priority="13389">
      <formula>IF(RIGHT(TEXT(AI61,"0.#"),1)=".",FALSE,TRUE)</formula>
    </cfRule>
    <cfRule type="expression" dxfId="2744" priority="13390">
      <formula>IF(RIGHT(TEXT(AI61,"0.#"),1)=".",TRUE,FALSE)</formula>
    </cfRule>
  </conditionalFormatting>
  <conditionalFormatting sqref="AI60">
    <cfRule type="expression" dxfId="2743" priority="13387">
      <formula>IF(RIGHT(TEXT(AI60,"0.#"),1)=".",FALSE,TRUE)</formula>
    </cfRule>
    <cfRule type="expression" dxfId="2742" priority="13388">
      <formula>IF(RIGHT(TEXT(AI60,"0.#"),1)=".",TRUE,FALSE)</formula>
    </cfRule>
  </conditionalFormatting>
  <conditionalFormatting sqref="AM60">
    <cfRule type="expression" dxfId="2741" priority="13385">
      <formula>IF(RIGHT(TEXT(AM60,"0.#"),1)=".",FALSE,TRUE)</formula>
    </cfRule>
    <cfRule type="expression" dxfId="2740" priority="13386">
      <formula>IF(RIGHT(TEXT(AM60,"0.#"),1)=".",TRUE,FALSE)</formula>
    </cfRule>
  </conditionalFormatting>
  <conditionalFormatting sqref="AM61">
    <cfRule type="expression" dxfId="2739" priority="13383">
      <formula>IF(RIGHT(TEXT(AM61,"0.#"),1)=".",FALSE,TRUE)</formula>
    </cfRule>
    <cfRule type="expression" dxfId="2738" priority="13384">
      <formula>IF(RIGHT(TEXT(AM61,"0.#"),1)=".",TRUE,FALSE)</formula>
    </cfRule>
  </conditionalFormatting>
  <conditionalFormatting sqref="AM62">
    <cfRule type="expression" dxfId="2737" priority="13381">
      <formula>IF(RIGHT(TEXT(AM62,"0.#"),1)=".",FALSE,TRUE)</formula>
    </cfRule>
    <cfRule type="expression" dxfId="2736" priority="13382">
      <formula>IF(RIGHT(TEXT(AM62,"0.#"),1)=".",TRUE,FALSE)</formula>
    </cfRule>
  </conditionalFormatting>
  <conditionalFormatting sqref="AE87">
    <cfRule type="expression" dxfId="2735" priority="13367">
      <formula>IF(RIGHT(TEXT(AE87,"0.#"),1)=".",FALSE,TRUE)</formula>
    </cfRule>
    <cfRule type="expression" dxfId="2734" priority="13368">
      <formula>IF(RIGHT(TEXT(AE87,"0.#"),1)=".",TRUE,FALSE)</formula>
    </cfRule>
  </conditionalFormatting>
  <conditionalFormatting sqref="AE88">
    <cfRule type="expression" dxfId="2733" priority="13365">
      <formula>IF(RIGHT(TEXT(AE88,"0.#"),1)=".",FALSE,TRUE)</formula>
    </cfRule>
    <cfRule type="expression" dxfId="2732" priority="13366">
      <formula>IF(RIGHT(TEXT(AE88,"0.#"),1)=".",TRUE,FALSE)</formula>
    </cfRule>
  </conditionalFormatting>
  <conditionalFormatting sqref="AE89">
    <cfRule type="expression" dxfId="2731" priority="13363">
      <formula>IF(RIGHT(TEXT(AE89,"0.#"),1)=".",FALSE,TRUE)</formula>
    </cfRule>
    <cfRule type="expression" dxfId="2730" priority="13364">
      <formula>IF(RIGHT(TEXT(AE89,"0.#"),1)=".",TRUE,FALSE)</formula>
    </cfRule>
  </conditionalFormatting>
  <conditionalFormatting sqref="AI89">
    <cfRule type="expression" dxfId="2729" priority="13361">
      <formula>IF(RIGHT(TEXT(AI89,"0.#"),1)=".",FALSE,TRUE)</formula>
    </cfRule>
    <cfRule type="expression" dxfId="2728" priority="13362">
      <formula>IF(RIGHT(TEXT(AI89,"0.#"),1)=".",TRUE,FALSE)</formula>
    </cfRule>
  </conditionalFormatting>
  <conditionalFormatting sqref="AI88">
    <cfRule type="expression" dxfId="2727" priority="13359">
      <formula>IF(RIGHT(TEXT(AI88,"0.#"),1)=".",FALSE,TRUE)</formula>
    </cfRule>
    <cfRule type="expression" dxfId="2726" priority="13360">
      <formula>IF(RIGHT(TEXT(AI88,"0.#"),1)=".",TRUE,FALSE)</formula>
    </cfRule>
  </conditionalFormatting>
  <conditionalFormatting sqref="AI87">
    <cfRule type="expression" dxfId="2725" priority="13357">
      <formula>IF(RIGHT(TEXT(AI87,"0.#"),1)=".",FALSE,TRUE)</formula>
    </cfRule>
    <cfRule type="expression" dxfId="2724" priority="13358">
      <formula>IF(RIGHT(TEXT(AI87,"0.#"),1)=".",TRUE,FALSE)</formula>
    </cfRule>
  </conditionalFormatting>
  <conditionalFormatting sqref="AM88">
    <cfRule type="expression" dxfId="2723" priority="13353">
      <formula>IF(RIGHT(TEXT(AM88,"0.#"),1)=".",FALSE,TRUE)</formula>
    </cfRule>
    <cfRule type="expression" dxfId="2722" priority="13354">
      <formula>IF(RIGHT(TEXT(AM88,"0.#"),1)=".",TRUE,FALSE)</formula>
    </cfRule>
  </conditionalFormatting>
  <conditionalFormatting sqref="AM89">
    <cfRule type="expression" dxfId="2721" priority="13351">
      <formula>IF(RIGHT(TEXT(AM89,"0.#"),1)=".",FALSE,TRUE)</formula>
    </cfRule>
    <cfRule type="expression" dxfId="2720" priority="13352">
      <formula>IF(RIGHT(TEXT(AM89,"0.#"),1)=".",TRUE,FALSE)</formula>
    </cfRule>
  </conditionalFormatting>
  <conditionalFormatting sqref="AE92">
    <cfRule type="expression" dxfId="2719" priority="13337">
      <formula>IF(RIGHT(TEXT(AE92,"0.#"),1)=".",FALSE,TRUE)</formula>
    </cfRule>
    <cfRule type="expression" dxfId="2718" priority="13338">
      <formula>IF(RIGHT(TEXT(AE92,"0.#"),1)=".",TRUE,FALSE)</formula>
    </cfRule>
  </conditionalFormatting>
  <conditionalFormatting sqref="AE93">
    <cfRule type="expression" dxfId="2717" priority="13335">
      <formula>IF(RIGHT(TEXT(AE93,"0.#"),1)=".",FALSE,TRUE)</formula>
    </cfRule>
    <cfRule type="expression" dxfId="2716" priority="13336">
      <formula>IF(RIGHT(TEXT(AE93,"0.#"),1)=".",TRUE,FALSE)</formula>
    </cfRule>
  </conditionalFormatting>
  <conditionalFormatting sqref="AE94">
    <cfRule type="expression" dxfId="2715" priority="13333">
      <formula>IF(RIGHT(TEXT(AE94,"0.#"),1)=".",FALSE,TRUE)</formula>
    </cfRule>
    <cfRule type="expression" dxfId="2714" priority="13334">
      <formula>IF(RIGHT(TEXT(AE94,"0.#"),1)=".",TRUE,FALSE)</formula>
    </cfRule>
  </conditionalFormatting>
  <conditionalFormatting sqref="AI94">
    <cfRule type="expression" dxfId="2713" priority="13331">
      <formula>IF(RIGHT(TEXT(AI94,"0.#"),1)=".",FALSE,TRUE)</formula>
    </cfRule>
    <cfRule type="expression" dxfId="2712" priority="13332">
      <formula>IF(RIGHT(TEXT(AI94,"0.#"),1)=".",TRUE,FALSE)</formula>
    </cfRule>
  </conditionalFormatting>
  <conditionalFormatting sqref="AI93">
    <cfRule type="expression" dxfId="2711" priority="13329">
      <formula>IF(RIGHT(TEXT(AI93,"0.#"),1)=".",FALSE,TRUE)</formula>
    </cfRule>
    <cfRule type="expression" dxfId="2710" priority="13330">
      <formula>IF(RIGHT(TEXT(AI93,"0.#"),1)=".",TRUE,FALSE)</formula>
    </cfRule>
  </conditionalFormatting>
  <conditionalFormatting sqref="AI92">
    <cfRule type="expression" dxfId="2709" priority="13327">
      <formula>IF(RIGHT(TEXT(AI92,"0.#"),1)=".",FALSE,TRUE)</formula>
    </cfRule>
    <cfRule type="expression" dxfId="2708" priority="13328">
      <formula>IF(RIGHT(TEXT(AI92,"0.#"),1)=".",TRUE,FALSE)</formula>
    </cfRule>
  </conditionalFormatting>
  <conditionalFormatting sqref="AM92">
    <cfRule type="expression" dxfId="2707" priority="13325">
      <formula>IF(RIGHT(TEXT(AM92,"0.#"),1)=".",FALSE,TRUE)</formula>
    </cfRule>
    <cfRule type="expression" dxfId="2706" priority="13326">
      <formula>IF(RIGHT(TEXT(AM92,"0.#"),1)=".",TRUE,FALSE)</formula>
    </cfRule>
  </conditionalFormatting>
  <conditionalFormatting sqref="AM93">
    <cfRule type="expression" dxfId="2705" priority="13323">
      <formula>IF(RIGHT(TEXT(AM93,"0.#"),1)=".",FALSE,TRUE)</formula>
    </cfRule>
    <cfRule type="expression" dxfId="2704" priority="13324">
      <formula>IF(RIGHT(TEXT(AM93,"0.#"),1)=".",TRUE,FALSE)</formula>
    </cfRule>
  </conditionalFormatting>
  <conditionalFormatting sqref="AM94">
    <cfRule type="expression" dxfId="2703" priority="13321">
      <formula>IF(RIGHT(TEXT(AM94,"0.#"),1)=".",FALSE,TRUE)</formula>
    </cfRule>
    <cfRule type="expression" dxfId="2702" priority="13322">
      <formula>IF(RIGHT(TEXT(AM94,"0.#"),1)=".",TRUE,FALSE)</formula>
    </cfRule>
  </conditionalFormatting>
  <conditionalFormatting sqref="AE97">
    <cfRule type="expression" dxfId="2701" priority="13307">
      <formula>IF(RIGHT(TEXT(AE97,"0.#"),1)=".",FALSE,TRUE)</formula>
    </cfRule>
    <cfRule type="expression" dxfId="2700" priority="13308">
      <formula>IF(RIGHT(TEXT(AE97,"0.#"),1)=".",TRUE,FALSE)</formula>
    </cfRule>
  </conditionalFormatting>
  <conditionalFormatting sqref="AE98">
    <cfRule type="expression" dxfId="2699" priority="13305">
      <formula>IF(RIGHT(TEXT(AE98,"0.#"),1)=".",FALSE,TRUE)</formula>
    </cfRule>
    <cfRule type="expression" dxfId="2698" priority="13306">
      <formula>IF(RIGHT(TEXT(AE98,"0.#"),1)=".",TRUE,FALSE)</formula>
    </cfRule>
  </conditionalFormatting>
  <conditionalFormatting sqref="AE99">
    <cfRule type="expression" dxfId="2697" priority="13303">
      <formula>IF(RIGHT(TEXT(AE99,"0.#"),1)=".",FALSE,TRUE)</formula>
    </cfRule>
    <cfRule type="expression" dxfId="2696" priority="13304">
      <formula>IF(RIGHT(TEXT(AE99,"0.#"),1)=".",TRUE,FALSE)</formula>
    </cfRule>
  </conditionalFormatting>
  <conditionalFormatting sqref="AI99">
    <cfRule type="expression" dxfId="2695" priority="13301">
      <formula>IF(RIGHT(TEXT(AI99,"0.#"),1)=".",FALSE,TRUE)</formula>
    </cfRule>
    <cfRule type="expression" dxfId="2694" priority="13302">
      <formula>IF(RIGHT(TEXT(AI99,"0.#"),1)=".",TRUE,FALSE)</formula>
    </cfRule>
  </conditionalFormatting>
  <conditionalFormatting sqref="AI98">
    <cfRule type="expression" dxfId="2693" priority="13299">
      <formula>IF(RIGHT(TEXT(AI98,"0.#"),1)=".",FALSE,TRUE)</formula>
    </cfRule>
    <cfRule type="expression" dxfId="2692" priority="13300">
      <formula>IF(RIGHT(TEXT(AI98,"0.#"),1)=".",TRUE,FALSE)</formula>
    </cfRule>
  </conditionalFormatting>
  <conditionalFormatting sqref="AI97">
    <cfRule type="expression" dxfId="2691" priority="13297">
      <formula>IF(RIGHT(TEXT(AI97,"0.#"),1)=".",FALSE,TRUE)</formula>
    </cfRule>
    <cfRule type="expression" dxfId="2690" priority="13298">
      <formula>IF(RIGHT(TEXT(AI97,"0.#"),1)=".",TRUE,FALSE)</formula>
    </cfRule>
  </conditionalFormatting>
  <conditionalFormatting sqref="AM97">
    <cfRule type="expression" dxfId="2689" priority="13295">
      <formula>IF(RIGHT(TEXT(AM97,"0.#"),1)=".",FALSE,TRUE)</formula>
    </cfRule>
    <cfRule type="expression" dxfId="2688" priority="13296">
      <formula>IF(RIGHT(TEXT(AM97,"0.#"),1)=".",TRUE,FALSE)</formula>
    </cfRule>
  </conditionalFormatting>
  <conditionalFormatting sqref="AM98">
    <cfRule type="expression" dxfId="2687" priority="13293">
      <formula>IF(RIGHT(TEXT(AM98,"0.#"),1)=".",FALSE,TRUE)</formula>
    </cfRule>
    <cfRule type="expression" dxfId="2686" priority="13294">
      <formula>IF(RIGHT(TEXT(AM98,"0.#"),1)=".",TRUE,FALSE)</formula>
    </cfRule>
  </conditionalFormatting>
  <conditionalFormatting sqref="AM99">
    <cfRule type="expression" dxfId="2685" priority="13291">
      <formula>IF(RIGHT(TEXT(AM99,"0.#"),1)=".",FALSE,TRUE)</formula>
    </cfRule>
    <cfRule type="expression" dxfId="2684" priority="13292">
      <formula>IF(RIGHT(TEXT(AM99,"0.#"),1)=".",TRUE,FALSE)</formula>
    </cfRule>
  </conditionalFormatting>
  <conditionalFormatting sqref="AI101">
    <cfRule type="expression" dxfId="2683" priority="13277">
      <formula>IF(RIGHT(TEXT(AI101,"0.#"),1)=".",FALSE,TRUE)</formula>
    </cfRule>
    <cfRule type="expression" dxfId="2682" priority="13278">
      <formula>IF(RIGHT(TEXT(AI101,"0.#"),1)=".",TRUE,FALSE)</formula>
    </cfRule>
  </conditionalFormatting>
  <conditionalFormatting sqref="AM101">
    <cfRule type="expression" dxfId="2681" priority="13275">
      <formula>IF(RIGHT(TEXT(AM101,"0.#"),1)=".",FALSE,TRUE)</formula>
    </cfRule>
    <cfRule type="expression" dxfId="2680" priority="13276">
      <formula>IF(RIGHT(TEXT(AM101,"0.#"),1)=".",TRUE,FALSE)</formula>
    </cfRule>
  </conditionalFormatting>
  <conditionalFormatting sqref="AE102">
    <cfRule type="expression" dxfId="2679" priority="13273">
      <formula>IF(RIGHT(TEXT(AE102,"0.#"),1)=".",FALSE,TRUE)</formula>
    </cfRule>
    <cfRule type="expression" dxfId="2678" priority="13274">
      <formula>IF(RIGHT(TEXT(AE102,"0.#"),1)=".",TRUE,FALSE)</formula>
    </cfRule>
  </conditionalFormatting>
  <conditionalFormatting sqref="AI102">
    <cfRule type="expression" dxfId="2677" priority="13271">
      <formula>IF(RIGHT(TEXT(AI102,"0.#"),1)=".",FALSE,TRUE)</formula>
    </cfRule>
    <cfRule type="expression" dxfId="2676" priority="13272">
      <formula>IF(RIGHT(TEXT(AI102,"0.#"),1)=".",TRUE,FALSE)</formula>
    </cfRule>
  </conditionalFormatting>
  <conditionalFormatting sqref="AM102">
    <cfRule type="expression" dxfId="2675" priority="13269">
      <formula>IF(RIGHT(TEXT(AM102,"0.#"),1)=".",FALSE,TRUE)</formula>
    </cfRule>
    <cfRule type="expression" dxfId="2674" priority="13270">
      <formula>IF(RIGHT(TEXT(AM102,"0.#"),1)=".",TRUE,FALSE)</formula>
    </cfRule>
  </conditionalFormatting>
  <conditionalFormatting sqref="AQ102">
    <cfRule type="expression" dxfId="2673" priority="13267">
      <formula>IF(RIGHT(TEXT(AQ102,"0.#"),1)=".",FALSE,TRUE)</formula>
    </cfRule>
    <cfRule type="expression" dxfId="2672" priority="13268">
      <formula>IF(RIGHT(TEXT(AQ102,"0.#"),1)=".",TRUE,FALSE)</formula>
    </cfRule>
  </conditionalFormatting>
  <conditionalFormatting sqref="AE104">
    <cfRule type="expression" dxfId="2671" priority="13265">
      <formula>IF(RIGHT(TEXT(AE104,"0.#"),1)=".",FALSE,TRUE)</formula>
    </cfRule>
    <cfRule type="expression" dxfId="2670" priority="13266">
      <formula>IF(RIGHT(TEXT(AE104,"0.#"),1)=".",TRUE,FALSE)</formula>
    </cfRule>
  </conditionalFormatting>
  <conditionalFormatting sqref="AI104">
    <cfRule type="expression" dxfId="2669" priority="13263">
      <formula>IF(RIGHT(TEXT(AI104,"0.#"),1)=".",FALSE,TRUE)</formula>
    </cfRule>
    <cfRule type="expression" dxfId="2668" priority="13264">
      <formula>IF(RIGHT(TEXT(AI104,"0.#"),1)=".",TRUE,FALSE)</formula>
    </cfRule>
  </conditionalFormatting>
  <conditionalFormatting sqref="AM104">
    <cfRule type="expression" dxfId="2667" priority="13261">
      <formula>IF(RIGHT(TEXT(AM104,"0.#"),1)=".",FALSE,TRUE)</formula>
    </cfRule>
    <cfRule type="expression" dxfId="2666" priority="13262">
      <formula>IF(RIGHT(TEXT(AM104,"0.#"),1)=".",TRUE,FALSE)</formula>
    </cfRule>
  </conditionalFormatting>
  <conditionalFormatting sqref="AE105">
    <cfRule type="expression" dxfId="2665" priority="13259">
      <formula>IF(RIGHT(TEXT(AE105,"0.#"),1)=".",FALSE,TRUE)</formula>
    </cfRule>
    <cfRule type="expression" dxfId="2664" priority="13260">
      <formula>IF(RIGHT(TEXT(AE105,"0.#"),1)=".",TRUE,FALSE)</formula>
    </cfRule>
  </conditionalFormatting>
  <conditionalFormatting sqref="AI105">
    <cfRule type="expression" dxfId="2663" priority="13257">
      <formula>IF(RIGHT(TEXT(AI105,"0.#"),1)=".",FALSE,TRUE)</formula>
    </cfRule>
    <cfRule type="expression" dxfId="2662" priority="13258">
      <formula>IF(RIGHT(TEXT(AI105,"0.#"),1)=".",TRUE,FALSE)</formula>
    </cfRule>
  </conditionalFormatting>
  <conditionalFormatting sqref="AM105">
    <cfRule type="expression" dxfId="2661" priority="13255">
      <formula>IF(RIGHT(TEXT(AM105,"0.#"),1)=".",FALSE,TRUE)</formula>
    </cfRule>
    <cfRule type="expression" dxfId="2660" priority="13256">
      <formula>IF(RIGHT(TEXT(AM105,"0.#"),1)=".",TRUE,FALSE)</formula>
    </cfRule>
  </conditionalFormatting>
  <conditionalFormatting sqref="AE107">
    <cfRule type="expression" dxfId="2659" priority="13251">
      <formula>IF(RIGHT(TEXT(AE107,"0.#"),1)=".",FALSE,TRUE)</formula>
    </cfRule>
    <cfRule type="expression" dxfId="2658" priority="13252">
      <formula>IF(RIGHT(TEXT(AE107,"0.#"),1)=".",TRUE,FALSE)</formula>
    </cfRule>
  </conditionalFormatting>
  <conditionalFormatting sqref="AI107">
    <cfRule type="expression" dxfId="2657" priority="13249">
      <formula>IF(RIGHT(TEXT(AI107,"0.#"),1)=".",FALSE,TRUE)</formula>
    </cfRule>
    <cfRule type="expression" dxfId="2656" priority="13250">
      <formula>IF(RIGHT(TEXT(AI107,"0.#"),1)=".",TRUE,FALSE)</formula>
    </cfRule>
  </conditionalFormatting>
  <conditionalFormatting sqref="AM107">
    <cfRule type="expression" dxfId="2655" priority="13247">
      <formula>IF(RIGHT(TEXT(AM107,"0.#"),1)=".",FALSE,TRUE)</formula>
    </cfRule>
    <cfRule type="expression" dxfId="2654" priority="13248">
      <formula>IF(RIGHT(TEXT(AM107,"0.#"),1)=".",TRUE,FALSE)</formula>
    </cfRule>
  </conditionalFormatting>
  <conditionalFormatting sqref="AE108">
    <cfRule type="expression" dxfId="2653" priority="13245">
      <formula>IF(RIGHT(TEXT(AE108,"0.#"),1)=".",FALSE,TRUE)</formula>
    </cfRule>
    <cfRule type="expression" dxfId="2652" priority="13246">
      <formula>IF(RIGHT(TEXT(AE108,"0.#"),1)=".",TRUE,FALSE)</formula>
    </cfRule>
  </conditionalFormatting>
  <conditionalFormatting sqref="AI108">
    <cfRule type="expression" dxfId="2651" priority="13243">
      <formula>IF(RIGHT(TEXT(AI108,"0.#"),1)=".",FALSE,TRUE)</formula>
    </cfRule>
    <cfRule type="expression" dxfId="2650" priority="13244">
      <formula>IF(RIGHT(TEXT(AI108,"0.#"),1)=".",TRUE,FALSE)</formula>
    </cfRule>
  </conditionalFormatting>
  <conditionalFormatting sqref="AM108">
    <cfRule type="expression" dxfId="2649" priority="13241">
      <formula>IF(RIGHT(TEXT(AM108,"0.#"),1)=".",FALSE,TRUE)</formula>
    </cfRule>
    <cfRule type="expression" dxfId="2648" priority="13242">
      <formula>IF(RIGHT(TEXT(AM108,"0.#"),1)=".",TRUE,FALSE)</formula>
    </cfRule>
  </conditionalFormatting>
  <conditionalFormatting sqref="AE110">
    <cfRule type="expression" dxfId="2647" priority="13237">
      <formula>IF(RIGHT(TEXT(AE110,"0.#"),1)=".",FALSE,TRUE)</formula>
    </cfRule>
    <cfRule type="expression" dxfId="2646" priority="13238">
      <formula>IF(RIGHT(TEXT(AE110,"0.#"),1)=".",TRUE,FALSE)</formula>
    </cfRule>
  </conditionalFormatting>
  <conditionalFormatting sqref="AI110">
    <cfRule type="expression" dxfId="2645" priority="13235">
      <formula>IF(RIGHT(TEXT(AI110,"0.#"),1)=".",FALSE,TRUE)</formula>
    </cfRule>
    <cfRule type="expression" dxfId="2644" priority="13236">
      <formula>IF(RIGHT(TEXT(AI110,"0.#"),1)=".",TRUE,FALSE)</formula>
    </cfRule>
  </conditionalFormatting>
  <conditionalFormatting sqref="AM110">
    <cfRule type="expression" dxfId="2643" priority="13233">
      <formula>IF(RIGHT(TEXT(AM110,"0.#"),1)=".",FALSE,TRUE)</formula>
    </cfRule>
    <cfRule type="expression" dxfId="2642" priority="13234">
      <formula>IF(RIGHT(TEXT(AM110,"0.#"),1)=".",TRUE,FALSE)</formula>
    </cfRule>
  </conditionalFormatting>
  <conditionalFormatting sqref="AE111">
    <cfRule type="expression" dxfId="2641" priority="13231">
      <formula>IF(RIGHT(TEXT(AE111,"0.#"),1)=".",FALSE,TRUE)</formula>
    </cfRule>
    <cfRule type="expression" dxfId="2640" priority="13232">
      <formula>IF(RIGHT(TEXT(AE111,"0.#"),1)=".",TRUE,FALSE)</formula>
    </cfRule>
  </conditionalFormatting>
  <conditionalFormatting sqref="AI111">
    <cfRule type="expression" dxfId="2639" priority="13229">
      <formula>IF(RIGHT(TEXT(AI111,"0.#"),1)=".",FALSE,TRUE)</formula>
    </cfRule>
    <cfRule type="expression" dxfId="2638" priority="13230">
      <formula>IF(RIGHT(TEXT(AI111,"0.#"),1)=".",TRUE,FALSE)</formula>
    </cfRule>
  </conditionalFormatting>
  <conditionalFormatting sqref="AM111">
    <cfRule type="expression" dxfId="2637" priority="13227">
      <formula>IF(RIGHT(TEXT(AM111,"0.#"),1)=".",FALSE,TRUE)</formula>
    </cfRule>
    <cfRule type="expression" dxfId="2636" priority="13228">
      <formula>IF(RIGHT(TEXT(AM111,"0.#"),1)=".",TRUE,FALSE)</formula>
    </cfRule>
  </conditionalFormatting>
  <conditionalFormatting sqref="AE113">
    <cfRule type="expression" dxfId="2635" priority="13223">
      <formula>IF(RIGHT(TEXT(AE113,"0.#"),1)=".",FALSE,TRUE)</formula>
    </cfRule>
    <cfRule type="expression" dxfId="2634" priority="13224">
      <formula>IF(RIGHT(TEXT(AE113,"0.#"),1)=".",TRUE,FALSE)</formula>
    </cfRule>
  </conditionalFormatting>
  <conditionalFormatting sqref="AI113">
    <cfRule type="expression" dxfId="2633" priority="13221">
      <formula>IF(RIGHT(TEXT(AI113,"0.#"),1)=".",FALSE,TRUE)</formula>
    </cfRule>
    <cfRule type="expression" dxfId="2632" priority="13222">
      <formula>IF(RIGHT(TEXT(AI113,"0.#"),1)=".",TRUE,FALSE)</formula>
    </cfRule>
  </conditionalFormatting>
  <conditionalFormatting sqref="AM113">
    <cfRule type="expression" dxfId="2631" priority="13219">
      <formula>IF(RIGHT(TEXT(AM113,"0.#"),1)=".",FALSE,TRUE)</formula>
    </cfRule>
    <cfRule type="expression" dxfId="2630" priority="13220">
      <formula>IF(RIGHT(TEXT(AM113,"0.#"),1)=".",TRUE,FALSE)</formula>
    </cfRule>
  </conditionalFormatting>
  <conditionalFormatting sqref="AE114">
    <cfRule type="expression" dxfId="2629" priority="13217">
      <formula>IF(RIGHT(TEXT(AE114,"0.#"),1)=".",FALSE,TRUE)</formula>
    </cfRule>
    <cfRule type="expression" dxfId="2628" priority="13218">
      <formula>IF(RIGHT(TEXT(AE114,"0.#"),1)=".",TRUE,FALSE)</formula>
    </cfRule>
  </conditionalFormatting>
  <conditionalFormatting sqref="AI114">
    <cfRule type="expression" dxfId="2627" priority="13215">
      <formula>IF(RIGHT(TEXT(AI114,"0.#"),1)=".",FALSE,TRUE)</formula>
    </cfRule>
    <cfRule type="expression" dxfId="2626" priority="13216">
      <formula>IF(RIGHT(TEXT(AI114,"0.#"),1)=".",TRUE,FALSE)</formula>
    </cfRule>
  </conditionalFormatting>
  <conditionalFormatting sqref="AM114">
    <cfRule type="expression" dxfId="2625" priority="13213">
      <formula>IF(RIGHT(TEXT(AM114,"0.#"),1)=".",FALSE,TRUE)</formula>
    </cfRule>
    <cfRule type="expression" dxfId="2624" priority="13214">
      <formula>IF(RIGHT(TEXT(AM114,"0.#"),1)=".",TRUE,FALSE)</formula>
    </cfRule>
  </conditionalFormatting>
  <conditionalFormatting sqref="AE116 AQ116">
    <cfRule type="expression" dxfId="2623" priority="13209">
      <formula>IF(RIGHT(TEXT(AE116,"0.#"),1)=".",FALSE,TRUE)</formula>
    </cfRule>
    <cfRule type="expression" dxfId="2622" priority="13210">
      <formula>IF(RIGHT(TEXT(AE116,"0.#"),1)=".",TRUE,FALSE)</formula>
    </cfRule>
  </conditionalFormatting>
  <conditionalFormatting sqref="AI116">
    <cfRule type="expression" dxfId="2621" priority="13207">
      <formula>IF(RIGHT(TEXT(AI116,"0.#"),1)=".",FALSE,TRUE)</formula>
    </cfRule>
    <cfRule type="expression" dxfId="2620" priority="13208">
      <formula>IF(RIGHT(TEXT(AI116,"0.#"),1)=".",TRUE,FALSE)</formula>
    </cfRule>
  </conditionalFormatting>
  <conditionalFormatting sqref="AM116">
    <cfRule type="expression" dxfId="2619" priority="13205">
      <formula>IF(RIGHT(TEXT(AM116,"0.#"),1)=".",FALSE,TRUE)</formula>
    </cfRule>
    <cfRule type="expression" dxfId="2618" priority="13206">
      <formula>IF(RIGHT(TEXT(AM116,"0.#"),1)=".",TRUE,FALSE)</formula>
    </cfRule>
  </conditionalFormatting>
  <conditionalFormatting sqref="AE117 AM117">
    <cfRule type="expression" dxfId="2617" priority="13203">
      <formula>IF(RIGHT(TEXT(AE117,"0.#"),1)=".",FALSE,TRUE)</formula>
    </cfRule>
    <cfRule type="expression" dxfId="2616" priority="13204">
      <formula>IF(RIGHT(TEXT(AE117,"0.#"),1)=".",TRUE,FALSE)</formula>
    </cfRule>
  </conditionalFormatting>
  <conditionalFormatting sqref="AI117">
    <cfRule type="expression" dxfId="2615" priority="13201">
      <formula>IF(RIGHT(TEXT(AI117,"0.#"),1)=".",FALSE,TRUE)</formula>
    </cfRule>
    <cfRule type="expression" dxfId="2614" priority="13202">
      <formula>IF(RIGHT(TEXT(AI117,"0.#"),1)=".",TRUE,FALSE)</formula>
    </cfRule>
  </conditionalFormatting>
  <conditionalFormatting sqref="AQ117">
    <cfRule type="expression" dxfId="2613" priority="13197">
      <formula>IF(RIGHT(TEXT(AQ117,"0.#"),1)=".",FALSE,TRUE)</formula>
    </cfRule>
    <cfRule type="expression" dxfId="2612" priority="13198">
      <formula>IF(RIGHT(TEXT(AQ117,"0.#"),1)=".",TRUE,FALSE)</formula>
    </cfRule>
  </conditionalFormatting>
  <conditionalFormatting sqref="AE119 AQ119">
    <cfRule type="expression" dxfId="2611" priority="13195">
      <formula>IF(RIGHT(TEXT(AE119,"0.#"),1)=".",FALSE,TRUE)</formula>
    </cfRule>
    <cfRule type="expression" dxfId="2610" priority="13196">
      <formula>IF(RIGHT(TEXT(AE119,"0.#"),1)=".",TRUE,FALSE)</formula>
    </cfRule>
  </conditionalFormatting>
  <conditionalFormatting sqref="AI119">
    <cfRule type="expression" dxfId="2609" priority="13193">
      <formula>IF(RIGHT(TEXT(AI119,"0.#"),1)=".",FALSE,TRUE)</formula>
    </cfRule>
    <cfRule type="expression" dxfId="2608" priority="13194">
      <formula>IF(RIGHT(TEXT(AI119,"0.#"),1)=".",TRUE,FALSE)</formula>
    </cfRule>
  </conditionalFormatting>
  <conditionalFormatting sqref="AM119">
    <cfRule type="expression" dxfId="2607" priority="13191">
      <formula>IF(RIGHT(TEXT(AM119,"0.#"),1)=".",FALSE,TRUE)</formula>
    </cfRule>
    <cfRule type="expression" dxfId="2606" priority="13192">
      <formula>IF(RIGHT(TEXT(AM119,"0.#"),1)=".",TRUE,FALSE)</formula>
    </cfRule>
  </conditionalFormatting>
  <conditionalFormatting sqref="AQ120">
    <cfRule type="expression" dxfId="2605" priority="13183">
      <formula>IF(RIGHT(TEXT(AQ120,"0.#"),1)=".",FALSE,TRUE)</formula>
    </cfRule>
    <cfRule type="expression" dxfId="2604" priority="13184">
      <formula>IF(RIGHT(TEXT(AQ120,"0.#"),1)=".",TRUE,FALSE)</formula>
    </cfRule>
  </conditionalFormatting>
  <conditionalFormatting sqref="AE122 AQ122">
    <cfRule type="expression" dxfId="2603" priority="13181">
      <formula>IF(RIGHT(TEXT(AE122,"0.#"),1)=".",FALSE,TRUE)</formula>
    </cfRule>
    <cfRule type="expression" dxfId="2602" priority="13182">
      <formula>IF(RIGHT(TEXT(AE122,"0.#"),1)=".",TRUE,FALSE)</formula>
    </cfRule>
  </conditionalFormatting>
  <conditionalFormatting sqref="AI122">
    <cfRule type="expression" dxfId="2601" priority="13179">
      <formula>IF(RIGHT(TEXT(AI122,"0.#"),1)=".",FALSE,TRUE)</formula>
    </cfRule>
    <cfRule type="expression" dxfId="2600" priority="13180">
      <formula>IF(RIGHT(TEXT(AI122,"0.#"),1)=".",TRUE,FALSE)</formula>
    </cfRule>
  </conditionalFormatting>
  <conditionalFormatting sqref="AM122">
    <cfRule type="expression" dxfId="2599" priority="13177">
      <formula>IF(RIGHT(TEXT(AM122,"0.#"),1)=".",FALSE,TRUE)</formula>
    </cfRule>
    <cfRule type="expression" dxfId="2598" priority="13178">
      <formula>IF(RIGHT(TEXT(AM122,"0.#"),1)=".",TRUE,FALSE)</formula>
    </cfRule>
  </conditionalFormatting>
  <conditionalFormatting sqref="AQ123">
    <cfRule type="expression" dxfId="2597" priority="13169">
      <formula>IF(RIGHT(TEXT(AQ123,"0.#"),1)=".",FALSE,TRUE)</formula>
    </cfRule>
    <cfRule type="expression" dxfId="2596" priority="13170">
      <formula>IF(RIGHT(TEXT(AQ123,"0.#"),1)=".",TRUE,FALSE)</formula>
    </cfRule>
  </conditionalFormatting>
  <conditionalFormatting sqref="AE125 AQ125">
    <cfRule type="expression" dxfId="2595" priority="13167">
      <formula>IF(RIGHT(TEXT(AE125,"0.#"),1)=".",FALSE,TRUE)</formula>
    </cfRule>
    <cfRule type="expression" dxfId="2594" priority="13168">
      <formula>IF(RIGHT(TEXT(AE125,"0.#"),1)=".",TRUE,FALSE)</formula>
    </cfRule>
  </conditionalFormatting>
  <conditionalFormatting sqref="AI125">
    <cfRule type="expression" dxfId="2593" priority="13165">
      <formula>IF(RIGHT(TEXT(AI125,"0.#"),1)=".",FALSE,TRUE)</formula>
    </cfRule>
    <cfRule type="expression" dxfId="2592" priority="13166">
      <formula>IF(RIGHT(TEXT(AI125,"0.#"),1)=".",TRUE,FALSE)</formula>
    </cfRule>
  </conditionalFormatting>
  <conditionalFormatting sqref="AM125">
    <cfRule type="expression" dxfId="2591" priority="13163">
      <formula>IF(RIGHT(TEXT(AM125,"0.#"),1)=".",FALSE,TRUE)</formula>
    </cfRule>
    <cfRule type="expression" dxfId="2590" priority="13164">
      <formula>IF(RIGHT(TEXT(AM125,"0.#"),1)=".",TRUE,FALSE)</formula>
    </cfRule>
  </conditionalFormatting>
  <conditionalFormatting sqref="AQ126">
    <cfRule type="expression" dxfId="2589" priority="13155">
      <formula>IF(RIGHT(TEXT(AQ126,"0.#"),1)=".",FALSE,TRUE)</formula>
    </cfRule>
    <cfRule type="expression" dxfId="2588" priority="13156">
      <formula>IF(RIGHT(TEXT(AQ126,"0.#"),1)=".",TRUE,FALSE)</formula>
    </cfRule>
  </conditionalFormatting>
  <conditionalFormatting sqref="AE128 AQ128">
    <cfRule type="expression" dxfId="2587" priority="13153">
      <formula>IF(RIGHT(TEXT(AE128,"0.#"),1)=".",FALSE,TRUE)</formula>
    </cfRule>
    <cfRule type="expression" dxfId="2586" priority="13154">
      <formula>IF(RIGHT(TEXT(AE128,"0.#"),1)=".",TRUE,FALSE)</formula>
    </cfRule>
  </conditionalFormatting>
  <conditionalFormatting sqref="AI128">
    <cfRule type="expression" dxfId="2585" priority="13151">
      <formula>IF(RIGHT(TEXT(AI128,"0.#"),1)=".",FALSE,TRUE)</formula>
    </cfRule>
    <cfRule type="expression" dxfId="2584" priority="13152">
      <formula>IF(RIGHT(TEXT(AI128,"0.#"),1)=".",TRUE,FALSE)</formula>
    </cfRule>
  </conditionalFormatting>
  <conditionalFormatting sqref="AM128">
    <cfRule type="expression" dxfId="2583" priority="13149">
      <formula>IF(RIGHT(TEXT(AM128,"0.#"),1)=".",FALSE,TRUE)</formula>
    </cfRule>
    <cfRule type="expression" dxfId="2582" priority="13150">
      <formula>IF(RIGHT(TEXT(AM128,"0.#"),1)=".",TRUE,FALSE)</formula>
    </cfRule>
  </conditionalFormatting>
  <conditionalFormatting sqref="AQ129">
    <cfRule type="expression" dxfId="2581" priority="13141">
      <formula>IF(RIGHT(TEXT(AQ129,"0.#"),1)=".",FALSE,TRUE)</formula>
    </cfRule>
    <cfRule type="expression" dxfId="2580" priority="13142">
      <formula>IF(RIGHT(TEXT(AQ129,"0.#"),1)=".",TRUE,FALSE)</formula>
    </cfRule>
  </conditionalFormatting>
  <conditionalFormatting sqref="AE75">
    <cfRule type="expression" dxfId="2579" priority="13139">
      <formula>IF(RIGHT(TEXT(AE75,"0.#"),1)=".",FALSE,TRUE)</formula>
    </cfRule>
    <cfRule type="expression" dxfId="2578" priority="13140">
      <formula>IF(RIGHT(TEXT(AE75,"0.#"),1)=".",TRUE,FALSE)</formula>
    </cfRule>
  </conditionalFormatting>
  <conditionalFormatting sqref="AE76">
    <cfRule type="expression" dxfId="2577" priority="13137">
      <formula>IF(RIGHT(TEXT(AE76,"0.#"),1)=".",FALSE,TRUE)</formula>
    </cfRule>
    <cfRule type="expression" dxfId="2576" priority="13138">
      <formula>IF(RIGHT(TEXT(AE76,"0.#"),1)=".",TRUE,FALSE)</formula>
    </cfRule>
  </conditionalFormatting>
  <conditionalFormatting sqref="AE77">
    <cfRule type="expression" dxfId="2575" priority="13135">
      <formula>IF(RIGHT(TEXT(AE77,"0.#"),1)=".",FALSE,TRUE)</formula>
    </cfRule>
    <cfRule type="expression" dxfId="2574" priority="13136">
      <formula>IF(RIGHT(TEXT(AE77,"0.#"),1)=".",TRUE,FALSE)</formula>
    </cfRule>
  </conditionalFormatting>
  <conditionalFormatting sqref="AI77">
    <cfRule type="expression" dxfId="2573" priority="13133">
      <formula>IF(RIGHT(TEXT(AI77,"0.#"),1)=".",FALSE,TRUE)</formula>
    </cfRule>
    <cfRule type="expression" dxfId="2572" priority="13134">
      <formula>IF(RIGHT(TEXT(AI77,"0.#"),1)=".",TRUE,FALSE)</formula>
    </cfRule>
  </conditionalFormatting>
  <conditionalFormatting sqref="AI76">
    <cfRule type="expression" dxfId="2571" priority="13131">
      <formula>IF(RIGHT(TEXT(AI76,"0.#"),1)=".",FALSE,TRUE)</formula>
    </cfRule>
    <cfRule type="expression" dxfId="2570" priority="13132">
      <formula>IF(RIGHT(TEXT(AI76,"0.#"),1)=".",TRUE,FALSE)</formula>
    </cfRule>
  </conditionalFormatting>
  <conditionalFormatting sqref="AI75">
    <cfRule type="expression" dxfId="2569" priority="13129">
      <formula>IF(RIGHT(TEXT(AI75,"0.#"),1)=".",FALSE,TRUE)</formula>
    </cfRule>
    <cfRule type="expression" dxfId="2568" priority="13130">
      <formula>IF(RIGHT(TEXT(AI75,"0.#"),1)=".",TRUE,FALSE)</formula>
    </cfRule>
  </conditionalFormatting>
  <conditionalFormatting sqref="AM75">
    <cfRule type="expression" dxfId="2567" priority="13127">
      <formula>IF(RIGHT(TEXT(AM75,"0.#"),1)=".",FALSE,TRUE)</formula>
    </cfRule>
    <cfRule type="expression" dxfId="2566" priority="13128">
      <formula>IF(RIGHT(TEXT(AM75,"0.#"),1)=".",TRUE,FALSE)</formula>
    </cfRule>
  </conditionalFormatting>
  <conditionalFormatting sqref="AM76">
    <cfRule type="expression" dxfId="2565" priority="13125">
      <formula>IF(RIGHT(TEXT(AM76,"0.#"),1)=".",FALSE,TRUE)</formula>
    </cfRule>
    <cfRule type="expression" dxfId="2564" priority="13126">
      <formula>IF(RIGHT(TEXT(AM76,"0.#"),1)=".",TRUE,FALSE)</formula>
    </cfRule>
  </conditionalFormatting>
  <conditionalFormatting sqref="AM77">
    <cfRule type="expression" dxfId="2563" priority="13123">
      <formula>IF(RIGHT(TEXT(AM77,"0.#"),1)=".",FALSE,TRUE)</formula>
    </cfRule>
    <cfRule type="expression" dxfId="2562" priority="13124">
      <formula>IF(RIGHT(TEXT(AM77,"0.#"),1)=".",TRUE,FALSE)</formula>
    </cfRule>
  </conditionalFormatting>
  <conditionalFormatting sqref="AE433">
    <cfRule type="expression" dxfId="2561" priority="13079">
      <formula>IF(RIGHT(TEXT(AE433,"0.#"),1)=".",FALSE,TRUE)</formula>
    </cfRule>
    <cfRule type="expression" dxfId="2560" priority="13080">
      <formula>IF(RIGHT(TEXT(AE433,"0.#"),1)=".",TRUE,FALSE)</formula>
    </cfRule>
  </conditionalFormatting>
  <conditionalFormatting sqref="AE434">
    <cfRule type="expression" dxfId="2559" priority="13077">
      <formula>IF(RIGHT(TEXT(AE434,"0.#"),1)=".",FALSE,TRUE)</formula>
    </cfRule>
    <cfRule type="expression" dxfId="2558" priority="13078">
      <formula>IF(RIGHT(TEXT(AE434,"0.#"),1)=".",TRUE,FALSE)</formula>
    </cfRule>
  </conditionalFormatting>
  <conditionalFormatting sqref="AE435">
    <cfRule type="expression" dxfId="2557" priority="13075">
      <formula>IF(RIGHT(TEXT(AE435,"0.#"),1)=".",FALSE,TRUE)</formula>
    </cfRule>
    <cfRule type="expression" dxfId="2556" priority="13076">
      <formula>IF(RIGHT(TEXT(AE435,"0.#"),1)=".",TRUE,FALSE)</formula>
    </cfRule>
  </conditionalFormatting>
  <conditionalFormatting sqref="AU433">
    <cfRule type="expression" dxfId="2555" priority="13055">
      <formula>IF(RIGHT(TEXT(AU433,"0.#"),1)=".",FALSE,TRUE)</formula>
    </cfRule>
    <cfRule type="expression" dxfId="2554" priority="13056">
      <formula>IF(RIGHT(TEXT(AU433,"0.#"),1)=".",TRUE,FALSE)</formula>
    </cfRule>
  </conditionalFormatting>
  <conditionalFormatting sqref="AU434">
    <cfRule type="expression" dxfId="2553" priority="13053">
      <formula>IF(RIGHT(TEXT(AU434,"0.#"),1)=".",FALSE,TRUE)</formula>
    </cfRule>
    <cfRule type="expression" dxfId="2552" priority="13054">
      <formula>IF(RIGHT(TEXT(AU434,"0.#"),1)=".",TRUE,FALSE)</formula>
    </cfRule>
  </conditionalFormatting>
  <conditionalFormatting sqref="AU435">
    <cfRule type="expression" dxfId="2551" priority="13051">
      <formula>IF(RIGHT(TEXT(AU435,"0.#"),1)=".",FALSE,TRUE)</formula>
    </cfRule>
    <cfRule type="expression" dxfId="2550" priority="13052">
      <formula>IF(RIGHT(TEXT(AU435,"0.#"),1)=".",TRUE,FALSE)</formula>
    </cfRule>
  </conditionalFormatting>
  <conditionalFormatting sqref="AI435 AM435">
    <cfRule type="expression" dxfId="2549" priority="12985">
      <formula>IF(RIGHT(TEXT(AI435,"0.#"),1)=".",FALSE,TRUE)</formula>
    </cfRule>
    <cfRule type="expression" dxfId="2548" priority="12986">
      <formula>IF(RIGHT(TEXT(AI435,"0.#"),1)=".",TRUE,FALSE)</formula>
    </cfRule>
  </conditionalFormatting>
  <conditionalFormatting sqref="AI433 AM433">
    <cfRule type="expression" dxfId="2547" priority="12989">
      <formula>IF(RIGHT(TEXT(AI433,"0.#"),1)=".",FALSE,TRUE)</formula>
    </cfRule>
    <cfRule type="expression" dxfId="2546" priority="12990">
      <formula>IF(RIGHT(TEXT(AI433,"0.#"),1)=".",TRUE,FALSE)</formula>
    </cfRule>
  </conditionalFormatting>
  <conditionalFormatting sqref="AI434 AM434">
    <cfRule type="expression" dxfId="2545" priority="12987">
      <formula>IF(RIGHT(TEXT(AI434,"0.#"),1)=".",FALSE,TRUE)</formula>
    </cfRule>
    <cfRule type="expression" dxfId="2544" priority="12988">
      <formula>IF(RIGHT(TEXT(AI434,"0.#"),1)=".",TRUE,FALSE)</formula>
    </cfRule>
  </conditionalFormatting>
  <conditionalFormatting sqref="AQ434">
    <cfRule type="expression" dxfId="2543" priority="12971">
      <formula>IF(RIGHT(TEXT(AQ434,"0.#"),1)=".",FALSE,TRUE)</formula>
    </cfRule>
    <cfRule type="expression" dxfId="2542" priority="12972">
      <formula>IF(RIGHT(TEXT(AQ434,"0.#"),1)=".",TRUE,FALSE)</formula>
    </cfRule>
  </conditionalFormatting>
  <conditionalFormatting sqref="AQ435">
    <cfRule type="expression" dxfId="2541" priority="12957">
      <formula>IF(RIGHT(TEXT(AQ435,"0.#"),1)=".",FALSE,TRUE)</formula>
    </cfRule>
    <cfRule type="expression" dxfId="2540" priority="12958">
      <formula>IF(RIGHT(TEXT(AQ435,"0.#"),1)=".",TRUE,FALSE)</formula>
    </cfRule>
  </conditionalFormatting>
  <conditionalFormatting sqref="AQ433">
    <cfRule type="expression" dxfId="2539" priority="12955">
      <formula>IF(RIGHT(TEXT(AQ433,"0.#"),1)=".",FALSE,TRUE)</formula>
    </cfRule>
    <cfRule type="expression" dxfId="2538" priority="12956">
      <formula>IF(RIGHT(TEXT(AQ433,"0.#"),1)=".",TRUE,FALSE)</formula>
    </cfRule>
  </conditionalFormatting>
  <conditionalFormatting sqref="AL847:AO874">
    <cfRule type="expression" dxfId="2537" priority="6679">
      <formula>IF(AND(AL847&gt;=0, RIGHT(TEXT(AL847,"0.#"),1)&lt;&gt;"."),TRUE,FALSE)</formula>
    </cfRule>
    <cfRule type="expression" dxfId="2536" priority="6680">
      <formula>IF(AND(AL847&gt;=0, RIGHT(TEXT(AL847,"0.#"),1)="."),TRUE,FALSE)</formula>
    </cfRule>
    <cfRule type="expression" dxfId="2535" priority="6681">
      <formula>IF(AND(AL847&lt;0, RIGHT(TEXT(AL847,"0.#"),1)&lt;&gt;"."),TRUE,FALSE)</formula>
    </cfRule>
    <cfRule type="expression" dxfId="2534" priority="6682">
      <formula>IF(AND(AL847&lt;0, RIGHT(TEXT(AL847,"0.#"),1)="."),TRUE,FALSE)</formula>
    </cfRule>
  </conditionalFormatting>
  <conditionalFormatting sqref="AQ53:AQ55">
    <cfRule type="expression" dxfId="2533" priority="4701">
      <formula>IF(RIGHT(TEXT(AQ53,"0.#"),1)=".",FALSE,TRUE)</formula>
    </cfRule>
    <cfRule type="expression" dxfId="2532" priority="4702">
      <formula>IF(RIGHT(TEXT(AQ53,"0.#"),1)=".",TRUE,FALSE)</formula>
    </cfRule>
  </conditionalFormatting>
  <conditionalFormatting sqref="AU53:AU55">
    <cfRule type="expression" dxfId="2531" priority="4699">
      <formula>IF(RIGHT(TEXT(AU53,"0.#"),1)=".",FALSE,TRUE)</formula>
    </cfRule>
    <cfRule type="expression" dxfId="2530" priority="4700">
      <formula>IF(RIGHT(TEXT(AU53,"0.#"),1)=".",TRUE,FALSE)</formula>
    </cfRule>
  </conditionalFormatting>
  <conditionalFormatting sqref="AQ60:AQ62">
    <cfRule type="expression" dxfId="2529" priority="4697">
      <formula>IF(RIGHT(TEXT(AQ60,"0.#"),1)=".",FALSE,TRUE)</formula>
    </cfRule>
    <cfRule type="expression" dxfId="2528" priority="4698">
      <formula>IF(RIGHT(TEXT(AQ60,"0.#"),1)=".",TRUE,FALSE)</formula>
    </cfRule>
  </conditionalFormatting>
  <conditionalFormatting sqref="AU60:AU62">
    <cfRule type="expression" dxfId="2527" priority="4695">
      <formula>IF(RIGHT(TEXT(AU60,"0.#"),1)=".",FALSE,TRUE)</formula>
    </cfRule>
    <cfRule type="expression" dxfId="2526" priority="4696">
      <formula>IF(RIGHT(TEXT(AU60,"0.#"),1)=".",TRUE,FALSE)</formula>
    </cfRule>
  </conditionalFormatting>
  <conditionalFormatting sqref="AQ75:AQ77">
    <cfRule type="expression" dxfId="2525" priority="4693">
      <formula>IF(RIGHT(TEXT(AQ75,"0.#"),1)=".",FALSE,TRUE)</formula>
    </cfRule>
    <cfRule type="expression" dxfId="2524" priority="4694">
      <formula>IF(RIGHT(TEXT(AQ75,"0.#"),1)=".",TRUE,FALSE)</formula>
    </cfRule>
  </conditionalFormatting>
  <conditionalFormatting sqref="AU75:AU77">
    <cfRule type="expression" dxfId="2523" priority="4691">
      <formula>IF(RIGHT(TEXT(AU75,"0.#"),1)=".",FALSE,TRUE)</formula>
    </cfRule>
    <cfRule type="expression" dxfId="2522" priority="4692">
      <formula>IF(RIGHT(TEXT(AU75,"0.#"),1)=".",TRUE,FALSE)</formula>
    </cfRule>
  </conditionalFormatting>
  <conditionalFormatting sqref="AQ87:AQ89">
    <cfRule type="expression" dxfId="2521" priority="4689">
      <formula>IF(RIGHT(TEXT(AQ87,"0.#"),1)=".",FALSE,TRUE)</formula>
    </cfRule>
    <cfRule type="expression" dxfId="2520" priority="4690">
      <formula>IF(RIGHT(TEXT(AQ87,"0.#"),1)=".",TRUE,FALSE)</formula>
    </cfRule>
  </conditionalFormatting>
  <conditionalFormatting sqref="AU87:AU89">
    <cfRule type="expression" dxfId="2519" priority="4687">
      <formula>IF(RIGHT(TEXT(AU87,"0.#"),1)=".",FALSE,TRUE)</formula>
    </cfRule>
    <cfRule type="expression" dxfId="2518" priority="4688">
      <formula>IF(RIGHT(TEXT(AU87,"0.#"),1)=".",TRUE,FALSE)</formula>
    </cfRule>
  </conditionalFormatting>
  <conditionalFormatting sqref="AQ92:AQ94">
    <cfRule type="expression" dxfId="2517" priority="4685">
      <formula>IF(RIGHT(TEXT(AQ92,"0.#"),1)=".",FALSE,TRUE)</formula>
    </cfRule>
    <cfRule type="expression" dxfId="2516" priority="4686">
      <formula>IF(RIGHT(TEXT(AQ92,"0.#"),1)=".",TRUE,FALSE)</formula>
    </cfRule>
  </conditionalFormatting>
  <conditionalFormatting sqref="AU92:AU94">
    <cfRule type="expression" dxfId="2515" priority="4683">
      <formula>IF(RIGHT(TEXT(AU92,"0.#"),1)=".",FALSE,TRUE)</formula>
    </cfRule>
    <cfRule type="expression" dxfId="2514" priority="4684">
      <formula>IF(RIGHT(TEXT(AU92,"0.#"),1)=".",TRUE,FALSE)</formula>
    </cfRule>
  </conditionalFormatting>
  <conditionalFormatting sqref="AQ97:AQ99">
    <cfRule type="expression" dxfId="2513" priority="4681">
      <formula>IF(RIGHT(TEXT(AQ97,"0.#"),1)=".",FALSE,TRUE)</formula>
    </cfRule>
    <cfRule type="expression" dxfId="2512" priority="4682">
      <formula>IF(RIGHT(TEXT(AQ97,"0.#"),1)=".",TRUE,FALSE)</formula>
    </cfRule>
  </conditionalFormatting>
  <conditionalFormatting sqref="AU97:AU99">
    <cfRule type="expression" dxfId="2511" priority="4679">
      <formula>IF(RIGHT(TEXT(AU97,"0.#"),1)=".",FALSE,TRUE)</formula>
    </cfRule>
    <cfRule type="expression" dxfId="2510" priority="4680">
      <formula>IF(RIGHT(TEXT(AU97,"0.#"),1)=".",TRUE,FALSE)</formula>
    </cfRule>
  </conditionalFormatting>
  <conditionalFormatting sqref="AE458">
    <cfRule type="expression" dxfId="2509" priority="4373">
      <formula>IF(RIGHT(TEXT(AE458,"0.#"),1)=".",FALSE,TRUE)</formula>
    </cfRule>
    <cfRule type="expression" dxfId="2508" priority="4374">
      <formula>IF(RIGHT(TEXT(AE458,"0.#"),1)=".",TRUE,FALSE)</formula>
    </cfRule>
  </conditionalFormatting>
  <conditionalFormatting sqref="AE459">
    <cfRule type="expression" dxfId="2507" priority="4371">
      <formula>IF(RIGHT(TEXT(AE459,"0.#"),1)=".",FALSE,TRUE)</formula>
    </cfRule>
    <cfRule type="expression" dxfId="2506" priority="4372">
      <formula>IF(RIGHT(TEXT(AE459,"0.#"),1)=".",TRUE,FALSE)</formula>
    </cfRule>
  </conditionalFormatting>
  <conditionalFormatting sqref="AE460">
    <cfRule type="expression" dxfId="2505" priority="4369">
      <formula>IF(RIGHT(TEXT(AE460,"0.#"),1)=".",FALSE,TRUE)</formula>
    </cfRule>
    <cfRule type="expression" dxfId="2504" priority="4370">
      <formula>IF(RIGHT(TEXT(AE460,"0.#"),1)=".",TRUE,FALSE)</formula>
    </cfRule>
  </conditionalFormatting>
  <conditionalFormatting sqref="AU458">
    <cfRule type="expression" dxfId="2503" priority="4361">
      <formula>IF(RIGHT(TEXT(AU458,"0.#"),1)=".",FALSE,TRUE)</formula>
    </cfRule>
    <cfRule type="expression" dxfId="2502" priority="4362">
      <formula>IF(RIGHT(TEXT(AU458,"0.#"),1)=".",TRUE,FALSE)</formula>
    </cfRule>
  </conditionalFormatting>
  <conditionalFormatting sqref="AU459">
    <cfRule type="expression" dxfId="2501" priority="4359">
      <formula>IF(RIGHT(TEXT(AU459,"0.#"),1)=".",FALSE,TRUE)</formula>
    </cfRule>
    <cfRule type="expression" dxfId="2500" priority="4360">
      <formula>IF(RIGHT(TEXT(AU459,"0.#"),1)=".",TRUE,FALSE)</formula>
    </cfRule>
  </conditionalFormatting>
  <conditionalFormatting sqref="AU460">
    <cfRule type="expression" dxfId="2499" priority="4357">
      <formula>IF(RIGHT(TEXT(AU460,"0.#"),1)=".",FALSE,TRUE)</formula>
    </cfRule>
    <cfRule type="expression" dxfId="2498" priority="4358">
      <formula>IF(RIGHT(TEXT(AU460,"0.#"),1)=".",TRUE,FALSE)</formula>
    </cfRule>
  </conditionalFormatting>
  <conditionalFormatting sqref="AI460 AM460">
    <cfRule type="expression" dxfId="2497" priority="4351">
      <formula>IF(RIGHT(TEXT(AI460,"0.#"),1)=".",FALSE,TRUE)</formula>
    </cfRule>
    <cfRule type="expression" dxfId="2496" priority="4352">
      <formula>IF(RIGHT(TEXT(AI460,"0.#"),1)=".",TRUE,FALSE)</formula>
    </cfRule>
  </conditionalFormatting>
  <conditionalFormatting sqref="AI458 AM458">
    <cfRule type="expression" dxfId="2495" priority="4355">
      <formula>IF(RIGHT(TEXT(AI458,"0.#"),1)=".",FALSE,TRUE)</formula>
    </cfRule>
    <cfRule type="expression" dxfId="2494" priority="4356">
      <formula>IF(RIGHT(TEXT(AI458,"0.#"),1)=".",TRUE,FALSE)</formula>
    </cfRule>
  </conditionalFormatting>
  <conditionalFormatting sqref="AI459 AM459">
    <cfRule type="expression" dxfId="2493" priority="4353">
      <formula>IF(RIGHT(TEXT(AI459,"0.#"),1)=".",FALSE,TRUE)</formula>
    </cfRule>
    <cfRule type="expression" dxfId="2492" priority="4354">
      <formula>IF(RIGHT(TEXT(AI459,"0.#"),1)=".",TRUE,FALSE)</formula>
    </cfRule>
  </conditionalFormatting>
  <conditionalFormatting sqref="AQ459">
    <cfRule type="expression" dxfId="2491" priority="4349">
      <formula>IF(RIGHT(TEXT(AQ459,"0.#"),1)=".",FALSE,TRUE)</formula>
    </cfRule>
    <cfRule type="expression" dxfId="2490" priority="4350">
      <formula>IF(RIGHT(TEXT(AQ459,"0.#"),1)=".",TRUE,FALSE)</formula>
    </cfRule>
  </conditionalFormatting>
  <conditionalFormatting sqref="AQ460">
    <cfRule type="expression" dxfId="2489" priority="4347">
      <formula>IF(RIGHT(TEXT(AQ460,"0.#"),1)=".",FALSE,TRUE)</formula>
    </cfRule>
    <cfRule type="expression" dxfId="2488" priority="4348">
      <formula>IF(RIGHT(TEXT(AQ460,"0.#"),1)=".",TRUE,FALSE)</formula>
    </cfRule>
  </conditionalFormatting>
  <conditionalFormatting sqref="AQ458">
    <cfRule type="expression" dxfId="2487" priority="4345">
      <formula>IF(RIGHT(TEXT(AQ458,"0.#"),1)=".",FALSE,TRUE)</formula>
    </cfRule>
    <cfRule type="expression" dxfId="2486" priority="4346">
      <formula>IF(RIGHT(TEXT(AQ458,"0.#"),1)=".",TRUE,FALSE)</formula>
    </cfRule>
  </conditionalFormatting>
  <conditionalFormatting sqref="AE120 AM120">
    <cfRule type="expression" dxfId="2485" priority="3023">
      <formula>IF(RIGHT(TEXT(AE120,"0.#"),1)=".",FALSE,TRUE)</formula>
    </cfRule>
    <cfRule type="expression" dxfId="2484" priority="3024">
      <formula>IF(RIGHT(TEXT(AE120,"0.#"),1)=".",TRUE,FALSE)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I120">
    <cfRule type="expression" dxfId="2481" priority="3021">
      <formula>IF(RIGHT(TEXT(AI120,"0.#"),1)=".",FALSE,TRUE)</formula>
    </cfRule>
    <cfRule type="expression" dxfId="2480" priority="3022">
      <formula>IF(RIGHT(TEXT(AI120,"0.#"),1)=".",TRUE,FALSE)</formula>
    </cfRule>
  </conditionalFormatting>
  <conditionalFormatting sqref="AE123 AM123">
    <cfRule type="expression" dxfId="2479" priority="3019">
      <formula>IF(RIGHT(TEXT(AE123,"0.#"),1)=".",FALSE,TRUE)</formula>
    </cfRule>
    <cfRule type="expression" dxfId="2478" priority="3020">
      <formula>IF(RIGHT(TEXT(AE123,"0.#"),1)=".",TRUE,FALSE)</formula>
    </cfRule>
  </conditionalFormatting>
  <conditionalFormatting sqref="AI123">
    <cfRule type="expression" dxfId="2477" priority="3017">
      <formula>IF(RIGHT(TEXT(AI123,"0.#"),1)=".",FALSE,TRUE)</formula>
    </cfRule>
    <cfRule type="expression" dxfId="2476" priority="3018">
      <formula>IF(RIGHT(TEXT(AI123,"0.#"),1)=".",TRUE,FALSE)</formula>
    </cfRule>
  </conditionalFormatting>
  <conditionalFormatting sqref="AE126 AM126">
    <cfRule type="expression" dxfId="2475" priority="3015">
      <formula>IF(RIGHT(TEXT(AE126,"0.#"),1)=".",FALSE,TRUE)</formula>
    </cfRule>
    <cfRule type="expression" dxfId="2474" priority="3016">
      <formula>IF(RIGHT(TEXT(AE126,"0.#"),1)=".",TRUE,FALSE)</formula>
    </cfRule>
  </conditionalFormatting>
  <conditionalFormatting sqref="AE129 AM129">
    <cfRule type="expression" dxfId="2473" priority="3011">
      <formula>IF(RIGHT(TEXT(AE129,"0.#"),1)=".",FALSE,TRUE)</formula>
    </cfRule>
    <cfRule type="expression" dxfId="2472" priority="3012">
      <formula>IF(RIGHT(TEXT(AE129,"0.#"),1)=".",TRUE,FALSE)</formula>
    </cfRule>
  </conditionalFormatting>
  <conditionalFormatting sqref="AI129">
    <cfRule type="expression" dxfId="2471" priority="3009">
      <formula>IF(RIGHT(TEXT(AI129,"0.#"),1)=".",FALSE,TRUE)</formula>
    </cfRule>
    <cfRule type="expression" dxfId="2470" priority="3010">
      <formula>IF(RIGHT(TEXT(AI129,"0.#"),1)=".",TRUE,FALSE)</formula>
    </cfRule>
  </conditionalFormatting>
  <conditionalFormatting sqref="Y847:Y874">
    <cfRule type="expression" dxfId="2469" priority="3007">
      <formula>IF(RIGHT(TEXT(Y847,"0.#"),1)=".",FALSE,TRUE)</formula>
    </cfRule>
    <cfRule type="expression" dxfId="2468" priority="3008">
      <formula>IF(RIGHT(TEXT(Y847,"0.#"),1)=".",TRUE,FALSE)</formula>
    </cfRule>
  </conditionalFormatting>
  <conditionalFormatting sqref="AU518">
    <cfRule type="expression" dxfId="2467" priority="1517">
      <formula>IF(RIGHT(TEXT(AU518,"0.#"),1)=".",FALSE,TRUE)</formula>
    </cfRule>
    <cfRule type="expression" dxfId="2466" priority="1518">
      <formula>IF(RIGHT(TEXT(AU518,"0.#"),1)=".",TRUE,FALSE)</formula>
    </cfRule>
  </conditionalFormatting>
  <conditionalFormatting sqref="AQ551">
    <cfRule type="expression" dxfId="2465" priority="1293">
      <formula>IF(RIGHT(TEXT(AQ551,"0.#"),1)=".",FALSE,TRUE)</formula>
    </cfRule>
    <cfRule type="expression" dxfId="2464" priority="1294">
      <formula>IF(RIGHT(TEXT(AQ551,"0.#"),1)=".",TRUE,FALSE)</formula>
    </cfRule>
  </conditionalFormatting>
  <conditionalFormatting sqref="AE556">
    <cfRule type="expression" dxfId="2463" priority="1291">
      <formula>IF(RIGHT(TEXT(AE556,"0.#"),1)=".",FALSE,TRUE)</formula>
    </cfRule>
    <cfRule type="expression" dxfId="2462" priority="1292">
      <formula>IF(RIGHT(TEXT(AE556,"0.#"),1)=".",TRUE,FALSE)</formula>
    </cfRule>
  </conditionalFormatting>
  <conditionalFormatting sqref="AE557">
    <cfRule type="expression" dxfId="2461" priority="1289">
      <formula>IF(RIGHT(TEXT(AE557,"0.#"),1)=".",FALSE,TRUE)</formula>
    </cfRule>
    <cfRule type="expression" dxfId="2460" priority="1290">
      <formula>IF(RIGHT(TEXT(AE557,"0.#"),1)=".",TRUE,FALSE)</formula>
    </cfRule>
  </conditionalFormatting>
  <conditionalFormatting sqref="AE558">
    <cfRule type="expression" dxfId="2459" priority="1287">
      <formula>IF(RIGHT(TEXT(AE558,"0.#"),1)=".",FALSE,TRUE)</formula>
    </cfRule>
    <cfRule type="expression" dxfId="2458" priority="1288">
      <formula>IF(RIGHT(TEXT(AE558,"0.#"),1)=".",TRUE,FALSE)</formula>
    </cfRule>
  </conditionalFormatting>
  <conditionalFormatting sqref="AU556">
    <cfRule type="expression" dxfId="2457" priority="1279">
      <formula>IF(RIGHT(TEXT(AU556,"0.#"),1)=".",FALSE,TRUE)</formula>
    </cfRule>
    <cfRule type="expression" dxfId="2456" priority="1280">
      <formula>IF(RIGHT(TEXT(AU556,"0.#"),1)=".",TRUE,FALSE)</formula>
    </cfRule>
  </conditionalFormatting>
  <conditionalFormatting sqref="AU557">
    <cfRule type="expression" dxfId="2455" priority="1277">
      <formula>IF(RIGHT(TEXT(AU557,"0.#"),1)=".",FALSE,TRUE)</formula>
    </cfRule>
    <cfRule type="expression" dxfId="2454" priority="1278">
      <formula>IF(RIGHT(TEXT(AU557,"0.#"),1)=".",TRUE,FALSE)</formula>
    </cfRule>
  </conditionalFormatting>
  <conditionalFormatting sqref="AU558">
    <cfRule type="expression" dxfId="2453" priority="1275">
      <formula>IF(RIGHT(TEXT(AU558,"0.#"),1)=".",FALSE,TRUE)</formula>
    </cfRule>
    <cfRule type="expression" dxfId="2452" priority="1276">
      <formula>IF(RIGHT(TEXT(AU558,"0.#"),1)=".",TRUE,FALSE)</formula>
    </cfRule>
  </conditionalFormatting>
  <conditionalFormatting sqref="AQ557">
    <cfRule type="expression" dxfId="2451" priority="1267">
      <formula>IF(RIGHT(TEXT(AQ557,"0.#"),1)=".",FALSE,TRUE)</formula>
    </cfRule>
    <cfRule type="expression" dxfId="2450" priority="1268">
      <formula>IF(RIGHT(TEXT(AQ557,"0.#"),1)=".",TRUE,FALSE)</formula>
    </cfRule>
  </conditionalFormatting>
  <conditionalFormatting sqref="AQ558">
    <cfRule type="expression" dxfId="2449" priority="1265">
      <formula>IF(RIGHT(TEXT(AQ558,"0.#"),1)=".",FALSE,TRUE)</formula>
    </cfRule>
    <cfRule type="expression" dxfId="2448" priority="1266">
      <formula>IF(RIGHT(TEXT(AQ558,"0.#"),1)=".",TRUE,FALSE)</formula>
    </cfRule>
  </conditionalFormatting>
  <conditionalFormatting sqref="AQ556">
    <cfRule type="expression" dxfId="2447" priority="1263">
      <formula>IF(RIGHT(TEXT(AQ556,"0.#"),1)=".",FALSE,TRUE)</formula>
    </cfRule>
    <cfRule type="expression" dxfId="2446" priority="1264">
      <formula>IF(RIGHT(TEXT(AQ556,"0.#"),1)=".",TRUE,FALSE)</formula>
    </cfRule>
  </conditionalFormatting>
  <conditionalFormatting sqref="AE561">
    <cfRule type="expression" dxfId="2445" priority="1261">
      <formula>IF(RIGHT(TEXT(AE561,"0.#"),1)=".",FALSE,TRUE)</formula>
    </cfRule>
    <cfRule type="expression" dxfId="2444" priority="1262">
      <formula>IF(RIGHT(TEXT(AE561,"0.#"),1)=".",TRUE,FALSE)</formula>
    </cfRule>
  </conditionalFormatting>
  <conditionalFormatting sqref="AE562">
    <cfRule type="expression" dxfId="2443" priority="1259">
      <formula>IF(RIGHT(TEXT(AE562,"0.#"),1)=".",FALSE,TRUE)</formula>
    </cfRule>
    <cfRule type="expression" dxfId="2442" priority="1260">
      <formula>IF(RIGHT(TEXT(AE562,"0.#"),1)=".",TRUE,FALSE)</formula>
    </cfRule>
  </conditionalFormatting>
  <conditionalFormatting sqref="AE563">
    <cfRule type="expression" dxfId="2441" priority="1257">
      <formula>IF(RIGHT(TEXT(AE563,"0.#"),1)=".",FALSE,TRUE)</formula>
    </cfRule>
    <cfRule type="expression" dxfId="2440" priority="1258">
      <formula>IF(RIGHT(TEXT(AE563,"0.#"),1)=".",TRUE,FALSE)</formula>
    </cfRule>
  </conditionalFormatting>
  <conditionalFormatting sqref="AL1110:AO1139">
    <cfRule type="expression" dxfId="2439" priority="2913">
      <formula>IF(AND(AL1110&gt;=0, RIGHT(TEXT(AL1110,"0.#"),1)&lt;&gt;"."),TRUE,FALSE)</formula>
    </cfRule>
    <cfRule type="expression" dxfId="2438" priority="2914">
      <formula>IF(AND(AL1110&gt;=0, RIGHT(TEXT(AL1110,"0.#"),1)="."),TRUE,FALSE)</formula>
    </cfRule>
    <cfRule type="expression" dxfId="2437" priority="2915">
      <formula>IF(AND(AL1110&lt;0, RIGHT(TEXT(AL1110,"0.#"),1)&lt;&gt;"."),TRUE,FALSE)</formula>
    </cfRule>
    <cfRule type="expression" dxfId="2436" priority="2916">
      <formula>IF(AND(AL1110&lt;0, RIGHT(TEXT(AL1110,"0.#"),1)="."),TRUE,FALSE)</formula>
    </cfRule>
  </conditionalFormatting>
  <conditionalFormatting sqref="Y1110:Y1139">
    <cfRule type="expression" dxfId="2435" priority="2911">
      <formula>IF(RIGHT(TEXT(Y1110,"0.#"),1)=".",FALSE,TRUE)</formula>
    </cfRule>
    <cfRule type="expression" dxfId="2434" priority="2912">
      <formula>IF(RIGHT(TEXT(Y1110,"0.#"),1)=".",TRUE,FALSE)</formula>
    </cfRule>
  </conditionalFormatting>
  <conditionalFormatting sqref="AQ553">
    <cfRule type="expression" dxfId="2433" priority="1295">
      <formula>IF(RIGHT(TEXT(AQ553,"0.#"),1)=".",FALSE,TRUE)</formula>
    </cfRule>
    <cfRule type="expression" dxfId="2432" priority="1296">
      <formula>IF(RIGHT(TEXT(AQ553,"0.#"),1)=".",TRUE,FALSE)</formula>
    </cfRule>
  </conditionalFormatting>
  <conditionalFormatting sqref="AU552">
    <cfRule type="expression" dxfId="2431" priority="1307">
      <formula>IF(RIGHT(TEXT(AU552,"0.#"),1)=".",FALSE,TRUE)</formula>
    </cfRule>
    <cfRule type="expression" dxfId="2430" priority="1308">
      <formula>IF(RIGHT(TEXT(AU552,"0.#"),1)=".",TRUE,FALSE)</formula>
    </cfRule>
  </conditionalFormatting>
  <conditionalFormatting sqref="AE552">
    <cfRule type="expression" dxfId="2429" priority="1319">
      <formula>IF(RIGHT(TEXT(AE552,"0.#"),1)=".",FALSE,TRUE)</formula>
    </cfRule>
    <cfRule type="expression" dxfId="2428" priority="1320">
      <formula>IF(RIGHT(TEXT(AE552,"0.#"),1)=".",TRUE,FALSE)</formula>
    </cfRule>
  </conditionalFormatting>
  <conditionalFormatting sqref="AQ548">
    <cfRule type="expression" dxfId="2427" priority="1325">
      <formula>IF(RIGHT(TEXT(AQ548,"0.#"),1)=".",FALSE,TRUE)</formula>
    </cfRule>
    <cfRule type="expression" dxfId="2426" priority="1326">
      <formula>IF(RIGHT(TEXT(AQ548,"0.#"),1)=".",TRUE,FALSE)</formula>
    </cfRule>
  </conditionalFormatting>
  <conditionalFormatting sqref="AL846:AO846">
    <cfRule type="expression" dxfId="2425" priority="2865">
      <formula>IF(AND(AL846&gt;=0, RIGHT(TEXT(AL846,"0.#"),1)&lt;&gt;"."),TRUE,FALSE)</formula>
    </cfRule>
    <cfRule type="expression" dxfId="2424" priority="2866">
      <formula>IF(AND(AL846&gt;=0, RIGHT(TEXT(AL846,"0.#"),1)="."),TRUE,FALSE)</formula>
    </cfRule>
    <cfRule type="expression" dxfId="2423" priority="2867">
      <formula>IF(AND(AL846&lt;0, RIGHT(TEXT(AL846,"0.#"),1)&lt;&gt;"."),TRUE,FALSE)</formula>
    </cfRule>
    <cfRule type="expression" dxfId="2422" priority="2868">
      <formula>IF(AND(AL846&lt;0, RIGHT(TEXT(AL846,"0.#"),1)="."),TRUE,FALSE)</formula>
    </cfRule>
  </conditionalFormatting>
  <conditionalFormatting sqref="Y846">
    <cfRule type="expression" dxfId="2421" priority="2863">
      <formula>IF(RIGHT(TEXT(Y846,"0.#"),1)=".",FALSE,TRUE)</formula>
    </cfRule>
    <cfRule type="expression" dxfId="2420" priority="2864">
      <formula>IF(RIGHT(TEXT(Y846,"0.#"),1)=".",TRUE,FALSE)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80:Y907">
    <cfRule type="expression" dxfId="2103" priority="2123">
      <formula>IF(RIGHT(TEXT(Y880,"0.#"),1)=".",FALSE,TRUE)</formula>
    </cfRule>
    <cfRule type="expression" dxfId="2102" priority="2124">
      <formula>IF(RIGHT(TEXT(Y880,"0.#"),1)=".",TRUE,FALSE)</formula>
    </cfRule>
  </conditionalFormatting>
  <conditionalFormatting sqref="Y878:Y879">
    <cfRule type="expression" dxfId="2101" priority="2117">
      <formula>IF(RIGHT(TEXT(Y878,"0.#"),1)=".",FALSE,TRUE)</formula>
    </cfRule>
    <cfRule type="expression" dxfId="2100" priority="2118">
      <formula>IF(RIGHT(TEXT(Y878,"0.#"),1)=".",TRUE,FALSE)</formula>
    </cfRule>
  </conditionalFormatting>
  <conditionalFormatting sqref="Y913:Y940">
    <cfRule type="expression" dxfId="2099" priority="2111">
      <formula>IF(RIGHT(TEXT(Y913,"0.#"),1)=".",FALSE,TRUE)</formula>
    </cfRule>
    <cfRule type="expression" dxfId="2098" priority="2112">
      <formula>IF(RIGHT(TEXT(Y913,"0.#"),1)=".",TRUE,FALSE)</formula>
    </cfRule>
  </conditionalFormatting>
  <conditionalFormatting sqref="Y912">
    <cfRule type="expression" dxfId="2097" priority="2105">
      <formula>IF(RIGHT(TEXT(Y912,"0.#"),1)=".",FALSE,TRUE)</formula>
    </cfRule>
    <cfRule type="expression" dxfId="2096" priority="2106">
      <formula>IF(RIGHT(TEXT(Y912,"0.#"),1)=".",TRUE,FALSE)</formula>
    </cfRule>
  </conditionalFormatting>
  <conditionalFormatting sqref="Y946:Y973">
    <cfRule type="expression" dxfId="2095" priority="2099">
      <formula>IF(RIGHT(TEXT(Y946,"0.#"),1)=".",FALSE,TRUE)</formula>
    </cfRule>
    <cfRule type="expression" dxfId="2094" priority="2100">
      <formula>IF(RIGHT(TEXT(Y946,"0.#"),1)=".",TRUE,FALSE)</formula>
    </cfRule>
  </conditionalFormatting>
  <conditionalFormatting sqref="Y944:Y945">
    <cfRule type="expression" dxfId="2093" priority="2093">
      <formula>IF(RIGHT(TEXT(Y944,"0.#"),1)=".",FALSE,TRUE)</formula>
    </cfRule>
    <cfRule type="expression" dxfId="2092" priority="2094">
      <formula>IF(RIGHT(TEXT(Y944,"0.#"),1)=".",TRUE,FALSE)</formula>
    </cfRule>
  </conditionalFormatting>
  <conditionalFormatting sqref="Y979:Y1006">
    <cfRule type="expression" dxfId="2091" priority="2087">
      <formula>IF(RIGHT(TEXT(Y979,"0.#"),1)=".",FALSE,TRUE)</formula>
    </cfRule>
    <cfRule type="expression" dxfId="2090" priority="2088">
      <formula>IF(RIGHT(TEXT(Y979,"0.#"),1)=".",TRUE,FALSE)</formula>
    </cfRule>
  </conditionalFormatting>
  <conditionalFormatting sqref="Y977:Y978">
    <cfRule type="expression" dxfId="2089" priority="2081">
      <formula>IF(RIGHT(TEXT(Y977,"0.#"),1)=".",FALSE,TRUE)</formula>
    </cfRule>
    <cfRule type="expression" dxfId="2088" priority="2082">
      <formula>IF(RIGHT(TEXT(Y977,"0.#"),1)=".",TRUE,FALSE)</formula>
    </cfRule>
  </conditionalFormatting>
  <conditionalFormatting sqref="Y1012:Y1039">
    <cfRule type="expression" dxfId="2087" priority="2075">
      <formula>IF(RIGHT(TEXT(Y1012,"0.#"),1)=".",FALSE,TRUE)</formula>
    </cfRule>
    <cfRule type="expression" dxfId="2086" priority="2076">
      <formula>IF(RIGHT(TEXT(Y1012,"0.#"),1)=".",TRUE,FALSE)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M67">
    <cfRule type="expression" dxfId="2045" priority="2247">
      <formula>IF(RIGHT(TEXT(AM67,"0.#"),1)=".",FALSE,TRUE)</formula>
    </cfRule>
    <cfRule type="expression" dxfId="2044" priority="2248">
      <formula>IF(RIGHT(TEXT(AM67,"0.#"),1)=".",TRUE,FALSE)</formula>
    </cfRule>
  </conditionalFormatting>
  <conditionalFormatting sqref="AM68">
    <cfRule type="expression" dxfId="2043" priority="2245">
      <formula>IF(RIGHT(TEXT(AM68,"0.#"),1)=".",FALSE,TRUE)</formula>
    </cfRule>
    <cfRule type="expression" dxfId="2042" priority="2246">
      <formula>IF(RIGHT(TEXT(AM68,"0.#"),1)=".",TRUE,FALSE)</formula>
    </cfRule>
  </conditionalFormatting>
  <conditionalFormatting sqref="AM69">
    <cfRule type="expression" dxfId="2041" priority="2243">
      <formula>IF(RIGHT(TEXT(AM69,"0.#"),1)=".",FALSE,TRUE)</formula>
    </cfRule>
    <cfRule type="expression" dxfId="2040" priority="2244">
      <formula>IF(RIGHT(TEXT(AM69,"0.#"),1)=".",TRUE,FALSE)</formula>
    </cfRule>
  </conditionalFormatting>
  <conditionalFormatting sqref="AQ67:AQ69">
    <cfRule type="expression" dxfId="2039" priority="2241">
      <formula>IF(RIGHT(TEXT(AQ67,"0.#"),1)=".",FALSE,TRUE)</formula>
    </cfRule>
    <cfRule type="expression" dxfId="2038" priority="2242">
      <formula>IF(RIGHT(TEXT(AQ67,"0.#"),1)=".",TRUE,FALSE)</formula>
    </cfRule>
  </conditionalFormatting>
  <conditionalFormatting sqref="AU67:AU69">
    <cfRule type="expression" dxfId="2037" priority="2239">
      <formula>IF(RIGHT(TEXT(AU67,"0.#"),1)=".",FALSE,TRUE)</formula>
    </cfRule>
    <cfRule type="expression" dxfId="2036" priority="2240">
      <formula>IF(RIGHT(TEXT(AU67,"0.#"),1)=".",TRUE,FALSE)</formula>
    </cfRule>
  </conditionalFormatting>
  <conditionalFormatting sqref="AE70">
    <cfRule type="expression" dxfId="2035" priority="2237">
      <formula>IF(RIGHT(TEXT(AE70,"0.#"),1)=".",FALSE,TRUE)</formula>
    </cfRule>
    <cfRule type="expression" dxfId="2034" priority="2238">
      <formula>IF(RIGHT(TEXT(AE70,"0.#"),1)=".",TRUE,FALSE)</formula>
    </cfRule>
  </conditionalFormatting>
  <conditionalFormatting sqref="AE71">
    <cfRule type="expression" dxfId="2033" priority="2235">
      <formula>IF(RIGHT(TEXT(AE71,"0.#"),1)=".",FALSE,TRUE)</formula>
    </cfRule>
    <cfRule type="expression" dxfId="2032" priority="2236">
      <formula>IF(RIGHT(TEXT(AE71,"0.#"),1)=".",TRUE,FALSE)</formula>
    </cfRule>
  </conditionalFormatting>
  <conditionalFormatting sqref="AE72">
    <cfRule type="expression" dxfId="2031" priority="2233">
      <formula>IF(RIGHT(TEXT(AE72,"0.#"),1)=".",FALSE,TRUE)</formula>
    </cfRule>
    <cfRule type="expression" dxfId="2030" priority="2234">
      <formula>IF(RIGHT(TEXT(AE72,"0.#"),1)=".",TRUE,FALSE)</formula>
    </cfRule>
  </conditionalFormatting>
  <conditionalFormatting sqref="AI72">
    <cfRule type="expression" dxfId="2029" priority="2231">
      <formula>IF(RIGHT(TEXT(AI72,"0.#"),1)=".",FALSE,TRUE)</formula>
    </cfRule>
    <cfRule type="expression" dxfId="2028" priority="2232">
      <formula>IF(RIGHT(TEXT(AI72,"0.#"),1)=".",TRUE,FALSE)</formula>
    </cfRule>
  </conditionalFormatting>
  <conditionalFormatting sqref="AI71">
    <cfRule type="expression" dxfId="2027" priority="2229">
      <formula>IF(RIGHT(TEXT(AI71,"0.#"),1)=".",FALSE,TRUE)</formula>
    </cfRule>
    <cfRule type="expression" dxfId="2026" priority="2230">
      <formula>IF(RIGHT(TEXT(AI71,"0.#"),1)=".",TRUE,FALSE)</formula>
    </cfRule>
  </conditionalFormatting>
  <conditionalFormatting sqref="AI70">
    <cfRule type="expression" dxfId="2025" priority="2227">
      <formula>IF(RIGHT(TEXT(AI70,"0.#"),1)=".",FALSE,TRUE)</formula>
    </cfRule>
    <cfRule type="expression" dxfId="2024" priority="2228">
      <formula>IF(RIGHT(TEXT(AI70,"0.#"),1)=".",TRUE,FALSE)</formula>
    </cfRule>
  </conditionalFormatting>
  <conditionalFormatting sqref="AM70">
    <cfRule type="expression" dxfId="2023" priority="2225">
      <formula>IF(RIGHT(TEXT(AM70,"0.#"),1)=".",FALSE,TRUE)</formula>
    </cfRule>
    <cfRule type="expression" dxfId="2022" priority="2226">
      <formula>IF(RIGHT(TEXT(AM70,"0.#"),1)=".",TRUE,FALSE)</formula>
    </cfRule>
  </conditionalFormatting>
  <conditionalFormatting sqref="AM71">
    <cfRule type="expression" dxfId="2021" priority="2223">
      <formula>IF(RIGHT(TEXT(AM71,"0.#"),1)=".",FALSE,TRUE)</formula>
    </cfRule>
    <cfRule type="expression" dxfId="2020" priority="2224">
      <formula>IF(RIGHT(TEXT(AM71,"0.#"),1)=".",TRUE,FALSE)</formula>
    </cfRule>
  </conditionalFormatting>
  <conditionalFormatting sqref="AM72">
    <cfRule type="expression" dxfId="2019" priority="2221">
      <formula>IF(RIGHT(TEXT(AM72,"0.#"),1)=".",FALSE,TRUE)</formula>
    </cfRule>
    <cfRule type="expression" dxfId="2018" priority="2222">
      <formula>IF(RIGHT(TEXT(AM72,"0.#"),1)=".",TRUE,FALSE)</formula>
    </cfRule>
  </conditionalFormatting>
  <conditionalFormatting sqref="AQ70:AQ72">
    <cfRule type="expression" dxfId="2017" priority="2219">
      <formula>IF(RIGHT(TEXT(AQ70,"0.#"),1)=".",FALSE,TRUE)</formula>
    </cfRule>
    <cfRule type="expression" dxfId="2016" priority="2220">
      <formula>IF(RIGHT(TEXT(AQ70,"0.#"),1)=".",TRUE,FALSE)</formula>
    </cfRule>
  </conditionalFormatting>
  <conditionalFormatting sqref="AU70:AU72">
    <cfRule type="expression" dxfId="2015" priority="2217">
      <formula>IF(RIGHT(TEXT(AU70,"0.#"),1)=".",FALSE,TRUE)</formula>
    </cfRule>
    <cfRule type="expression" dxfId="2014" priority="2218">
      <formula>IF(RIGHT(TEXT(AU70,"0.#"),1)=".",TRUE,FALSE)</formula>
    </cfRule>
  </conditionalFormatting>
  <conditionalFormatting sqref="AU656">
    <cfRule type="expression" dxfId="2013" priority="735">
      <formula>IF(RIGHT(TEXT(AU656,"0.#"),1)=".",FALSE,TRUE)</formula>
    </cfRule>
    <cfRule type="expression" dxfId="2012" priority="736">
      <formula>IF(RIGHT(TEXT(AU656,"0.#"),1)=".",TRUE,FALSE)</formula>
    </cfRule>
  </conditionalFormatting>
  <conditionalFormatting sqref="AQ655">
    <cfRule type="expression" dxfId="2011" priority="727">
      <formula>IF(RIGHT(TEXT(AQ655,"0.#"),1)=".",FALSE,TRUE)</formula>
    </cfRule>
    <cfRule type="expression" dxfId="2010" priority="728">
      <formula>IF(RIGHT(TEXT(AQ655,"0.#"),1)=".",TRUE,FALSE)</formula>
    </cfRule>
  </conditionalFormatting>
  <conditionalFormatting sqref="AI696">
    <cfRule type="expression" dxfId="2009" priority="519">
      <formula>IF(RIGHT(TEXT(AI696,"0.#"),1)=".",FALSE,TRUE)</formula>
    </cfRule>
    <cfRule type="expression" dxfId="2008" priority="520">
      <formula>IF(RIGHT(TEXT(AI696,"0.#"),1)=".",TRUE,FALSE)</formula>
    </cfRule>
  </conditionalFormatting>
  <conditionalFormatting sqref="AQ694">
    <cfRule type="expression" dxfId="2007" priority="513">
      <formula>IF(RIGHT(TEXT(AQ694,"0.#"),1)=".",FALSE,TRUE)</formula>
    </cfRule>
    <cfRule type="expression" dxfId="2006" priority="514">
      <formula>IF(RIGHT(TEXT(AQ694,"0.#"),1)=".",TRUE,FALSE)</formula>
    </cfRule>
  </conditionalFormatting>
  <conditionalFormatting sqref="AL881:AO907">
    <cfRule type="expression" dxfId="2005" priority="2125">
      <formula>IF(AND(AL881&gt;=0, RIGHT(TEXT(AL881,"0.#"),1)&lt;&gt;"."),TRUE,FALSE)</formula>
    </cfRule>
    <cfRule type="expression" dxfId="2004" priority="2126">
      <formula>IF(AND(AL881&gt;=0, RIGHT(TEXT(AL881,"0.#"),1)="."),TRUE,FALSE)</formula>
    </cfRule>
    <cfRule type="expression" dxfId="2003" priority="2127">
      <formula>IF(AND(AL881&lt;0, RIGHT(TEXT(AL881,"0.#"),1)&lt;&gt;"."),TRUE,FALSE)</formula>
    </cfRule>
    <cfRule type="expression" dxfId="2002" priority="2128">
      <formula>IF(AND(AL881&lt;0, RIGHT(TEXT(AL881,"0.#"),1)="."),TRUE,FALSE)</formula>
    </cfRule>
  </conditionalFormatting>
  <conditionalFormatting sqref="AL913:AO940">
    <cfRule type="expression" dxfId="2001" priority="2113">
      <formula>IF(AND(AL913&gt;=0, RIGHT(TEXT(AL913,"0.#"),1)&lt;&gt;"."),TRUE,FALSE)</formula>
    </cfRule>
    <cfRule type="expression" dxfId="2000" priority="2114">
      <formula>IF(AND(AL913&gt;=0, RIGHT(TEXT(AL913,"0.#"),1)="."),TRUE,FALSE)</formula>
    </cfRule>
    <cfRule type="expression" dxfId="1999" priority="2115">
      <formula>IF(AND(AL913&lt;0, RIGHT(TEXT(AL913,"0.#"),1)&lt;&gt;"."),TRUE,FALSE)</formula>
    </cfRule>
    <cfRule type="expression" dxfId="1998" priority="2116">
      <formula>IF(AND(AL913&lt;0, RIGHT(TEXT(AL913,"0.#"),1)="."),TRUE,FALSE)</formula>
    </cfRule>
  </conditionalFormatting>
  <conditionalFormatting sqref="AL912:AO912">
    <cfRule type="expression" dxfId="1997" priority="2107">
      <formula>IF(AND(AL912&gt;=0, RIGHT(TEXT(AL912,"0.#"),1)&lt;&gt;"."),TRUE,FALSE)</formula>
    </cfRule>
    <cfRule type="expression" dxfId="1996" priority="2108">
      <formula>IF(AND(AL912&gt;=0, RIGHT(TEXT(AL912,"0.#"),1)="."),TRUE,FALSE)</formula>
    </cfRule>
    <cfRule type="expression" dxfId="1995" priority="2109">
      <formula>IF(AND(AL912&lt;0, RIGHT(TEXT(AL912,"0.#"),1)&lt;&gt;"."),TRUE,FALSE)</formula>
    </cfRule>
    <cfRule type="expression" dxfId="1994" priority="2110">
      <formula>IF(AND(AL912&lt;0, RIGHT(TEXT(AL912,"0.#"),1)="."),TRUE,FALSE)</formula>
    </cfRule>
  </conditionalFormatting>
  <conditionalFormatting sqref="AL946:AO973">
    <cfRule type="expression" dxfId="1993" priority="2101">
      <formula>IF(AND(AL946&gt;=0, RIGHT(TEXT(AL946,"0.#"),1)&lt;&gt;"."),TRUE,FALSE)</formula>
    </cfRule>
    <cfRule type="expression" dxfId="1992" priority="2102">
      <formula>IF(AND(AL946&gt;=0, RIGHT(TEXT(AL946,"0.#"),1)="."),TRUE,FALSE)</formula>
    </cfRule>
    <cfRule type="expression" dxfId="1991" priority="2103">
      <formula>IF(AND(AL946&lt;0, RIGHT(TEXT(AL946,"0.#"),1)&lt;&gt;"."),TRUE,FALSE)</formula>
    </cfRule>
    <cfRule type="expression" dxfId="1990" priority="2104">
      <formula>IF(AND(AL946&lt;0, RIGHT(TEXT(AL946,"0.#"),1)="."),TRUE,FALSE)</formula>
    </cfRule>
  </conditionalFormatting>
  <conditionalFormatting sqref="AL944:AO945">
    <cfRule type="expression" dxfId="1989" priority="2095">
      <formula>IF(AND(AL944&gt;=0, RIGHT(TEXT(AL944,"0.#"),1)&lt;&gt;"."),TRUE,FALSE)</formula>
    </cfRule>
    <cfRule type="expression" dxfId="1988" priority="2096">
      <formula>IF(AND(AL944&gt;=0, RIGHT(TEXT(AL944,"0.#"),1)="."),TRUE,FALSE)</formula>
    </cfRule>
    <cfRule type="expression" dxfId="1987" priority="2097">
      <formula>IF(AND(AL944&lt;0, RIGHT(TEXT(AL944,"0.#"),1)&lt;&gt;"."),TRUE,FALSE)</formula>
    </cfRule>
    <cfRule type="expression" dxfId="1986" priority="2098">
      <formula>IF(AND(AL944&lt;0, RIGHT(TEXT(AL944,"0.#"),1)="."),TRUE,FALSE)</formula>
    </cfRule>
  </conditionalFormatting>
  <conditionalFormatting sqref="AL979:AO1006">
    <cfRule type="expression" dxfId="1985" priority="2089">
      <formula>IF(AND(AL979&gt;=0, RIGHT(TEXT(AL979,"0.#"),1)&lt;&gt;"."),TRUE,FALSE)</formula>
    </cfRule>
    <cfRule type="expression" dxfId="1984" priority="2090">
      <formula>IF(AND(AL979&gt;=0, RIGHT(TEXT(AL979,"0.#"),1)="."),TRUE,FALSE)</formula>
    </cfRule>
    <cfRule type="expression" dxfId="1983" priority="2091">
      <formula>IF(AND(AL979&lt;0, RIGHT(TEXT(AL979,"0.#"),1)&lt;&gt;"."),TRUE,FALSE)</formula>
    </cfRule>
    <cfRule type="expression" dxfId="1982" priority="2092">
      <formula>IF(AND(AL979&lt;0, RIGHT(TEXT(AL979,"0.#"),1)="."),TRUE,FALSE)</formula>
    </cfRule>
  </conditionalFormatting>
  <conditionalFormatting sqref="AL977:AO978">
    <cfRule type="expression" dxfId="1981" priority="2083">
      <formula>IF(AND(AL977&gt;=0, RIGHT(TEXT(AL977,"0.#"),1)&lt;&gt;"."),TRUE,FALSE)</formula>
    </cfRule>
    <cfRule type="expression" dxfId="1980" priority="2084">
      <formula>IF(AND(AL977&gt;=0, RIGHT(TEXT(AL977,"0.#"),1)="."),TRUE,FALSE)</formula>
    </cfRule>
    <cfRule type="expression" dxfId="1979" priority="2085">
      <formula>IF(AND(AL977&lt;0, RIGHT(TEXT(AL977,"0.#"),1)&lt;&gt;"."),TRUE,FALSE)</formula>
    </cfRule>
    <cfRule type="expression" dxfId="1978" priority="2086">
      <formula>IF(AND(AL977&lt;0, RIGHT(TEXT(AL977,"0.#"),1)="."),TRUE,FALSE)</formula>
    </cfRule>
  </conditionalFormatting>
  <conditionalFormatting sqref="AL1012:AO1039">
    <cfRule type="expression" dxfId="1977" priority="2077">
      <formula>IF(AND(AL1012&gt;=0, RIGHT(TEXT(AL1012,"0.#"),1)&lt;&gt;"."),TRUE,FALSE)</formula>
    </cfRule>
    <cfRule type="expression" dxfId="1976" priority="2078">
      <formula>IF(AND(AL1012&gt;=0, RIGHT(TEXT(AL1012,"0.#"),1)="."),TRUE,FALSE)</formula>
    </cfRule>
    <cfRule type="expression" dxfId="1975" priority="2079">
      <formula>IF(AND(AL1012&lt;0, RIGHT(TEXT(AL1012,"0.#"),1)&lt;&gt;"."),TRUE,FALSE)</formula>
    </cfRule>
    <cfRule type="expression" dxfId="1974" priority="2080">
      <formula>IF(AND(AL1012&lt;0, RIGHT(TEXT(AL1012,"0.#"),1)="."),TRUE,FALSE)</formula>
    </cfRule>
  </conditionalFormatting>
  <conditionalFormatting sqref="AL1010:AO1011">
    <cfRule type="expression" dxfId="1973" priority="2071">
      <formula>IF(AND(AL1010&gt;=0, RIGHT(TEXT(AL1010,"0.#"),1)&lt;&gt;"."),TRUE,FALSE)</formula>
    </cfRule>
    <cfRule type="expression" dxfId="1972" priority="2072">
      <formula>IF(AND(AL1010&gt;=0, RIGHT(TEXT(AL1010,"0.#"),1)="."),TRUE,FALSE)</formula>
    </cfRule>
    <cfRule type="expression" dxfId="1971" priority="2073">
      <formula>IF(AND(AL1010&lt;0, RIGHT(TEXT(AL1010,"0.#"),1)&lt;&gt;"."),TRUE,FALSE)</formula>
    </cfRule>
    <cfRule type="expression" dxfId="1970" priority="2074">
      <formula>IF(AND(AL1010&lt;0, RIGHT(TEXT(AL1010,"0.#"),1)="."),TRUE,FALSE)</formula>
    </cfRule>
  </conditionalFormatting>
  <conditionalFormatting sqref="Y1010:Y1011">
    <cfRule type="expression" dxfId="1969" priority="2069">
      <formula>IF(RIGHT(TEXT(Y1010,"0.#"),1)=".",FALSE,TRUE)</formula>
    </cfRule>
    <cfRule type="expression" dxfId="1968" priority="2070">
      <formula>IF(RIGHT(TEXT(Y1010,"0.#"),1)=".",TRUE,FALSE)</formula>
    </cfRule>
  </conditionalFormatting>
  <conditionalFormatting sqref="AL1045:AO1072">
    <cfRule type="expression" dxfId="1967" priority="2065">
      <formula>IF(AND(AL1045&gt;=0, RIGHT(TEXT(AL1045,"0.#"),1)&lt;&gt;"."),TRUE,FALSE)</formula>
    </cfRule>
    <cfRule type="expression" dxfId="1966" priority="2066">
      <formula>IF(AND(AL1045&gt;=0, RIGHT(TEXT(AL1045,"0.#"),1)="."),TRUE,FALSE)</formula>
    </cfRule>
    <cfRule type="expression" dxfId="1965" priority="2067">
      <formula>IF(AND(AL1045&lt;0, RIGHT(TEXT(AL1045,"0.#"),1)&lt;&gt;"."),TRUE,FALSE)</formula>
    </cfRule>
    <cfRule type="expression" dxfId="1964" priority="2068">
      <formula>IF(AND(AL1045&lt;0, RIGHT(TEXT(AL1045,"0.#"),1)="."),TRUE,FALSE)</formula>
    </cfRule>
  </conditionalFormatting>
  <conditionalFormatting sqref="Y1045:Y1072">
    <cfRule type="expression" dxfId="1963" priority="2063">
      <formula>IF(RIGHT(TEXT(Y1045,"0.#"),1)=".",FALSE,TRUE)</formula>
    </cfRule>
    <cfRule type="expression" dxfId="1962" priority="2064">
      <formula>IF(RIGHT(TEXT(Y1045,"0.#"),1)=".",TRUE,FALSE)</formula>
    </cfRule>
  </conditionalFormatting>
  <conditionalFormatting sqref="AL1043:AO1044">
    <cfRule type="expression" dxfId="1961" priority="2059">
      <formula>IF(AND(AL1043&gt;=0, RIGHT(TEXT(AL1043,"0.#"),1)&lt;&gt;"."),TRUE,FALSE)</formula>
    </cfRule>
    <cfRule type="expression" dxfId="1960" priority="2060">
      <formula>IF(AND(AL1043&gt;=0, RIGHT(TEXT(AL1043,"0.#"),1)="."),TRUE,FALSE)</formula>
    </cfRule>
    <cfRule type="expression" dxfId="1959" priority="2061">
      <formula>IF(AND(AL1043&lt;0, RIGHT(TEXT(AL1043,"0.#"),1)&lt;&gt;"."),TRUE,FALSE)</formula>
    </cfRule>
    <cfRule type="expression" dxfId="1958" priority="2062">
      <formula>IF(AND(AL1043&lt;0, RIGHT(TEXT(AL1043,"0.#"),1)="."),TRUE,FALSE)</formula>
    </cfRule>
  </conditionalFormatting>
  <conditionalFormatting sqref="Y1043:Y1044">
    <cfRule type="expression" dxfId="1957" priority="2057">
      <formula>IF(RIGHT(TEXT(Y1043,"0.#"),1)=".",FALSE,TRUE)</formula>
    </cfRule>
    <cfRule type="expression" dxfId="1956" priority="2058">
      <formula>IF(RIGHT(TEXT(Y1043,"0.#"),1)=".",TRUE,FALSE)</formula>
    </cfRule>
  </conditionalFormatting>
  <conditionalFormatting sqref="AL1078:AO1105">
    <cfRule type="expression" dxfId="1955" priority="2053">
      <formula>IF(AND(AL1078&gt;=0, RIGHT(TEXT(AL1078,"0.#"),1)&lt;&gt;"."),TRUE,FALSE)</formula>
    </cfRule>
    <cfRule type="expression" dxfId="1954" priority="2054">
      <formula>IF(AND(AL1078&gt;=0, RIGHT(TEXT(AL1078,"0.#"),1)="."),TRUE,FALSE)</formula>
    </cfRule>
    <cfRule type="expression" dxfId="1953" priority="2055">
      <formula>IF(AND(AL1078&lt;0, RIGHT(TEXT(AL1078,"0.#"),1)&lt;&gt;"."),TRUE,FALSE)</formula>
    </cfRule>
    <cfRule type="expression" dxfId="1952" priority="2056">
      <formula>IF(AND(AL1078&lt;0, RIGHT(TEXT(AL1078,"0.#"),1)="."),TRUE,FALSE)</formula>
    </cfRule>
  </conditionalFormatting>
  <conditionalFormatting sqref="Y1078:Y1105">
    <cfRule type="expression" dxfId="1951" priority="2051">
      <formula>IF(RIGHT(TEXT(Y1078,"0.#"),1)=".",FALSE,TRUE)</formula>
    </cfRule>
    <cfRule type="expression" dxfId="1950" priority="2052">
      <formula>IF(RIGHT(TEXT(Y1078,"0.#"),1)=".",TRUE,FALSE)</formula>
    </cfRule>
  </conditionalFormatting>
  <conditionalFormatting sqref="AL1076:AO1077">
    <cfRule type="expression" dxfId="1949" priority="2047">
      <formula>IF(AND(AL1076&gt;=0, RIGHT(TEXT(AL1076,"0.#"),1)&lt;&gt;"."),TRUE,FALSE)</formula>
    </cfRule>
    <cfRule type="expression" dxfId="1948" priority="2048">
      <formula>IF(AND(AL1076&gt;=0, RIGHT(TEXT(AL1076,"0.#"),1)="."),TRUE,FALSE)</formula>
    </cfRule>
    <cfRule type="expression" dxfId="1947" priority="2049">
      <formula>IF(AND(AL1076&lt;0, RIGHT(TEXT(AL1076,"0.#"),1)&lt;&gt;"."),TRUE,FALSE)</formula>
    </cfRule>
    <cfRule type="expression" dxfId="1946" priority="2050">
      <formula>IF(AND(AL1076&lt;0, RIGHT(TEXT(AL1076,"0.#"),1)="."),TRUE,FALSE)</formula>
    </cfRule>
  </conditionalFormatting>
  <conditionalFormatting sqref="Y1076:Y1077">
    <cfRule type="expression" dxfId="1945" priority="2045">
      <formula>IF(RIGHT(TEXT(Y1076,"0.#"),1)=".",FALSE,TRUE)</formula>
    </cfRule>
    <cfRule type="expression" dxfId="1944" priority="2046">
      <formula>IF(RIGHT(TEXT(Y1076,"0.#"),1)=".",TRUE,FALSE)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AU792">
    <cfRule type="expression" dxfId="749" priority="49">
      <formula>IF(RIGHT(TEXT(AU792,"0.#"),1)=".",FALSE,TRUE)</formula>
    </cfRule>
    <cfRule type="expression" dxfId="748" priority="50">
      <formula>IF(RIGHT(TEXT(AU792,"0.#"),1)=".",TRUE,FALSE)</formula>
    </cfRule>
  </conditionalFormatting>
  <conditionalFormatting sqref="Y803">
    <cfRule type="expression" dxfId="747" priority="47">
      <formula>IF(RIGHT(TEXT(Y803,"0.#"),1)=".",FALSE,TRUE)</formula>
    </cfRule>
    <cfRule type="expression" dxfId="746" priority="48">
      <formula>IF(RIGHT(TEXT(Y803,"0.#"),1)=".",TRUE,FALSE)</formula>
    </cfRule>
  </conditionalFormatting>
  <conditionalFormatting sqref="Y802">
    <cfRule type="expression" dxfId="745" priority="45">
      <formula>IF(RIGHT(TEXT(Y802,"0.#"),1)=".",FALSE,TRUE)</formula>
    </cfRule>
    <cfRule type="expression" dxfId="744" priority="46">
      <formula>IF(RIGHT(TEXT(Y802,"0.#"),1)=".",TRUE,FALSE)</formula>
    </cfRule>
  </conditionalFormatting>
  <conditionalFormatting sqref="Y805">
    <cfRule type="expression" dxfId="743" priority="43">
      <formula>IF(RIGHT(TEXT(Y805,"0.#"),1)=".",FALSE,TRUE)</formula>
    </cfRule>
    <cfRule type="expression" dxfId="742" priority="44">
      <formula>IF(RIGHT(TEXT(Y805,"0.#"),1)=".",TRUE,FALSE)</formula>
    </cfRule>
  </conditionalFormatting>
  <conditionalFormatting sqref="Y804">
    <cfRule type="expression" dxfId="741" priority="41">
      <formula>IF(RIGHT(TEXT(Y804,"0.#"),1)=".",FALSE,TRUE)</formula>
    </cfRule>
    <cfRule type="expression" dxfId="740" priority="42">
      <formula>IF(RIGHT(TEXT(Y804,"0.#"),1)=".",TRUE,FALSE)</formula>
    </cfRule>
  </conditionalFormatting>
  <conditionalFormatting sqref="AU803">
    <cfRule type="expression" dxfId="739" priority="39">
      <formula>IF(RIGHT(TEXT(AU803,"0.#"),1)=".",FALSE,TRUE)</formula>
    </cfRule>
    <cfRule type="expression" dxfId="738" priority="40">
      <formula>IF(RIGHT(TEXT(AU803,"0.#"),1)=".",TRUE,FALSE)</formula>
    </cfRule>
  </conditionalFormatting>
  <conditionalFormatting sqref="AU804 AU802">
    <cfRule type="expression" dxfId="737" priority="37">
      <formula>IF(RIGHT(TEXT(AU802,"0.#"),1)=".",FALSE,TRUE)</formula>
    </cfRule>
    <cfRule type="expression" dxfId="736" priority="38">
      <formula>IF(RIGHT(TEXT(AU802,"0.#"),1)=".",TRUE,FALSE)</formula>
    </cfRule>
  </conditionalFormatting>
  <conditionalFormatting sqref="AU805">
    <cfRule type="expression" dxfId="735" priority="35">
      <formula>IF(RIGHT(TEXT(AU805,"0.#"),1)=".",FALSE,TRUE)</formula>
    </cfRule>
    <cfRule type="expression" dxfId="734" priority="36">
      <formula>IF(RIGHT(TEXT(AU805,"0.#"),1)=".",TRUE,FALSE)</formula>
    </cfRule>
  </conditionalFormatting>
  <conditionalFormatting sqref="Y845">
    <cfRule type="expression" dxfId="733" priority="33">
      <formula>IF(RIGHT(TEXT(Y845,"0.#"),1)=".",FALSE,TRUE)</formula>
    </cfRule>
    <cfRule type="expression" dxfId="732" priority="34">
      <formula>IF(RIGHT(TEXT(Y845,"0.#"),1)=".",TRUE,FALSE)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AL878:AO878">
    <cfRule type="expression" dxfId="727" priority="25">
      <formula>IF(AND(AL878&gt;=0, RIGHT(TEXT(AL878,"0.#"),1)&lt;&gt;"."),TRUE,FALSE)</formula>
    </cfRule>
    <cfRule type="expression" dxfId="726" priority="26">
      <formula>IF(AND(AL878&gt;=0, RIGHT(TEXT(AL878,"0.#"),1)="."),TRUE,FALSE)</formula>
    </cfRule>
    <cfRule type="expression" dxfId="725" priority="27">
      <formula>IF(AND(AL878&lt;0, RIGHT(TEXT(AL878,"0.#"),1)&lt;&gt;"."),TRUE,FALSE)</formula>
    </cfRule>
    <cfRule type="expression" dxfId="724" priority="28">
      <formula>IF(AND(AL878&lt;0, RIGHT(TEXT(AL878,"0.#"),1)="."),TRUE,FALSE)</formula>
    </cfRule>
  </conditionalFormatting>
  <conditionalFormatting sqref="AL879:AO879">
    <cfRule type="expression" dxfId="723" priority="21">
      <formula>IF(AND(AL879&gt;=0, RIGHT(TEXT(AL879,"0.#"),1)&lt;&gt;"."),TRUE,FALSE)</formula>
    </cfRule>
    <cfRule type="expression" dxfId="722" priority="22">
      <formula>IF(AND(AL879&gt;=0, RIGHT(TEXT(AL879,"0.#"),1)="."),TRUE,FALSE)</formula>
    </cfRule>
    <cfRule type="expression" dxfId="721" priority="23">
      <formula>IF(AND(AL879&lt;0, RIGHT(TEXT(AL879,"0.#"),1)&lt;&gt;"."),TRUE,FALSE)</formula>
    </cfRule>
    <cfRule type="expression" dxfId="720" priority="24">
      <formula>IF(AND(AL879&lt;0, RIGHT(TEXT(AL879,"0.#"),1)="."),TRUE,FALSE)</formula>
    </cfRule>
  </conditionalFormatting>
  <conditionalFormatting sqref="AL880:AO880">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Y911">
    <cfRule type="expression" dxfId="715" priority="15">
      <formula>IF(RIGHT(TEXT(Y911,"0.#"),1)=".",FALSE,TRUE)</formula>
    </cfRule>
    <cfRule type="expression" dxfId="714" priority="16">
      <formula>IF(RIGHT(TEXT(Y911,"0.#"),1)=".",TRUE,FALSE)</formula>
    </cfRule>
  </conditionalFormatting>
  <conditionalFormatting sqref="AL911:AO911">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5 Y789">
    <cfRule type="expression" dxfId="707" priority="7">
      <formula>IF(RIGHT(TEXT(Y789,"0.#"),1)=".",FALSE,TRUE)</formula>
    </cfRule>
    <cfRule type="expression" dxfId="706" priority="8">
      <formula>IF(RIGHT(TEXT(Y789,"0.#"),1)=".",TRUE,FALSE)</formula>
    </cfRule>
  </conditionalFormatting>
  <conditionalFormatting sqref="AU790">
    <cfRule type="expression" dxfId="705" priority="5">
      <formula>IF(RIGHT(TEXT(AU790,"0.#"),1)=".",FALSE,TRUE)</formula>
    </cfRule>
    <cfRule type="expression" dxfId="704" priority="6">
      <formula>IF(RIGHT(TEXT(AU790,"0.#"),1)=".",TRUE,FALSE)</formula>
    </cfRule>
  </conditionalFormatting>
  <conditionalFormatting sqref="AU791 AU789">
    <cfRule type="expression" dxfId="703" priority="3">
      <formula>IF(RIGHT(TEXT(AU789,"0.#"),1)=".",FALSE,TRUE)</formula>
    </cfRule>
    <cfRule type="expression" dxfId="702" priority="4">
      <formula>IF(RIGHT(TEXT(AU789,"0.#"),1)=".",TRUE,FALSE)</formula>
    </cfRule>
  </conditionalFormatting>
  <conditionalFormatting sqref="AU134:AU135 AI134:AI135 AE134:AE135 AQ134:AQ135 AM134:AM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741</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741</v>
      </c>
      <c r="M9" s="13" t="str">
        <f t="shared" si="2"/>
        <v>エネルギー対策</v>
      </c>
      <c r="N9" s="13" t="str">
        <f t="shared" si="6"/>
        <v>エネルギー対策</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t="s">
        <v>741</v>
      </c>
      <c r="H10" s="13" t="str">
        <f t="shared" si="1"/>
        <v>エネルギー対策特別会計エネルギー需給勘定</v>
      </c>
      <c r="I10" s="13" t="str">
        <f t="shared" si="5"/>
        <v>エネルギー対策特別会計エネルギー需給勘定</v>
      </c>
      <c r="K10" s="14" t="s">
        <v>329</v>
      </c>
      <c r="L10" s="15"/>
      <c r="M10" s="13" t="str">
        <f t="shared" si="2"/>
        <v/>
      </c>
      <c r="N10" s="13" t="str">
        <f t="shared" si="6"/>
        <v>エネルギー対策</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t="s">
        <v>741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地球温暖化対策</v>
      </c>
      <c r="F24" s="18" t="s">
        <v>407</v>
      </c>
      <c r="G24" s="17"/>
      <c r="H24" s="13" t="str">
        <f t="shared" si="1"/>
        <v/>
      </c>
      <c r="I24" s="13" t="str">
        <f t="shared" si="5"/>
        <v>エネルギー対策特別会計エネルギー需給勘定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4"/>
      <c r="Z2" s="836"/>
      <c r="AA2" s="837"/>
      <c r="AB2" s="1038" t="s">
        <v>11</v>
      </c>
      <c r="AC2" s="1039"/>
      <c r="AD2" s="1040"/>
      <c r="AE2" s="1044" t="s">
        <v>388</v>
      </c>
      <c r="AF2" s="1044"/>
      <c r="AG2" s="1044"/>
      <c r="AH2" s="1044"/>
      <c r="AI2" s="1044" t="s">
        <v>410</v>
      </c>
      <c r="AJ2" s="1044"/>
      <c r="AK2" s="1044"/>
      <c r="AL2" s="556"/>
      <c r="AM2" s="1044" t="s">
        <v>507</v>
      </c>
      <c r="AN2" s="1044"/>
      <c r="AO2" s="104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5"/>
      <c r="Z3" s="1036"/>
      <c r="AA3" s="1037"/>
      <c r="AB3" s="1041"/>
      <c r="AC3" s="1042"/>
      <c r="AD3" s="1043"/>
      <c r="AE3" s="929"/>
      <c r="AF3" s="929"/>
      <c r="AG3" s="929"/>
      <c r="AH3" s="929"/>
      <c r="AI3" s="929"/>
      <c r="AJ3" s="929"/>
      <c r="AK3" s="929"/>
      <c r="AL3" s="407"/>
      <c r="AM3" s="929"/>
      <c r="AN3" s="929"/>
      <c r="AO3" s="92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11"/>
      <c r="I4" s="1011"/>
      <c r="J4" s="1011"/>
      <c r="K4" s="1011"/>
      <c r="L4" s="1011"/>
      <c r="M4" s="1011"/>
      <c r="N4" s="1011"/>
      <c r="O4" s="1012"/>
      <c r="P4" s="108"/>
      <c r="Q4" s="1019"/>
      <c r="R4" s="1019"/>
      <c r="S4" s="1019"/>
      <c r="T4" s="1019"/>
      <c r="U4" s="1019"/>
      <c r="V4" s="1019"/>
      <c r="W4" s="1019"/>
      <c r="X4" s="1020"/>
      <c r="Y4" s="1029" t="s">
        <v>12</v>
      </c>
      <c r="Z4" s="1030"/>
      <c r="AA4" s="1031"/>
      <c r="AB4" s="460"/>
      <c r="AC4" s="1033"/>
      <c r="AD4" s="103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3"/>
      <c r="H5" s="1014"/>
      <c r="I5" s="1014"/>
      <c r="J5" s="1014"/>
      <c r="K5" s="1014"/>
      <c r="L5" s="1014"/>
      <c r="M5" s="1014"/>
      <c r="N5" s="1014"/>
      <c r="O5" s="1015"/>
      <c r="P5" s="1021"/>
      <c r="Q5" s="1021"/>
      <c r="R5" s="1021"/>
      <c r="S5" s="1021"/>
      <c r="T5" s="1021"/>
      <c r="U5" s="1021"/>
      <c r="V5" s="1021"/>
      <c r="W5" s="1021"/>
      <c r="X5" s="1022"/>
      <c r="Y5" s="446" t="s">
        <v>54</v>
      </c>
      <c r="Z5" s="1026"/>
      <c r="AA5" s="1027"/>
      <c r="AB5" s="522"/>
      <c r="AC5" s="1032"/>
      <c r="AD5" s="103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6"/>
      <c r="H6" s="1017"/>
      <c r="I6" s="1017"/>
      <c r="J6" s="1017"/>
      <c r="K6" s="1017"/>
      <c r="L6" s="1017"/>
      <c r="M6" s="1017"/>
      <c r="N6" s="1017"/>
      <c r="O6" s="1018"/>
      <c r="P6" s="1023"/>
      <c r="Q6" s="1023"/>
      <c r="R6" s="1023"/>
      <c r="S6" s="1023"/>
      <c r="T6" s="1023"/>
      <c r="U6" s="1023"/>
      <c r="V6" s="1023"/>
      <c r="W6" s="1023"/>
      <c r="X6" s="1024"/>
      <c r="Y6" s="1025" t="s">
        <v>13</v>
      </c>
      <c r="Z6" s="1026"/>
      <c r="AA6" s="1027"/>
      <c r="AB6" s="592" t="s">
        <v>180</v>
      </c>
      <c r="AC6" s="1028"/>
      <c r="AD6" s="102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4"/>
      <c r="Z9" s="836"/>
      <c r="AA9" s="837"/>
      <c r="AB9" s="1038" t="s">
        <v>11</v>
      </c>
      <c r="AC9" s="1039"/>
      <c r="AD9" s="1040"/>
      <c r="AE9" s="1044" t="s">
        <v>388</v>
      </c>
      <c r="AF9" s="1044"/>
      <c r="AG9" s="1044"/>
      <c r="AH9" s="1044"/>
      <c r="AI9" s="1044" t="s">
        <v>410</v>
      </c>
      <c r="AJ9" s="1044"/>
      <c r="AK9" s="1044"/>
      <c r="AL9" s="556"/>
      <c r="AM9" s="1044" t="s">
        <v>507</v>
      </c>
      <c r="AN9" s="1044"/>
      <c r="AO9" s="104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5"/>
      <c r="Z10" s="1036"/>
      <c r="AA10" s="1037"/>
      <c r="AB10" s="1041"/>
      <c r="AC10" s="1042"/>
      <c r="AD10" s="1043"/>
      <c r="AE10" s="929"/>
      <c r="AF10" s="929"/>
      <c r="AG10" s="929"/>
      <c r="AH10" s="929"/>
      <c r="AI10" s="929"/>
      <c r="AJ10" s="929"/>
      <c r="AK10" s="929"/>
      <c r="AL10" s="407"/>
      <c r="AM10" s="929"/>
      <c r="AN10" s="929"/>
      <c r="AO10" s="92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60"/>
      <c r="AC11" s="1033"/>
      <c r="AD11" s="103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3"/>
      <c r="H12" s="1014"/>
      <c r="I12" s="1014"/>
      <c r="J12" s="1014"/>
      <c r="K12" s="1014"/>
      <c r="L12" s="1014"/>
      <c r="M12" s="1014"/>
      <c r="N12" s="1014"/>
      <c r="O12" s="1015"/>
      <c r="P12" s="1021"/>
      <c r="Q12" s="1021"/>
      <c r="R12" s="1021"/>
      <c r="S12" s="1021"/>
      <c r="T12" s="1021"/>
      <c r="U12" s="1021"/>
      <c r="V12" s="1021"/>
      <c r="W12" s="1021"/>
      <c r="X12" s="1022"/>
      <c r="Y12" s="446" t="s">
        <v>54</v>
      </c>
      <c r="Z12" s="1026"/>
      <c r="AA12" s="1027"/>
      <c r="AB12" s="522"/>
      <c r="AC12" s="1032"/>
      <c r="AD12" s="103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2" t="s">
        <v>180</v>
      </c>
      <c r="AC13" s="1028"/>
      <c r="AD13" s="102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4"/>
      <c r="Z16" s="836"/>
      <c r="AA16" s="837"/>
      <c r="AB16" s="1038" t="s">
        <v>11</v>
      </c>
      <c r="AC16" s="1039"/>
      <c r="AD16" s="1040"/>
      <c r="AE16" s="1044" t="s">
        <v>388</v>
      </c>
      <c r="AF16" s="1044"/>
      <c r="AG16" s="1044"/>
      <c r="AH16" s="1044"/>
      <c r="AI16" s="1044" t="s">
        <v>410</v>
      </c>
      <c r="AJ16" s="1044"/>
      <c r="AK16" s="1044"/>
      <c r="AL16" s="556"/>
      <c r="AM16" s="1044" t="s">
        <v>507</v>
      </c>
      <c r="AN16" s="1044"/>
      <c r="AO16" s="104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5"/>
      <c r="Z17" s="1036"/>
      <c r="AA17" s="1037"/>
      <c r="AB17" s="1041"/>
      <c r="AC17" s="1042"/>
      <c r="AD17" s="1043"/>
      <c r="AE17" s="929"/>
      <c r="AF17" s="929"/>
      <c r="AG17" s="929"/>
      <c r="AH17" s="929"/>
      <c r="AI17" s="929"/>
      <c r="AJ17" s="929"/>
      <c r="AK17" s="929"/>
      <c r="AL17" s="407"/>
      <c r="AM17" s="929"/>
      <c r="AN17" s="929"/>
      <c r="AO17" s="92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60"/>
      <c r="AC18" s="1033"/>
      <c r="AD18" s="103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3"/>
      <c r="H19" s="1014"/>
      <c r="I19" s="1014"/>
      <c r="J19" s="1014"/>
      <c r="K19" s="1014"/>
      <c r="L19" s="1014"/>
      <c r="M19" s="1014"/>
      <c r="N19" s="1014"/>
      <c r="O19" s="1015"/>
      <c r="P19" s="1021"/>
      <c r="Q19" s="1021"/>
      <c r="R19" s="1021"/>
      <c r="S19" s="1021"/>
      <c r="T19" s="1021"/>
      <c r="U19" s="1021"/>
      <c r="V19" s="1021"/>
      <c r="W19" s="1021"/>
      <c r="X19" s="1022"/>
      <c r="Y19" s="446" t="s">
        <v>54</v>
      </c>
      <c r="Z19" s="1026"/>
      <c r="AA19" s="1027"/>
      <c r="AB19" s="522"/>
      <c r="AC19" s="1032"/>
      <c r="AD19" s="103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2" t="s">
        <v>180</v>
      </c>
      <c r="AC20" s="1028"/>
      <c r="AD20" s="102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4"/>
      <c r="Z23" s="836"/>
      <c r="AA23" s="837"/>
      <c r="AB23" s="1038" t="s">
        <v>11</v>
      </c>
      <c r="AC23" s="1039"/>
      <c r="AD23" s="1040"/>
      <c r="AE23" s="1044" t="s">
        <v>388</v>
      </c>
      <c r="AF23" s="1044"/>
      <c r="AG23" s="1044"/>
      <c r="AH23" s="1044"/>
      <c r="AI23" s="1044" t="s">
        <v>410</v>
      </c>
      <c r="AJ23" s="1044"/>
      <c r="AK23" s="1044"/>
      <c r="AL23" s="556"/>
      <c r="AM23" s="1044" t="s">
        <v>507</v>
      </c>
      <c r="AN23" s="1044"/>
      <c r="AO23" s="104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5"/>
      <c r="Z24" s="1036"/>
      <c r="AA24" s="1037"/>
      <c r="AB24" s="1041"/>
      <c r="AC24" s="1042"/>
      <c r="AD24" s="1043"/>
      <c r="AE24" s="929"/>
      <c r="AF24" s="929"/>
      <c r="AG24" s="929"/>
      <c r="AH24" s="929"/>
      <c r="AI24" s="929"/>
      <c r="AJ24" s="929"/>
      <c r="AK24" s="929"/>
      <c r="AL24" s="407"/>
      <c r="AM24" s="929"/>
      <c r="AN24" s="929"/>
      <c r="AO24" s="92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60"/>
      <c r="AC25" s="1033"/>
      <c r="AD25" s="103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3"/>
      <c r="H26" s="1014"/>
      <c r="I26" s="1014"/>
      <c r="J26" s="1014"/>
      <c r="K26" s="1014"/>
      <c r="L26" s="1014"/>
      <c r="M26" s="1014"/>
      <c r="N26" s="1014"/>
      <c r="O26" s="1015"/>
      <c r="P26" s="1021"/>
      <c r="Q26" s="1021"/>
      <c r="R26" s="1021"/>
      <c r="S26" s="1021"/>
      <c r="T26" s="1021"/>
      <c r="U26" s="1021"/>
      <c r="V26" s="1021"/>
      <c r="W26" s="1021"/>
      <c r="X26" s="1022"/>
      <c r="Y26" s="446" t="s">
        <v>54</v>
      </c>
      <c r="Z26" s="1026"/>
      <c r="AA26" s="1027"/>
      <c r="AB26" s="522"/>
      <c r="AC26" s="1032"/>
      <c r="AD26" s="103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2" t="s">
        <v>180</v>
      </c>
      <c r="AC27" s="1028"/>
      <c r="AD27" s="102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4"/>
      <c r="Z30" s="836"/>
      <c r="AA30" s="837"/>
      <c r="AB30" s="1038" t="s">
        <v>11</v>
      </c>
      <c r="AC30" s="1039"/>
      <c r="AD30" s="1040"/>
      <c r="AE30" s="1044" t="s">
        <v>388</v>
      </c>
      <c r="AF30" s="1044"/>
      <c r="AG30" s="1044"/>
      <c r="AH30" s="1044"/>
      <c r="AI30" s="1044" t="s">
        <v>410</v>
      </c>
      <c r="AJ30" s="1044"/>
      <c r="AK30" s="1044"/>
      <c r="AL30" s="556"/>
      <c r="AM30" s="1044" t="s">
        <v>507</v>
      </c>
      <c r="AN30" s="1044"/>
      <c r="AO30" s="104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5"/>
      <c r="Z31" s="1036"/>
      <c r="AA31" s="1037"/>
      <c r="AB31" s="1041"/>
      <c r="AC31" s="1042"/>
      <c r="AD31" s="1043"/>
      <c r="AE31" s="929"/>
      <c r="AF31" s="929"/>
      <c r="AG31" s="929"/>
      <c r="AH31" s="929"/>
      <c r="AI31" s="929"/>
      <c r="AJ31" s="929"/>
      <c r="AK31" s="929"/>
      <c r="AL31" s="407"/>
      <c r="AM31" s="929"/>
      <c r="AN31" s="929"/>
      <c r="AO31" s="92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60"/>
      <c r="AC32" s="1033"/>
      <c r="AD32" s="103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3"/>
      <c r="H33" s="1014"/>
      <c r="I33" s="1014"/>
      <c r="J33" s="1014"/>
      <c r="K33" s="1014"/>
      <c r="L33" s="1014"/>
      <c r="M33" s="1014"/>
      <c r="N33" s="1014"/>
      <c r="O33" s="1015"/>
      <c r="P33" s="1021"/>
      <c r="Q33" s="1021"/>
      <c r="R33" s="1021"/>
      <c r="S33" s="1021"/>
      <c r="T33" s="1021"/>
      <c r="U33" s="1021"/>
      <c r="V33" s="1021"/>
      <c r="W33" s="1021"/>
      <c r="X33" s="1022"/>
      <c r="Y33" s="446" t="s">
        <v>54</v>
      </c>
      <c r="Z33" s="1026"/>
      <c r="AA33" s="1027"/>
      <c r="AB33" s="522"/>
      <c r="AC33" s="1032"/>
      <c r="AD33" s="103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2" t="s">
        <v>180</v>
      </c>
      <c r="AC34" s="1028"/>
      <c r="AD34" s="102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4"/>
      <c r="Z37" s="836"/>
      <c r="AA37" s="837"/>
      <c r="AB37" s="1038" t="s">
        <v>11</v>
      </c>
      <c r="AC37" s="1039"/>
      <c r="AD37" s="1040"/>
      <c r="AE37" s="1044" t="s">
        <v>388</v>
      </c>
      <c r="AF37" s="1044"/>
      <c r="AG37" s="1044"/>
      <c r="AH37" s="1044"/>
      <c r="AI37" s="1044" t="s">
        <v>410</v>
      </c>
      <c r="AJ37" s="1044"/>
      <c r="AK37" s="1044"/>
      <c r="AL37" s="556"/>
      <c r="AM37" s="1044" t="s">
        <v>507</v>
      </c>
      <c r="AN37" s="1044"/>
      <c r="AO37" s="104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5"/>
      <c r="Z38" s="1036"/>
      <c r="AA38" s="1037"/>
      <c r="AB38" s="1041"/>
      <c r="AC38" s="1042"/>
      <c r="AD38" s="1043"/>
      <c r="AE38" s="929"/>
      <c r="AF38" s="929"/>
      <c r="AG38" s="929"/>
      <c r="AH38" s="929"/>
      <c r="AI38" s="929"/>
      <c r="AJ38" s="929"/>
      <c r="AK38" s="929"/>
      <c r="AL38" s="407"/>
      <c r="AM38" s="929"/>
      <c r="AN38" s="929"/>
      <c r="AO38" s="92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60"/>
      <c r="AC39" s="1033"/>
      <c r="AD39" s="103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3"/>
      <c r="H40" s="1014"/>
      <c r="I40" s="1014"/>
      <c r="J40" s="1014"/>
      <c r="K40" s="1014"/>
      <c r="L40" s="1014"/>
      <c r="M40" s="1014"/>
      <c r="N40" s="1014"/>
      <c r="O40" s="1015"/>
      <c r="P40" s="1021"/>
      <c r="Q40" s="1021"/>
      <c r="R40" s="1021"/>
      <c r="S40" s="1021"/>
      <c r="T40" s="1021"/>
      <c r="U40" s="1021"/>
      <c r="V40" s="1021"/>
      <c r="W40" s="1021"/>
      <c r="X40" s="1022"/>
      <c r="Y40" s="446" t="s">
        <v>54</v>
      </c>
      <c r="Z40" s="1026"/>
      <c r="AA40" s="1027"/>
      <c r="AB40" s="522"/>
      <c r="AC40" s="1032"/>
      <c r="AD40" s="103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2" t="s">
        <v>180</v>
      </c>
      <c r="AC41" s="1028"/>
      <c r="AD41" s="102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4"/>
      <c r="Z44" s="836"/>
      <c r="AA44" s="837"/>
      <c r="AB44" s="1038" t="s">
        <v>11</v>
      </c>
      <c r="AC44" s="1039"/>
      <c r="AD44" s="1040"/>
      <c r="AE44" s="1044" t="s">
        <v>388</v>
      </c>
      <c r="AF44" s="1044"/>
      <c r="AG44" s="1044"/>
      <c r="AH44" s="1044"/>
      <c r="AI44" s="1044" t="s">
        <v>410</v>
      </c>
      <c r="AJ44" s="1044"/>
      <c r="AK44" s="1044"/>
      <c r="AL44" s="556"/>
      <c r="AM44" s="1044" t="s">
        <v>507</v>
      </c>
      <c r="AN44" s="1044"/>
      <c r="AO44" s="104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5"/>
      <c r="Z45" s="1036"/>
      <c r="AA45" s="1037"/>
      <c r="AB45" s="1041"/>
      <c r="AC45" s="1042"/>
      <c r="AD45" s="1043"/>
      <c r="AE45" s="929"/>
      <c r="AF45" s="929"/>
      <c r="AG45" s="929"/>
      <c r="AH45" s="929"/>
      <c r="AI45" s="929"/>
      <c r="AJ45" s="929"/>
      <c r="AK45" s="929"/>
      <c r="AL45" s="407"/>
      <c r="AM45" s="929"/>
      <c r="AN45" s="929"/>
      <c r="AO45" s="92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60"/>
      <c r="AC46" s="1033"/>
      <c r="AD46" s="103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3"/>
      <c r="H47" s="1014"/>
      <c r="I47" s="1014"/>
      <c r="J47" s="1014"/>
      <c r="K47" s="1014"/>
      <c r="L47" s="1014"/>
      <c r="M47" s="1014"/>
      <c r="N47" s="1014"/>
      <c r="O47" s="1015"/>
      <c r="P47" s="1021"/>
      <c r="Q47" s="1021"/>
      <c r="R47" s="1021"/>
      <c r="S47" s="1021"/>
      <c r="T47" s="1021"/>
      <c r="U47" s="1021"/>
      <c r="V47" s="1021"/>
      <c r="W47" s="1021"/>
      <c r="X47" s="1022"/>
      <c r="Y47" s="446" t="s">
        <v>54</v>
      </c>
      <c r="Z47" s="1026"/>
      <c r="AA47" s="1027"/>
      <c r="AB47" s="522"/>
      <c r="AC47" s="1032"/>
      <c r="AD47" s="103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2" t="s">
        <v>180</v>
      </c>
      <c r="AC48" s="1028"/>
      <c r="AD48" s="102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4"/>
      <c r="Z51" s="836"/>
      <c r="AA51" s="837"/>
      <c r="AB51" s="556" t="s">
        <v>11</v>
      </c>
      <c r="AC51" s="1039"/>
      <c r="AD51" s="1040"/>
      <c r="AE51" s="1044" t="s">
        <v>388</v>
      </c>
      <c r="AF51" s="1044"/>
      <c r="AG51" s="1044"/>
      <c r="AH51" s="1044"/>
      <c r="AI51" s="1044" t="s">
        <v>410</v>
      </c>
      <c r="AJ51" s="1044"/>
      <c r="AK51" s="1044"/>
      <c r="AL51" s="556"/>
      <c r="AM51" s="1044" t="s">
        <v>507</v>
      </c>
      <c r="AN51" s="1044"/>
      <c r="AO51" s="104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5"/>
      <c r="Z52" s="1036"/>
      <c r="AA52" s="1037"/>
      <c r="AB52" s="1041"/>
      <c r="AC52" s="1042"/>
      <c r="AD52" s="1043"/>
      <c r="AE52" s="929"/>
      <c r="AF52" s="929"/>
      <c r="AG52" s="929"/>
      <c r="AH52" s="929"/>
      <c r="AI52" s="929"/>
      <c r="AJ52" s="929"/>
      <c r="AK52" s="929"/>
      <c r="AL52" s="407"/>
      <c r="AM52" s="929"/>
      <c r="AN52" s="929"/>
      <c r="AO52" s="92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60"/>
      <c r="AC53" s="1033"/>
      <c r="AD53" s="103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3"/>
      <c r="H54" s="1014"/>
      <c r="I54" s="1014"/>
      <c r="J54" s="1014"/>
      <c r="K54" s="1014"/>
      <c r="L54" s="1014"/>
      <c r="M54" s="1014"/>
      <c r="N54" s="1014"/>
      <c r="O54" s="1015"/>
      <c r="P54" s="1021"/>
      <c r="Q54" s="1021"/>
      <c r="R54" s="1021"/>
      <c r="S54" s="1021"/>
      <c r="T54" s="1021"/>
      <c r="U54" s="1021"/>
      <c r="V54" s="1021"/>
      <c r="W54" s="1021"/>
      <c r="X54" s="1022"/>
      <c r="Y54" s="446" t="s">
        <v>54</v>
      </c>
      <c r="Z54" s="1026"/>
      <c r="AA54" s="1027"/>
      <c r="AB54" s="522"/>
      <c r="AC54" s="1032"/>
      <c r="AD54" s="103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2" t="s">
        <v>180</v>
      </c>
      <c r="AC55" s="1028"/>
      <c r="AD55" s="102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4"/>
      <c r="Z58" s="836"/>
      <c r="AA58" s="837"/>
      <c r="AB58" s="1038" t="s">
        <v>11</v>
      </c>
      <c r="AC58" s="1039"/>
      <c r="AD58" s="1040"/>
      <c r="AE58" s="1044" t="s">
        <v>388</v>
      </c>
      <c r="AF58" s="1044"/>
      <c r="AG58" s="1044"/>
      <c r="AH58" s="1044"/>
      <c r="AI58" s="1044" t="s">
        <v>410</v>
      </c>
      <c r="AJ58" s="1044"/>
      <c r="AK58" s="1044"/>
      <c r="AL58" s="556"/>
      <c r="AM58" s="1044" t="s">
        <v>507</v>
      </c>
      <c r="AN58" s="1044"/>
      <c r="AO58" s="104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5"/>
      <c r="Z59" s="1036"/>
      <c r="AA59" s="1037"/>
      <c r="AB59" s="1041"/>
      <c r="AC59" s="1042"/>
      <c r="AD59" s="1043"/>
      <c r="AE59" s="929"/>
      <c r="AF59" s="929"/>
      <c r="AG59" s="929"/>
      <c r="AH59" s="929"/>
      <c r="AI59" s="929"/>
      <c r="AJ59" s="929"/>
      <c r="AK59" s="929"/>
      <c r="AL59" s="407"/>
      <c r="AM59" s="929"/>
      <c r="AN59" s="929"/>
      <c r="AO59" s="92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60"/>
      <c r="AC60" s="1033"/>
      <c r="AD60" s="103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3"/>
      <c r="H61" s="1014"/>
      <c r="I61" s="1014"/>
      <c r="J61" s="1014"/>
      <c r="K61" s="1014"/>
      <c r="L61" s="1014"/>
      <c r="M61" s="1014"/>
      <c r="N61" s="1014"/>
      <c r="O61" s="1015"/>
      <c r="P61" s="1021"/>
      <c r="Q61" s="1021"/>
      <c r="R61" s="1021"/>
      <c r="S61" s="1021"/>
      <c r="T61" s="1021"/>
      <c r="U61" s="1021"/>
      <c r="V61" s="1021"/>
      <c r="W61" s="1021"/>
      <c r="X61" s="1022"/>
      <c r="Y61" s="446" t="s">
        <v>54</v>
      </c>
      <c r="Z61" s="1026"/>
      <c r="AA61" s="1027"/>
      <c r="AB61" s="522"/>
      <c r="AC61" s="1032"/>
      <c r="AD61" s="103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2" t="s">
        <v>180</v>
      </c>
      <c r="AC62" s="1028"/>
      <c r="AD62" s="102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4"/>
      <c r="Z65" s="836"/>
      <c r="AA65" s="837"/>
      <c r="AB65" s="1038" t="s">
        <v>11</v>
      </c>
      <c r="AC65" s="1039"/>
      <c r="AD65" s="1040"/>
      <c r="AE65" s="1044" t="s">
        <v>388</v>
      </c>
      <c r="AF65" s="1044"/>
      <c r="AG65" s="1044"/>
      <c r="AH65" s="1044"/>
      <c r="AI65" s="1044" t="s">
        <v>410</v>
      </c>
      <c r="AJ65" s="1044"/>
      <c r="AK65" s="1044"/>
      <c r="AL65" s="556"/>
      <c r="AM65" s="1044" t="s">
        <v>507</v>
      </c>
      <c r="AN65" s="1044"/>
      <c r="AO65" s="104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5"/>
      <c r="Z66" s="1036"/>
      <c r="AA66" s="1037"/>
      <c r="AB66" s="1041"/>
      <c r="AC66" s="1042"/>
      <c r="AD66" s="1043"/>
      <c r="AE66" s="929"/>
      <c r="AF66" s="929"/>
      <c r="AG66" s="929"/>
      <c r="AH66" s="929"/>
      <c r="AI66" s="929"/>
      <c r="AJ66" s="929"/>
      <c r="AK66" s="929"/>
      <c r="AL66" s="407"/>
      <c r="AM66" s="929"/>
      <c r="AN66" s="929"/>
      <c r="AO66" s="92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60"/>
      <c r="AC67" s="1033"/>
      <c r="AD67" s="103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3"/>
      <c r="H68" s="1014"/>
      <c r="I68" s="1014"/>
      <c r="J68" s="1014"/>
      <c r="K68" s="1014"/>
      <c r="L68" s="1014"/>
      <c r="M68" s="1014"/>
      <c r="N68" s="1014"/>
      <c r="O68" s="1015"/>
      <c r="P68" s="1021"/>
      <c r="Q68" s="1021"/>
      <c r="R68" s="1021"/>
      <c r="S68" s="1021"/>
      <c r="T68" s="1021"/>
      <c r="U68" s="1021"/>
      <c r="V68" s="1021"/>
      <c r="W68" s="1021"/>
      <c r="X68" s="1022"/>
      <c r="Y68" s="446" t="s">
        <v>54</v>
      </c>
      <c r="Z68" s="1026"/>
      <c r="AA68" s="1027"/>
      <c r="AB68" s="522"/>
      <c r="AC68" s="1032"/>
      <c r="AD68" s="103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6"/>
      <c r="H69" s="1017"/>
      <c r="I69" s="1017"/>
      <c r="J69" s="1017"/>
      <c r="K69" s="1017"/>
      <c r="L69" s="1017"/>
      <c r="M69" s="1017"/>
      <c r="N69" s="1017"/>
      <c r="O69" s="1018"/>
      <c r="P69" s="1023"/>
      <c r="Q69" s="1023"/>
      <c r="R69" s="1023"/>
      <c r="S69" s="1023"/>
      <c r="T69" s="1023"/>
      <c r="U69" s="1023"/>
      <c r="V69" s="1023"/>
      <c r="W69" s="1023"/>
      <c r="X69" s="1024"/>
      <c r="Y69" s="446" t="s">
        <v>13</v>
      </c>
      <c r="Z69" s="1026"/>
      <c r="AA69" s="102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4" sqref="L4:X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2" t="s">
        <v>17</v>
      </c>
      <c r="H3" s="673"/>
      <c r="I3" s="673"/>
      <c r="J3" s="673"/>
      <c r="K3" s="673"/>
      <c r="L3" s="672" t="s">
        <v>18</v>
      </c>
      <c r="M3" s="673"/>
      <c r="N3" s="673"/>
      <c r="O3" s="673"/>
      <c r="P3" s="673"/>
      <c r="Q3" s="673"/>
      <c r="R3" s="673"/>
      <c r="S3" s="673"/>
      <c r="T3" s="673"/>
      <c r="U3" s="673"/>
      <c r="V3" s="673"/>
      <c r="W3" s="673"/>
      <c r="X3" s="674"/>
      <c r="Y3" s="657" t="s">
        <v>19</v>
      </c>
      <c r="Z3" s="658"/>
      <c r="AA3" s="658"/>
      <c r="AB3" s="806"/>
      <c r="AC3" s="822" t="s">
        <v>17</v>
      </c>
      <c r="AD3" s="673"/>
      <c r="AE3" s="673"/>
      <c r="AF3" s="673"/>
      <c r="AG3" s="673"/>
      <c r="AH3" s="672" t="s">
        <v>18</v>
      </c>
      <c r="AI3" s="673"/>
      <c r="AJ3" s="673"/>
      <c r="AK3" s="673"/>
      <c r="AL3" s="673"/>
      <c r="AM3" s="673"/>
      <c r="AN3" s="673"/>
      <c r="AO3" s="673"/>
      <c r="AP3" s="673"/>
      <c r="AQ3" s="673"/>
      <c r="AR3" s="673"/>
      <c r="AS3" s="673"/>
      <c r="AT3" s="674"/>
      <c r="AU3" s="657" t="s">
        <v>19</v>
      </c>
      <c r="AV3" s="658"/>
      <c r="AW3" s="658"/>
      <c r="AX3" s="659"/>
      <c r="AY3" s="34">
        <f>$AY$2</f>
        <v>0</v>
      </c>
    </row>
    <row r="4" spans="1:51" ht="24.75" customHeight="1" x14ac:dyDescent="0.15">
      <c r="A4" s="1057"/>
      <c r="B4" s="1058"/>
      <c r="C4" s="1058"/>
      <c r="D4" s="1058"/>
      <c r="E4" s="1058"/>
      <c r="F4" s="1059"/>
      <c r="G4" s="675"/>
      <c r="H4" s="676"/>
      <c r="I4" s="676"/>
      <c r="J4" s="676"/>
      <c r="K4" s="677"/>
      <c r="L4" s="668"/>
      <c r="M4" s="669"/>
      <c r="N4" s="669"/>
      <c r="O4" s="669"/>
      <c r="P4" s="669"/>
      <c r="Q4" s="669"/>
      <c r="R4" s="669"/>
      <c r="S4" s="669"/>
      <c r="T4" s="669"/>
      <c r="U4" s="669"/>
      <c r="V4" s="669"/>
      <c r="W4" s="669"/>
      <c r="X4" s="670"/>
      <c r="Y4" s="654"/>
      <c r="Z4" s="655"/>
      <c r="AA4" s="655"/>
      <c r="AB4" s="842"/>
      <c r="AC4" s="675"/>
      <c r="AD4" s="676"/>
      <c r="AE4" s="676"/>
      <c r="AF4" s="676"/>
      <c r="AG4" s="677"/>
      <c r="AH4" s="668"/>
      <c r="AI4" s="669"/>
      <c r="AJ4" s="669"/>
      <c r="AK4" s="669"/>
      <c r="AL4" s="669"/>
      <c r="AM4" s="669"/>
      <c r="AN4" s="669"/>
      <c r="AO4" s="669"/>
      <c r="AP4" s="669"/>
      <c r="AQ4" s="669"/>
      <c r="AR4" s="669"/>
      <c r="AS4" s="669"/>
      <c r="AT4" s="670"/>
      <c r="AU4" s="654"/>
      <c r="AV4" s="655"/>
      <c r="AW4" s="655"/>
      <c r="AX4" s="656"/>
      <c r="AY4" s="34">
        <f t="shared" ref="AY4:AY14" si="0">$AY$2</f>
        <v>0</v>
      </c>
    </row>
    <row r="5" spans="1:51" ht="24.75" customHeight="1" x14ac:dyDescent="0.15">
      <c r="A5" s="1057"/>
      <c r="B5" s="1058"/>
      <c r="C5" s="1058"/>
      <c r="D5" s="1058"/>
      <c r="E5" s="1058"/>
      <c r="F5" s="105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7"/>
      <c r="B6" s="1058"/>
      <c r="C6" s="1058"/>
      <c r="D6" s="1058"/>
      <c r="E6" s="1058"/>
      <c r="F6" s="105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7"/>
      <c r="B7" s="1058"/>
      <c r="C7" s="1058"/>
      <c r="D7" s="1058"/>
      <c r="E7" s="1058"/>
      <c r="F7" s="105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7"/>
      <c r="B8" s="1058"/>
      <c r="C8" s="1058"/>
      <c r="D8" s="1058"/>
      <c r="E8" s="1058"/>
      <c r="F8" s="105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7"/>
      <c r="B9" s="1058"/>
      <c r="C9" s="1058"/>
      <c r="D9" s="1058"/>
      <c r="E9" s="1058"/>
      <c r="F9" s="105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7"/>
      <c r="B10" s="1058"/>
      <c r="C10" s="1058"/>
      <c r="D10" s="1058"/>
      <c r="E10" s="1058"/>
      <c r="F10" s="105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7"/>
      <c r="B11" s="1058"/>
      <c r="C11" s="1058"/>
      <c r="D11" s="1058"/>
      <c r="E11" s="1058"/>
      <c r="F11" s="105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7"/>
      <c r="B12" s="1058"/>
      <c r="C12" s="1058"/>
      <c r="D12" s="1058"/>
      <c r="E12" s="1058"/>
      <c r="F12" s="105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7"/>
      <c r="B13" s="1058"/>
      <c r="C13" s="1058"/>
      <c r="D13" s="1058"/>
      <c r="E13" s="1058"/>
      <c r="F13" s="105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7"/>
      <c r="B14" s="1058"/>
      <c r="C14" s="1058"/>
      <c r="D14" s="1058"/>
      <c r="E14" s="1058"/>
      <c r="F14" s="105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c r="AY14" s="34">
        <f t="shared" si="0"/>
        <v>0</v>
      </c>
    </row>
    <row r="15" spans="1:51" ht="30" customHeight="1" x14ac:dyDescent="0.15">
      <c r="A15" s="1057"/>
      <c r="B15" s="1058"/>
      <c r="C15" s="1058"/>
      <c r="D15" s="1058"/>
      <c r="E15" s="1058"/>
      <c r="F15" s="1059"/>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801"/>
      <c r="AY15">
        <f>COUNTA($G$17,$AC$17)</f>
        <v>0</v>
      </c>
    </row>
    <row r="16" spans="1:51" ht="25.5" customHeight="1" x14ac:dyDescent="0.15">
      <c r="A16" s="1057"/>
      <c r="B16" s="1058"/>
      <c r="C16" s="1058"/>
      <c r="D16" s="1058"/>
      <c r="E16" s="1058"/>
      <c r="F16" s="1059"/>
      <c r="G16" s="822" t="s">
        <v>17</v>
      </c>
      <c r="H16" s="673"/>
      <c r="I16" s="673"/>
      <c r="J16" s="673"/>
      <c r="K16" s="673"/>
      <c r="L16" s="672" t="s">
        <v>18</v>
      </c>
      <c r="M16" s="673"/>
      <c r="N16" s="673"/>
      <c r="O16" s="673"/>
      <c r="P16" s="673"/>
      <c r="Q16" s="673"/>
      <c r="R16" s="673"/>
      <c r="S16" s="673"/>
      <c r="T16" s="673"/>
      <c r="U16" s="673"/>
      <c r="V16" s="673"/>
      <c r="W16" s="673"/>
      <c r="X16" s="674"/>
      <c r="Y16" s="657" t="s">
        <v>19</v>
      </c>
      <c r="Z16" s="658"/>
      <c r="AA16" s="658"/>
      <c r="AB16" s="806"/>
      <c r="AC16" s="822" t="s">
        <v>17</v>
      </c>
      <c r="AD16" s="673"/>
      <c r="AE16" s="673"/>
      <c r="AF16" s="673"/>
      <c r="AG16" s="673"/>
      <c r="AH16" s="672" t="s">
        <v>18</v>
      </c>
      <c r="AI16" s="673"/>
      <c r="AJ16" s="673"/>
      <c r="AK16" s="673"/>
      <c r="AL16" s="673"/>
      <c r="AM16" s="673"/>
      <c r="AN16" s="673"/>
      <c r="AO16" s="673"/>
      <c r="AP16" s="673"/>
      <c r="AQ16" s="673"/>
      <c r="AR16" s="673"/>
      <c r="AS16" s="673"/>
      <c r="AT16" s="674"/>
      <c r="AU16" s="657" t="s">
        <v>19</v>
      </c>
      <c r="AV16" s="658"/>
      <c r="AW16" s="658"/>
      <c r="AX16" s="659"/>
      <c r="AY16" s="34">
        <f>$AY$15</f>
        <v>0</v>
      </c>
    </row>
    <row r="17" spans="1:51" ht="24.75" customHeight="1" x14ac:dyDescent="0.15">
      <c r="A17" s="1057"/>
      <c r="B17" s="1058"/>
      <c r="C17" s="1058"/>
      <c r="D17" s="1058"/>
      <c r="E17" s="1058"/>
      <c r="F17" s="1059"/>
      <c r="G17" s="675"/>
      <c r="H17" s="676"/>
      <c r="I17" s="676"/>
      <c r="J17" s="676"/>
      <c r="K17" s="677"/>
      <c r="L17" s="668"/>
      <c r="M17" s="669"/>
      <c r="N17" s="669"/>
      <c r="O17" s="669"/>
      <c r="P17" s="669"/>
      <c r="Q17" s="669"/>
      <c r="R17" s="669"/>
      <c r="S17" s="669"/>
      <c r="T17" s="669"/>
      <c r="U17" s="669"/>
      <c r="V17" s="669"/>
      <c r="W17" s="669"/>
      <c r="X17" s="670"/>
      <c r="Y17" s="654"/>
      <c r="Z17" s="655"/>
      <c r="AA17" s="655"/>
      <c r="AB17" s="842"/>
      <c r="AC17" s="675"/>
      <c r="AD17" s="676"/>
      <c r="AE17" s="676"/>
      <c r="AF17" s="676"/>
      <c r="AG17" s="677"/>
      <c r="AH17" s="668"/>
      <c r="AI17" s="669"/>
      <c r="AJ17" s="669"/>
      <c r="AK17" s="669"/>
      <c r="AL17" s="669"/>
      <c r="AM17" s="669"/>
      <c r="AN17" s="669"/>
      <c r="AO17" s="669"/>
      <c r="AP17" s="669"/>
      <c r="AQ17" s="669"/>
      <c r="AR17" s="669"/>
      <c r="AS17" s="669"/>
      <c r="AT17" s="670"/>
      <c r="AU17" s="654"/>
      <c r="AV17" s="655"/>
      <c r="AW17" s="655"/>
      <c r="AX17" s="656"/>
      <c r="AY17" s="34">
        <f t="shared" ref="AY17:AY27" si="1">$AY$15</f>
        <v>0</v>
      </c>
    </row>
    <row r="18" spans="1:51" ht="24.75" customHeight="1" x14ac:dyDescent="0.15">
      <c r="A18" s="1057"/>
      <c r="B18" s="1058"/>
      <c r="C18" s="1058"/>
      <c r="D18" s="1058"/>
      <c r="E18" s="1058"/>
      <c r="F18" s="105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7"/>
      <c r="B19" s="1058"/>
      <c r="C19" s="1058"/>
      <c r="D19" s="1058"/>
      <c r="E19" s="1058"/>
      <c r="F19" s="105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7"/>
      <c r="B20" s="1058"/>
      <c r="C20" s="1058"/>
      <c r="D20" s="1058"/>
      <c r="E20" s="1058"/>
      <c r="F20" s="105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7"/>
      <c r="B21" s="1058"/>
      <c r="C21" s="1058"/>
      <c r="D21" s="1058"/>
      <c r="E21" s="1058"/>
      <c r="F21" s="105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7"/>
      <c r="B22" s="1058"/>
      <c r="C22" s="1058"/>
      <c r="D22" s="1058"/>
      <c r="E22" s="1058"/>
      <c r="F22" s="105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7"/>
      <c r="B23" s="1058"/>
      <c r="C23" s="1058"/>
      <c r="D23" s="1058"/>
      <c r="E23" s="1058"/>
      <c r="F23" s="105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7"/>
      <c r="B24" s="1058"/>
      <c r="C24" s="1058"/>
      <c r="D24" s="1058"/>
      <c r="E24" s="1058"/>
      <c r="F24" s="105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7"/>
      <c r="B25" s="1058"/>
      <c r="C25" s="1058"/>
      <c r="D25" s="1058"/>
      <c r="E25" s="1058"/>
      <c r="F25" s="105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7"/>
      <c r="B26" s="1058"/>
      <c r="C26" s="1058"/>
      <c r="D26" s="1058"/>
      <c r="E26" s="1058"/>
      <c r="F26" s="105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7"/>
      <c r="B27" s="1058"/>
      <c r="C27" s="1058"/>
      <c r="D27" s="1058"/>
      <c r="E27" s="1058"/>
      <c r="F27" s="105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c r="AY27" s="34">
        <f t="shared" si="1"/>
        <v>0</v>
      </c>
    </row>
    <row r="28" spans="1:51" ht="30" customHeight="1" x14ac:dyDescent="0.15">
      <c r="A28" s="1057"/>
      <c r="B28" s="1058"/>
      <c r="C28" s="1058"/>
      <c r="D28" s="1058"/>
      <c r="E28" s="1058"/>
      <c r="F28" s="1059"/>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801"/>
      <c r="AY28">
        <f>COUNTA($G$30,$AC$30)</f>
        <v>0</v>
      </c>
    </row>
    <row r="29" spans="1:51" ht="24.75" customHeight="1" x14ac:dyDescent="0.15">
      <c r="A29" s="1057"/>
      <c r="B29" s="1058"/>
      <c r="C29" s="1058"/>
      <c r="D29" s="1058"/>
      <c r="E29" s="1058"/>
      <c r="F29" s="1059"/>
      <c r="G29" s="822" t="s">
        <v>17</v>
      </c>
      <c r="H29" s="673"/>
      <c r="I29" s="673"/>
      <c r="J29" s="673"/>
      <c r="K29" s="673"/>
      <c r="L29" s="672" t="s">
        <v>18</v>
      </c>
      <c r="M29" s="673"/>
      <c r="N29" s="673"/>
      <c r="O29" s="673"/>
      <c r="P29" s="673"/>
      <c r="Q29" s="673"/>
      <c r="R29" s="673"/>
      <c r="S29" s="673"/>
      <c r="T29" s="673"/>
      <c r="U29" s="673"/>
      <c r="V29" s="673"/>
      <c r="W29" s="673"/>
      <c r="X29" s="674"/>
      <c r="Y29" s="657" t="s">
        <v>19</v>
      </c>
      <c r="Z29" s="658"/>
      <c r="AA29" s="658"/>
      <c r="AB29" s="806"/>
      <c r="AC29" s="822" t="s">
        <v>17</v>
      </c>
      <c r="AD29" s="673"/>
      <c r="AE29" s="673"/>
      <c r="AF29" s="673"/>
      <c r="AG29" s="673"/>
      <c r="AH29" s="672" t="s">
        <v>18</v>
      </c>
      <c r="AI29" s="673"/>
      <c r="AJ29" s="673"/>
      <c r="AK29" s="673"/>
      <c r="AL29" s="673"/>
      <c r="AM29" s="673"/>
      <c r="AN29" s="673"/>
      <c r="AO29" s="673"/>
      <c r="AP29" s="673"/>
      <c r="AQ29" s="673"/>
      <c r="AR29" s="673"/>
      <c r="AS29" s="673"/>
      <c r="AT29" s="674"/>
      <c r="AU29" s="657" t="s">
        <v>19</v>
      </c>
      <c r="AV29" s="658"/>
      <c r="AW29" s="658"/>
      <c r="AX29" s="659"/>
      <c r="AY29" s="34">
        <f>$AY$28</f>
        <v>0</v>
      </c>
    </row>
    <row r="30" spans="1:51" ht="24.75" customHeight="1" x14ac:dyDescent="0.15">
      <c r="A30" s="1057"/>
      <c r="B30" s="1058"/>
      <c r="C30" s="1058"/>
      <c r="D30" s="1058"/>
      <c r="E30" s="1058"/>
      <c r="F30" s="1059"/>
      <c r="G30" s="675"/>
      <c r="H30" s="676"/>
      <c r="I30" s="676"/>
      <c r="J30" s="676"/>
      <c r="K30" s="677"/>
      <c r="L30" s="668"/>
      <c r="M30" s="669"/>
      <c r="N30" s="669"/>
      <c r="O30" s="669"/>
      <c r="P30" s="669"/>
      <c r="Q30" s="669"/>
      <c r="R30" s="669"/>
      <c r="S30" s="669"/>
      <c r="T30" s="669"/>
      <c r="U30" s="669"/>
      <c r="V30" s="669"/>
      <c r="W30" s="669"/>
      <c r="X30" s="670"/>
      <c r="Y30" s="654"/>
      <c r="Z30" s="655"/>
      <c r="AA30" s="655"/>
      <c r="AB30" s="842"/>
      <c r="AC30" s="675"/>
      <c r="AD30" s="676"/>
      <c r="AE30" s="676"/>
      <c r="AF30" s="676"/>
      <c r="AG30" s="677"/>
      <c r="AH30" s="668"/>
      <c r="AI30" s="669"/>
      <c r="AJ30" s="669"/>
      <c r="AK30" s="669"/>
      <c r="AL30" s="669"/>
      <c r="AM30" s="669"/>
      <c r="AN30" s="669"/>
      <c r="AO30" s="669"/>
      <c r="AP30" s="669"/>
      <c r="AQ30" s="669"/>
      <c r="AR30" s="669"/>
      <c r="AS30" s="669"/>
      <c r="AT30" s="670"/>
      <c r="AU30" s="654"/>
      <c r="AV30" s="655"/>
      <c r="AW30" s="655"/>
      <c r="AX30" s="656"/>
      <c r="AY30" s="34">
        <f t="shared" ref="AY30:AY40" si="2">$AY$28</f>
        <v>0</v>
      </c>
    </row>
    <row r="31" spans="1:51" ht="24.75" customHeight="1" x14ac:dyDescent="0.15">
      <c r="A31" s="1057"/>
      <c r="B31" s="1058"/>
      <c r="C31" s="1058"/>
      <c r="D31" s="1058"/>
      <c r="E31" s="1058"/>
      <c r="F31" s="105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7"/>
      <c r="B32" s="1058"/>
      <c r="C32" s="1058"/>
      <c r="D32" s="1058"/>
      <c r="E32" s="1058"/>
      <c r="F32" s="105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7"/>
      <c r="B33" s="1058"/>
      <c r="C33" s="1058"/>
      <c r="D33" s="1058"/>
      <c r="E33" s="1058"/>
      <c r="F33" s="105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7"/>
      <c r="B34" s="1058"/>
      <c r="C34" s="1058"/>
      <c r="D34" s="1058"/>
      <c r="E34" s="1058"/>
      <c r="F34" s="105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7"/>
      <c r="B35" s="1058"/>
      <c r="C35" s="1058"/>
      <c r="D35" s="1058"/>
      <c r="E35" s="1058"/>
      <c r="F35" s="105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7"/>
      <c r="B36" s="1058"/>
      <c r="C36" s="1058"/>
      <c r="D36" s="1058"/>
      <c r="E36" s="1058"/>
      <c r="F36" s="105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7"/>
      <c r="B37" s="1058"/>
      <c r="C37" s="1058"/>
      <c r="D37" s="1058"/>
      <c r="E37" s="1058"/>
      <c r="F37" s="105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7"/>
      <c r="B38" s="1058"/>
      <c r="C38" s="1058"/>
      <c r="D38" s="1058"/>
      <c r="E38" s="1058"/>
      <c r="F38" s="105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7"/>
      <c r="B39" s="1058"/>
      <c r="C39" s="1058"/>
      <c r="D39" s="1058"/>
      <c r="E39" s="1058"/>
      <c r="F39" s="105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7"/>
      <c r="B40" s="1058"/>
      <c r="C40" s="1058"/>
      <c r="D40" s="1058"/>
      <c r="E40" s="1058"/>
      <c r="F40" s="105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c r="AY40" s="34">
        <f t="shared" si="2"/>
        <v>0</v>
      </c>
    </row>
    <row r="41" spans="1:51" ht="30" customHeight="1" x14ac:dyDescent="0.15">
      <c r="A41" s="1057"/>
      <c r="B41" s="1058"/>
      <c r="C41" s="1058"/>
      <c r="D41" s="1058"/>
      <c r="E41" s="1058"/>
      <c r="F41" s="1059"/>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801"/>
      <c r="AY41">
        <f>COUNTA($G$43,$AC$43)</f>
        <v>0</v>
      </c>
    </row>
    <row r="42" spans="1:51" ht="24.75" customHeight="1" x14ac:dyDescent="0.15">
      <c r="A42" s="1057"/>
      <c r="B42" s="1058"/>
      <c r="C42" s="1058"/>
      <c r="D42" s="1058"/>
      <c r="E42" s="1058"/>
      <c r="F42" s="1059"/>
      <c r="G42" s="822" t="s">
        <v>17</v>
      </c>
      <c r="H42" s="673"/>
      <c r="I42" s="673"/>
      <c r="J42" s="673"/>
      <c r="K42" s="673"/>
      <c r="L42" s="672" t="s">
        <v>18</v>
      </c>
      <c r="M42" s="673"/>
      <c r="N42" s="673"/>
      <c r="O42" s="673"/>
      <c r="P42" s="673"/>
      <c r="Q42" s="673"/>
      <c r="R42" s="673"/>
      <c r="S42" s="673"/>
      <c r="T42" s="673"/>
      <c r="U42" s="673"/>
      <c r="V42" s="673"/>
      <c r="W42" s="673"/>
      <c r="X42" s="674"/>
      <c r="Y42" s="657" t="s">
        <v>19</v>
      </c>
      <c r="Z42" s="658"/>
      <c r="AA42" s="658"/>
      <c r="AB42" s="806"/>
      <c r="AC42" s="822" t="s">
        <v>17</v>
      </c>
      <c r="AD42" s="673"/>
      <c r="AE42" s="673"/>
      <c r="AF42" s="673"/>
      <c r="AG42" s="673"/>
      <c r="AH42" s="672" t="s">
        <v>18</v>
      </c>
      <c r="AI42" s="673"/>
      <c r="AJ42" s="673"/>
      <c r="AK42" s="673"/>
      <c r="AL42" s="673"/>
      <c r="AM42" s="673"/>
      <c r="AN42" s="673"/>
      <c r="AO42" s="673"/>
      <c r="AP42" s="673"/>
      <c r="AQ42" s="673"/>
      <c r="AR42" s="673"/>
      <c r="AS42" s="673"/>
      <c r="AT42" s="674"/>
      <c r="AU42" s="657" t="s">
        <v>19</v>
      </c>
      <c r="AV42" s="658"/>
      <c r="AW42" s="658"/>
      <c r="AX42" s="659"/>
      <c r="AY42" s="34">
        <f>$AY$41</f>
        <v>0</v>
      </c>
    </row>
    <row r="43" spans="1:51" ht="24.75" customHeight="1" x14ac:dyDescent="0.15">
      <c r="A43" s="1057"/>
      <c r="B43" s="1058"/>
      <c r="C43" s="1058"/>
      <c r="D43" s="1058"/>
      <c r="E43" s="1058"/>
      <c r="F43" s="1059"/>
      <c r="G43" s="675"/>
      <c r="H43" s="676"/>
      <c r="I43" s="676"/>
      <c r="J43" s="676"/>
      <c r="K43" s="677"/>
      <c r="L43" s="668"/>
      <c r="M43" s="669"/>
      <c r="N43" s="669"/>
      <c r="O43" s="669"/>
      <c r="P43" s="669"/>
      <c r="Q43" s="669"/>
      <c r="R43" s="669"/>
      <c r="S43" s="669"/>
      <c r="T43" s="669"/>
      <c r="U43" s="669"/>
      <c r="V43" s="669"/>
      <c r="W43" s="669"/>
      <c r="X43" s="670"/>
      <c r="Y43" s="654"/>
      <c r="Z43" s="655"/>
      <c r="AA43" s="655"/>
      <c r="AB43" s="842"/>
      <c r="AC43" s="675"/>
      <c r="AD43" s="676"/>
      <c r="AE43" s="676"/>
      <c r="AF43" s="676"/>
      <c r="AG43" s="677"/>
      <c r="AH43" s="668"/>
      <c r="AI43" s="669"/>
      <c r="AJ43" s="669"/>
      <c r="AK43" s="669"/>
      <c r="AL43" s="669"/>
      <c r="AM43" s="669"/>
      <c r="AN43" s="669"/>
      <c r="AO43" s="669"/>
      <c r="AP43" s="669"/>
      <c r="AQ43" s="669"/>
      <c r="AR43" s="669"/>
      <c r="AS43" s="669"/>
      <c r="AT43" s="670"/>
      <c r="AU43" s="654"/>
      <c r="AV43" s="655"/>
      <c r="AW43" s="655"/>
      <c r="AX43" s="656"/>
      <c r="AY43" s="34">
        <f t="shared" ref="AY43:AY53" si="3">$AY$41</f>
        <v>0</v>
      </c>
    </row>
    <row r="44" spans="1:51" ht="24.75" customHeight="1" x14ac:dyDescent="0.15">
      <c r="A44" s="1057"/>
      <c r="B44" s="1058"/>
      <c r="C44" s="1058"/>
      <c r="D44" s="1058"/>
      <c r="E44" s="1058"/>
      <c r="F44" s="105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7"/>
      <c r="B45" s="1058"/>
      <c r="C45" s="1058"/>
      <c r="D45" s="1058"/>
      <c r="E45" s="1058"/>
      <c r="F45" s="105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7"/>
      <c r="B46" s="1058"/>
      <c r="C46" s="1058"/>
      <c r="D46" s="1058"/>
      <c r="E46" s="1058"/>
      <c r="F46" s="105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7"/>
      <c r="B47" s="1058"/>
      <c r="C47" s="1058"/>
      <c r="D47" s="1058"/>
      <c r="E47" s="1058"/>
      <c r="F47" s="105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7"/>
      <c r="B48" s="1058"/>
      <c r="C48" s="1058"/>
      <c r="D48" s="1058"/>
      <c r="E48" s="1058"/>
      <c r="F48" s="105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7"/>
      <c r="B49" s="1058"/>
      <c r="C49" s="1058"/>
      <c r="D49" s="1058"/>
      <c r="E49" s="1058"/>
      <c r="F49" s="105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7"/>
      <c r="B50" s="1058"/>
      <c r="C50" s="1058"/>
      <c r="D50" s="1058"/>
      <c r="E50" s="1058"/>
      <c r="F50" s="105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7"/>
      <c r="B51" s="1058"/>
      <c r="C51" s="1058"/>
      <c r="D51" s="1058"/>
      <c r="E51" s="1058"/>
      <c r="F51" s="105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7"/>
      <c r="B52" s="1058"/>
      <c r="C52" s="1058"/>
      <c r="D52" s="1058"/>
      <c r="E52" s="1058"/>
      <c r="F52" s="105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801"/>
      <c r="AY55">
        <f>COUNTA($G$57,$AC$57)</f>
        <v>0</v>
      </c>
    </row>
    <row r="56" spans="1:51" ht="24.75" customHeight="1" x14ac:dyDescent="0.15">
      <c r="A56" s="1057"/>
      <c r="B56" s="1058"/>
      <c r="C56" s="1058"/>
      <c r="D56" s="1058"/>
      <c r="E56" s="1058"/>
      <c r="F56" s="1059"/>
      <c r="G56" s="822" t="s">
        <v>17</v>
      </c>
      <c r="H56" s="673"/>
      <c r="I56" s="673"/>
      <c r="J56" s="673"/>
      <c r="K56" s="673"/>
      <c r="L56" s="672" t="s">
        <v>18</v>
      </c>
      <c r="M56" s="673"/>
      <c r="N56" s="673"/>
      <c r="O56" s="673"/>
      <c r="P56" s="673"/>
      <c r="Q56" s="673"/>
      <c r="R56" s="673"/>
      <c r="S56" s="673"/>
      <c r="T56" s="673"/>
      <c r="U56" s="673"/>
      <c r="V56" s="673"/>
      <c r="W56" s="673"/>
      <c r="X56" s="674"/>
      <c r="Y56" s="657" t="s">
        <v>19</v>
      </c>
      <c r="Z56" s="658"/>
      <c r="AA56" s="658"/>
      <c r="AB56" s="806"/>
      <c r="AC56" s="822" t="s">
        <v>17</v>
      </c>
      <c r="AD56" s="673"/>
      <c r="AE56" s="673"/>
      <c r="AF56" s="673"/>
      <c r="AG56" s="673"/>
      <c r="AH56" s="672" t="s">
        <v>18</v>
      </c>
      <c r="AI56" s="673"/>
      <c r="AJ56" s="673"/>
      <c r="AK56" s="673"/>
      <c r="AL56" s="673"/>
      <c r="AM56" s="673"/>
      <c r="AN56" s="673"/>
      <c r="AO56" s="673"/>
      <c r="AP56" s="673"/>
      <c r="AQ56" s="673"/>
      <c r="AR56" s="673"/>
      <c r="AS56" s="673"/>
      <c r="AT56" s="674"/>
      <c r="AU56" s="657" t="s">
        <v>19</v>
      </c>
      <c r="AV56" s="658"/>
      <c r="AW56" s="658"/>
      <c r="AX56" s="659"/>
      <c r="AY56" s="34">
        <f>$AY$55</f>
        <v>0</v>
      </c>
    </row>
    <row r="57" spans="1:51" ht="24.75" customHeight="1" x14ac:dyDescent="0.15">
      <c r="A57" s="1057"/>
      <c r="B57" s="1058"/>
      <c r="C57" s="1058"/>
      <c r="D57" s="1058"/>
      <c r="E57" s="1058"/>
      <c r="F57" s="1059"/>
      <c r="G57" s="675"/>
      <c r="H57" s="676"/>
      <c r="I57" s="676"/>
      <c r="J57" s="676"/>
      <c r="K57" s="677"/>
      <c r="L57" s="668"/>
      <c r="M57" s="669"/>
      <c r="N57" s="669"/>
      <c r="O57" s="669"/>
      <c r="P57" s="669"/>
      <c r="Q57" s="669"/>
      <c r="R57" s="669"/>
      <c r="S57" s="669"/>
      <c r="T57" s="669"/>
      <c r="U57" s="669"/>
      <c r="V57" s="669"/>
      <c r="W57" s="669"/>
      <c r="X57" s="670"/>
      <c r="Y57" s="654"/>
      <c r="Z57" s="655"/>
      <c r="AA57" s="655"/>
      <c r="AB57" s="842"/>
      <c r="AC57" s="675"/>
      <c r="AD57" s="676"/>
      <c r="AE57" s="676"/>
      <c r="AF57" s="676"/>
      <c r="AG57" s="677"/>
      <c r="AH57" s="668"/>
      <c r="AI57" s="669"/>
      <c r="AJ57" s="669"/>
      <c r="AK57" s="669"/>
      <c r="AL57" s="669"/>
      <c r="AM57" s="669"/>
      <c r="AN57" s="669"/>
      <c r="AO57" s="669"/>
      <c r="AP57" s="669"/>
      <c r="AQ57" s="669"/>
      <c r="AR57" s="669"/>
      <c r="AS57" s="669"/>
      <c r="AT57" s="670"/>
      <c r="AU57" s="654"/>
      <c r="AV57" s="655"/>
      <c r="AW57" s="655"/>
      <c r="AX57" s="656"/>
      <c r="AY57" s="34">
        <f t="shared" ref="AY57:AY67" si="4">$AY$55</f>
        <v>0</v>
      </c>
    </row>
    <row r="58" spans="1:51" ht="24.75" customHeight="1" x14ac:dyDescent="0.15">
      <c r="A58" s="1057"/>
      <c r="B58" s="1058"/>
      <c r="C58" s="1058"/>
      <c r="D58" s="1058"/>
      <c r="E58" s="1058"/>
      <c r="F58" s="105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7"/>
      <c r="B59" s="1058"/>
      <c r="C59" s="1058"/>
      <c r="D59" s="1058"/>
      <c r="E59" s="1058"/>
      <c r="F59" s="105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7"/>
      <c r="B60" s="1058"/>
      <c r="C60" s="1058"/>
      <c r="D60" s="1058"/>
      <c r="E60" s="1058"/>
      <c r="F60" s="105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7"/>
      <c r="B61" s="1058"/>
      <c r="C61" s="1058"/>
      <c r="D61" s="1058"/>
      <c r="E61" s="1058"/>
      <c r="F61" s="105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7"/>
      <c r="B62" s="1058"/>
      <c r="C62" s="1058"/>
      <c r="D62" s="1058"/>
      <c r="E62" s="1058"/>
      <c r="F62" s="105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7"/>
      <c r="B63" s="1058"/>
      <c r="C63" s="1058"/>
      <c r="D63" s="1058"/>
      <c r="E63" s="1058"/>
      <c r="F63" s="105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7"/>
      <c r="B64" s="1058"/>
      <c r="C64" s="1058"/>
      <c r="D64" s="1058"/>
      <c r="E64" s="1058"/>
      <c r="F64" s="105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7"/>
      <c r="B65" s="1058"/>
      <c r="C65" s="1058"/>
      <c r="D65" s="1058"/>
      <c r="E65" s="1058"/>
      <c r="F65" s="105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7"/>
      <c r="B66" s="1058"/>
      <c r="C66" s="1058"/>
      <c r="D66" s="1058"/>
      <c r="E66" s="1058"/>
      <c r="F66" s="105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7"/>
      <c r="B67" s="1058"/>
      <c r="C67" s="1058"/>
      <c r="D67" s="1058"/>
      <c r="E67" s="1058"/>
      <c r="F67" s="105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c r="AY67" s="34">
        <f t="shared" si="4"/>
        <v>0</v>
      </c>
    </row>
    <row r="68" spans="1:51" ht="30" customHeight="1" x14ac:dyDescent="0.15">
      <c r="A68" s="1057"/>
      <c r="B68" s="1058"/>
      <c r="C68" s="1058"/>
      <c r="D68" s="1058"/>
      <c r="E68" s="1058"/>
      <c r="F68" s="1059"/>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801"/>
      <c r="AY68">
        <f>COUNTA($G$70,$AC$70)</f>
        <v>0</v>
      </c>
    </row>
    <row r="69" spans="1:51" ht="25.5" customHeight="1" x14ac:dyDescent="0.15">
      <c r="A69" s="1057"/>
      <c r="B69" s="1058"/>
      <c r="C69" s="1058"/>
      <c r="D69" s="1058"/>
      <c r="E69" s="1058"/>
      <c r="F69" s="1059"/>
      <c r="G69" s="822" t="s">
        <v>17</v>
      </c>
      <c r="H69" s="673"/>
      <c r="I69" s="673"/>
      <c r="J69" s="673"/>
      <c r="K69" s="673"/>
      <c r="L69" s="672" t="s">
        <v>18</v>
      </c>
      <c r="M69" s="673"/>
      <c r="N69" s="673"/>
      <c r="O69" s="673"/>
      <c r="P69" s="673"/>
      <c r="Q69" s="673"/>
      <c r="R69" s="673"/>
      <c r="S69" s="673"/>
      <c r="T69" s="673"/>
      <c r="U69" s="673"/>
      <c r="V69" s="673"/>
      <c r="W69" s="673"/>
      <c r="X69" s="674"/>
      <c r="Y69" s="657" t="s">
        <v>19</v>
      </c>
      <c r="Z69" s="658"/>
      <c r="AA69" s="658"/>
      <c r="AB69" s="806"/>
      <c r="AC69" s="822" t="s">
        <v>17</v>
      </c>
      <c r="AD69" s="673"/>
      <c r="AE69" s="673"/>
      <c r="AF69" s="673"/>
      <c r="AG69" s="673"/>
      <c r="AH69" s="672" t="s">
        <v>18</v>
      </c>
      <c r="AI69" s="673"/>
      <c r="AJ69" s="673"/>
      <c r="AK69" s="673"/>
      <c r="AL69" s="673"/>
      <c r="AM69" s="673"/>
      <c r="AN69" s="673"/>
      <c r="AO69" s="673"/>
      <c r="AP69" s="673"/>
      <c r="AQ69" s="673"/>
      <c r="AR69" s="673"/>
      <c r="AS69" s="673"/>
      <c r="AT69" s="674"/>
      <c r="AU69" s="657" t="s">
        <v>19</v>
      </c>
      <c r="AV69" s="658"/>
      <c r="AW69" s="658"/>
      <c r="AX69" s="659"/>
      <c r="AY69" s="34">
        <f>$AY$68</f>
        <v>0</v>
      </c>
    </row>
    <row r="70" spans="1:51" ht="24.75" customHeight="1" x14ac:dyDescent="0.15">
      <c r="A70" s="1057"/>
      <c r="B70" s="1058"/>
      <c r="C70" s="1058"/>
      <c r="D70" s="1058"/>
      <c r="E70" s="1058"/>
      <c r="F70" s="1059"/>
      <c r="G70" s="675"/>
      <c r="H70" s="676"/>
      <c r="I70" s="676"/>
      <c r="J70" s="676"/>
      <c r="K70" s="677"/>
      <c r="L70" s="668"/>
      <c r="M70" s="669"/>
      <c r="N70" s="669"/>
      <c r="O70" s="669"/>
      <c r="P70" s="669"/>
      <c r="Q70" s="669"/>
      <c r="R70" s="669"/>
      <c r="S70" s="669"/>
      <c r="T70" s="669"/>
      <c r="U70" s="669"/>
      <c r="V70" s="669"/>
      <c r="W70" s="669"/>
      <c r="X70" s="670"/>
      <c r="Y70" s="654"/>
      <c r="Z70" s="655"/>
      <c r="AA70" s="655"/>
      <c r="AB70" s="842"/>
      <c r="AC70" s="675"/>
      <c r="AD70" s="676"/>
      <c r="AE70" s="676"/>
      <c r="AF70" s="676"/>
      <c r="AG70" s="677"/>
      <c r="AH70" s="668"/>
      <c r="AI70" s="669"/>
      <c r="AJ70" s="669"/>
      <c r="AK70" s="669"/>
      <c r="AL70" s="669"/>
      <c r="AM70" s="669"/>
      <c r="AN70" s="669"/>
      <c r="AO70" s="669"/>
      <c r="AP70" s="669"/>
      <c r="AQ70" s="669"/>
      <c r="AR70" s="669"/>
      <c r="AS70" s="669"/>
      <c r="AT70" s="670"/>
      <c r="AU70" s="654"/>
      <c r="AV70" s="655"/>
      <c r="AW70" s="655"/>
      <c r="AX70" s="656"/>
      <c r="AY70" s="34">
        <f t="shared" ref="AY70:AY80" si="5">$AY$68</f>
        <v>0</v>
      </c>
    </row>
    <row r="71" spans="1:51" ht="24.75" customHeight="1" x14ac:dyDescent="0.15">
      <c r="A71" s="1057"/>
      <c r="B71" s="1058"/>
      <c r="C71" s="1058"/>
      <c r="D71" s="1058"/>
      <c r="E71" s="1058"/>
      <c r="F71" s="105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7"/>
      <c r="B72" s="1058"/>
      <c r="C72" s="1058"/>
      <c r="D72" s="1058"/>
      <c r="E72" s="1058"/>
      <c r="F72" s="105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7"/>
      <c r="B73" s="1058"/>
      <c r="C73" s="1058"/>
      <c r="D73" s="1058"/>
      <c r="E73" s="1058"/>
      <c r="F73" s="105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7"/>
      <c r="B74" s="1058"/>
      <c r="C74" s="1058"/>
      <c r="D74" s="1058"/>
      <c r="E74" s="1058"/>
      <c r="F74" s="105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7"/>
      <c r="B75" s="1058"/>
      <c r="C75" s="1058"/>
      <c r="D75" s="1058"/>
      <c r="E75" s="1058"/>
      <c r="F75" s="105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7"/>
      <c r="B76" s="1058"/>
      <c r="C76" s="1058"/>
      <c r="D76" s="1058"/>
      <c r="E76" s="1058"/>
      <c r="F76" s="105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7"/>
      <c r="B77" s="1058"/>
      <c r="C77" s="1058"/>
      <c r="D77" s="1058"/>
      <c r="E77" s="1058"/>
      <c r="F77" s="105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7"/>
      <c r="B78" s="1058"/>
      <c r="C78" s="1058"/>
      <c r="D78" s="1058"/>
      <c r="E78" s="1058"/>
      <c r="F78" s="105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7"/>
      <c r="B79" s="1058"/>
      <c r="C79" s="1058"/>
      <c r="D79" s="1058"/>
      <c r="E79" s="1058"/>
      <c r="F79" s="105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7"/>
      <c r="B80" s="1058"/>
      <c r="C80" s="1058"/>
      <c r="D80" s="1058"/>
      <c r="E80" s="1058"/>
      <c r="F80" s="105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c r="AY80" s="34">
        <f t="shared" si="5"/>
        <v>0</v>
      </c>
    </row>
    <row r="81" spans="1:51" ht="30" customHeight="1" x14ac:dyDescent="0.15">
      <c r="A81" s="1057"/>
      <c r="B81" s="1058"/>
      <c r="C81" s="1058"/>
      <c r="D81" s="1058"/>
      <c r="E81" s="1058"/>
      <c r="F81" s="1059"/>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801"/>
      <c r="AY81">
        <f>COUNTA($G$83,$AC$83)</f>
        <v>0</v>
      </c>
    </row>
    <row r="82" spans="1:51" ht="24.75" customHeight="1" x14ac:dyDescent="0.15">
      <c r="A82" s="1057"/>
      <c r="B82" s="1058"/>
      <c r="C82" s="1058"/>
      <c r="D82" s="1058"/>
      <c r="E82" s="1058"/>
      <c r="F82" s="1059"/>
      <c r="G82" s="822" t="s">
        <v>17</v>
      </c>
      <c r="H82" s="673"/>
      <c r="I82" s="673"/>
      <c r="J82" s="673"/>
      <c r="K82" s="673"/>
      <c r="L82" s="672" t="s">
        <v>18</v>
      </c>
      <c r="M82" s="673"/>
      <c r="N82" s="673"/>
      <c r="O82" s="673"/>
      <c r="P82" s="673"/>
      <c r="Q82" s="673"/>
      <c r="R82" s="673"/>
      <c r="S82" s="673"/>
      <c r="T82" s="673"/>
      <c r="U82" s="673"/>
      <c r="V82" s="673"/>
      <c r="W82" s="673"/>
      <c r="X82" s="674"/>
      <c r="Y82" s="657" t="s">
        <v>19</v>
      </c>
      <c r="Z82" s="658"/>
      <c r="AA82" s="658"/>
      <c r="AB82" s="806"/>
      <c r="AC82" s="822" t="s">
        <v>17</v>
      </c>
      <c r="AD82" s="673"/>
      <c r="AE82" s="673"/>
      <c r="AF82" s="673"/>
      <c r="AG82" s="673"/>
      <c r="AH82" s="672" t="s">
        <v>18</v>
      </c>
      <c r="AI82" s="673"/>
      <c r="AJ82" s="673"/>
      <c r="AK82" s="673"/>
      <c r="AL82" s="673"/>
      <c r="AM82" s="673"/>
      <c r="AN82" s="673"/>
      <c r="AO82" s="673"/>
      <c r="AP82" s="673"/>
      <c r="AQ82" s="673"/>
      <c r="AR82" s="673"/>
      <c r="AS82" s="673"/>
      <c r="AT82" s="674"/>
      <c r="AU82" s="657" t="s">
        <v>19</v>
      </c>
      <c r="AV82" s="658"/>
      <c r="AW82" s="658"/>
      <c r="AX82" s="659"/>
      <c r="AY82" s="34">
        <f>$AY$81</f>
        <v>0</v>
      </c>
    </row>
    <row r="83" spans="1:51" ht="24.75" customHeight="1" x14ac:dyDescent="0.15">
      <c r="A83" s="1057"/>
      <c r="B83" s="1058"/>
      <c r="C83" s="1058"/>
      <c r="D83" s="1058"/>
      <c r="E83" s="1058"/>
      <c r="F83" s="1059"/>
      <c r="G83" s="675"/>
      <c r="H83" s="676"/>
      <c r="I83" s="676"/>
      <c r="J83" s="676"/>
      <c r="K83" s="677"/>
      <c r="L83" s="668"/>
      <c r="M83" s="669"/>
      <c r="N83" s="669"/>
      <c r="O83" s="669"/>
      <c r="P83" s="669"/>
      <c r="Q83" s="669"/>
      <c r="R83" s="669"/>
      <c r="S83" s="669"/>
      <c r="T83" s="669"/>
      <c r="U83" s="669"/>
      <c r="V83" s="669"/>
      <c r="W83" s="669"/>
      <c r="X83" s="670"/>
      <c r="Y83" s="654"/>
      <c r="Z83" s="655"/>
      <c r="AA83" s="655"/>
      <c r="AB83" s="842"/>
      <c r="AC83" s="675"/>
      <c r="AD83" s="676"/>
      <c r="AE83" s="676"/>
      <c r="AF83" s="676"/>
      <c r="AG83" s="677"/>
      <c r="AH83" s="668"/>
      <c r="AI83" s="669"/>
      <c r="AJ83" s="669"/>
      <c r="AK83" s="669"/>
      <c r="AL83" s="669"/>
      <c r="AM83" s="669"/>
      <c r="AN83" s="669"/>
      <c r="AO83" s="669"/>
      <c r="AP83" s="669"/>
      <c r="AQ83" s="669"/>
      <c r="AR83" s="669"/>
      <c r="AS83" s="669"/>
      <c r="AT83" s="670"/>
      <c r="AU83" s="654"/>
      <c r="AV83" s="655"/>
      <c r="AW83" s="655"/>
      <c r="AX83" s="656"/>
      <c r="AY83" s="34">
        <f t="shared" ref="AY83:AY93" si="6">$AY$81</f>
        <v>0</v>
      </c>
    </row>
    <row r="84" spans="1:51" ht="24.75" customHeight="1" x14ac:dyDescent="0.15">
      <c r="A84" s="1057"/>
      <c r="B84" s="1058"/>
      <c r="C84" s="1058"/>
      <c r="D84" s="1058"/>
      <c r="E84" s="1058"/>
      <c r="F84" s="105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7"/>
      <c r="B85" s="1058"/>
      <c r="C85" s="1058"/>
      <c r="D85" s="1058"/>
      <c r="E85" s="1058"/>
      <c r="F85" s="105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7"/>
      <c r="B86" s="1058"/>
      <c r="C86" s="1058"/>
      <c r="D86" s="1058"/>
      <c r="E86" s="1058"/>
      <c r="F86" s="105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7"/>
      <c r="B87" s="1058"/>
      <c r="C87" s="1058"/>
      <c r="D87" s="1058"/>
      <c r="E87" s="1058"/>
      <c r="F87" s="105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7"/>
      <c r="B88" s="1058"/>
      <c r="C88" s="1058"/>
      <c r="D88" s="1058"/>
      <c r="E88" s="1058"/>
      <c r="F88" s="105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7"/>
      <c r="B89" s="1058"/>
      <c r="C89" s="1058"/>
      <c r="D89" s="1058"/>
      <c r="E89" s="1058"/>
      <c r="F89" s="105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7"/>
      <c r="B90" s="1058"/>
      <c r="C90" s="1058"/>
      <c r="D90" s="1058"/>
      <c r="E90" s="1058"/>
      <c r="F90" s="105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7"/>
      <c r="B91" s="1058"/>
      <c r="C91" s="1058"/>
      <c r="D91" s="1058"/>
      <c r="E91" s="1058"/>
      <c r="F91" s="105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7"/>
      <c r="B92" s="1058"/>
      <c r="C92" s="1058"/>
      <c r="D92" s="1058"/>
      <c r="E92" s="1058"/>
      <c r="F92" s="105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7"/>
      <c r="B93" s="1058"/>
      <c r="C93" s="1058"/>
      <c r="D93" s="1058"/>
      <c r="E93" s="1058"/>
      <c r="F93" s="105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c r="AY93" s="34">
        <f t="shared" si="6"/>
        <v>0</v>
      </c>
    </row>
    <row r="94" spans="1:51" ht="30" customHeight="1" x14ac:dyDescent="0.15">
      <c r="A94" s="1057"/>
      <c r="B94" s="1058"/>
      <c r="C94" s="1058"/>
      <c r="D94" s="1058"/>
      <c r="E94" s="1058"/>
      <c r="F94" s="1059"/>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801"/>
      <c r="AY94">
        <f>COUNTA($G$96,$AC$96)</f>
        <v>0</v>
      </c>
    </row>
    <row r="95" spans="1:51" ht="24.75" customHeight="1" x14ac:dyDescent="0.15">
      <c r="A95" s="1057"/>
      <c r="B95" s="1058"/>
      <c r="C95" s="1058"/>
      <c r="D95" s="1058"/>
      <c r="E95" s="1058"/>
      <c r="F95" s="1059"/>
      <c r="G95" s="822" t="s">
        <v>17</v>
      </c>
      <c r="H95" s="673"/>
      <c r="I95" s="673"/>
      <c r="J95" s="673"/>
      <c r="K95" s="673"/>
      <c r="L95" s="672" t="s">
        <v>18</v>
      </c>
      <c r="M95" s="673"/>
      <c r="N95" s="673"/>
      <c r="O95" s="673"/>
      <c r="P95" s="673"/>
      <c r="Q95" s="673"/>
      <c r="R95" s="673"/>
      <c r="S95" s="673"/>
      <c r="T95" s="673"/>
      <c r="U95" s="673"/>
      <c r="V95" s="673"/>
      <c r="W95" s="673"/>
      <c r="X95" s="674"/>
      <c r="Y95" s="657" t="s">
        <v>19</v>
      </c>
      <c r="Z95" s="658"/>
      <c r="AA95" s="658"/>
      <c r="AB95" s="806"/>
      <c r="AC95" s="822" t="s">
        <v>17</v>
      </c>
      <c r="AD95" s="673"/>
      <c r="AE95" s="673"/>
      <c r="AF95" s="673"/>
      <c r="AG95" s="673"/>
      <c r="AH95" s="672" t="s">
        <v>18</v>
      </c>
      <c r="AI95" s="673"/>
      <c r="AJ95" s="673"/>
      <c r="AK95" s="673"/>
      <c r="AL95" s="673"/>
      <c r="AM95" s="673"/>
      <c r="AN95" s="673"/>
      <c r="AO95" s="673"/>
      <c r="AP95" s="673"/>
      <c r="AQ95" s="673"/>
      <c r="AR95" s="673"/>
      <c r="AS95" s="673"/>
      <c r="AT95" s="674"/>
      <c r="AU95" s="657" t="s">
        <v>19</v>
      </c>
      <c r="AV95" s="658"/>
      <c r="AW95" s="658"/>
      <c r="AX95" s="659"/>
      <c r="AY95" s="34">
        <f>$AY$94</f>
        <v>0</v>
      </c>
    </row>
    <row r="96" spans="1:51" ht="24.75" customHeight="1" x14ac:dyDescent="0.15">
      <c r="A96" s="1057"/>
      <c r="B96" s="1058"/>
      <c r="C96" s="1058"/>
      <c r="D96" s="1058"/>
      <c r="E96" s="1058"/>
      <c r="F96" s="1059"/>
      <c r="G96" s="675"/>
      <c r="H96" s="676"/>
      <c r="I96" s="676"/>
      <c r="J96" s="676"/>
      <c r="K96" s="677"/>
      <c r="L96" s="668"/>
      <c r="M96" s="669"/>
      <c r="N96" s="669"/>
      <c r="O96" s="669"/>
      <c r="P96" s="669"/>
      <c r="Q96" s="669"/>
      <c r="R96" s="669"/>
      <c r="S96" s="669"/>
      <c r="T96" s="669"/>
      <c r="U96" s="669"/>
      <c r="V96" s="669"/>
      <c r="W96" s="669"/>
      <c r="X96" s="670"/>
      <c r="Y96" s="654"/>
      <c r="Z96" s="655"/>
      <c r="AA96" s="655"/>
      <c r="AB96" s="842"/>
      <c r="AC96" s="675"/>
      <c r="AD96" s="676"/>
      <c r="AE96" s="676"/>
      <c r="AF96" s="676"/>
      <c r="AG96" s="677"/>
      <c r="AH96" s="668"/>
      <c r="AI96" s="669"/>
      <c r="AJ96" s="669"/>
      <c r="AK96" s="669"/>
      <c r="AL96" s="669"/>
      <c r="AM96" s="669"/>
      <c r="AN96" s="669"/>
      <c r="AO96" s="669"/>
      <c r="AP96" s="669"/>
      <c r="AQ96" s="669"/>
      <c r="AR96" s="669"/>
      <c r="AS96" s="669"/>
      <c r="AT96" s="670"/>
      <c r="AU96" s="654"/>
      <c r="AV96" s="655"/>
      <c r="AW96" s="655"/>
      <c r="AX96" s="656"/>
      <c r="AY96" s="34">
        <f t="shared" ref="AY96:AY106" si="7">$AY$94</f>
        <v>0</v>
      </c>
    </row>
    <row r="97" spans="1:51" ht="24.75" customHeight="1" x14ac:dyDescent="0.15">
      <c r="A97" s="1057"/>
      <c r="B97" s="1058"/>
      <c r="C97" s="1058"/>
      <c r="D97" s="1058"/>
      <c r="E97" s="1058"/>
      <c r="F97" s="105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7"/>
      <c r="B98" s="1058"/>
      <c r="C98" s="1058"/>
      <c r="D98" s="1058"/>
      <c r="E98" s="1058"/>
      <c r="F98" s="105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7"/>
      <c r="B99" s="1058"/>
      <c r="C99" s="1058"/>
      <c r="D99" s="1058"/>
      <c r="E99" s="1058"/>
      <c r="F99" s="105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7"/>
      <c r="B100" s="1058"/>
      <c r="C100" s="1058"/>
      <c r="D100" s="1058"/>
      <c r="E100" s="1058"/>
      <c r="F100" s="105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7"/>
      <c r="B101" s="1058"/>
      <c r="C101" s="1058"/>
      <c r="D101" s="1058"/>
      <c r="E101" s="1058"/>
      <c r="F101" s="105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7"/>
      <c r="B102" s="1058"/>
      <c r="C102" s="1058"/>
      <c r="D102" s="1058"/>
      <c r="E102" s="1058"/>
      <c r="F102" s="105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7"/>
      <c r="B103" s="1058"/>
      <c r="C103" s="1058"/>
      <c r="D103" s="1058"/>
      <c r="E103" s="1058"/>
      <c r="F103" s="105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7"/>
      <c r="B104" s="1058"/>
      <c r="C104" s="1058"/>
      <c r="D104" s="1058"/>
      <c r="E104" s="1058"/>
      <c r="F104" s="105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7"/>
      <c r="B105" s="1058"/>
      <c r="C105" s="1058"/>
      <c r="D105" s="1058"/>
      <c r="E105" s="1058"/>
      <c r="F105" s="105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01"/>
      <c r="AY108">
        <f>COUNTA($G$110,$AC$110)</f>
        <v>0</v>
      </c>
    </row>
    <row r="109" spans="1:51" ht="24.75" customHeight="1" x14ac:dyDescent="0.15">
      <c r="A109" s="1057"/>
      <c r="B109" s="1058"/>
      <c r="C109" s="1058"/>
      <c r="D109" s="1058"/>
      <c r="E109" s="1058"/>
      <c r="F109" s="1059"/>
      <c r="G109" s="822" t="s">
        <v>17</v>
      </c>
      <c r="H109" s="673"/>
      <c r="I109" s="673"/>
      <c r="J109" s="673"/>
      <c r="K109" s="673"/>
      <c r="L109" s="672" t="s">
        <v>18</v>
      </c>
      <c r="M109" s="673"/>
      <c r="N109" s="673"/>
      <c r="O109" s="673"/>
      <c r="P109" s="673"/>
      <c r="Q109" s="673"/>
      <c r="R109" s="673"/>
      <c r="S109" s="673"/>
      <c r="T109" s="673"/>
      <c r="U109" s="673"/>
      <c r="V109" s="673"/>
      <c r="W109" s="673"/>
      <c r="X109" s="674"/>
      <c r="Y109" s="657" t="s">
        <v>19</v>
      </c>
      <c r="Z109" s="658"/>
      <c r="AA109" s="658"/>
      <c r="AB109" s="806"/>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7" t="s">
        <v>19</v>
      </c>
      <c r="AV109" s="658"/>
      <c r="AW109" s="658"/>
      <c r="AX109" s="659"/>
      <c r="AY109" s="34">
        <f>$AY$108</f>
        <v>0</v>
      </c>
    </row>
    <row r="110" spans="1:51" ht="24.75" customHeight="1" x14ac:dyDescent="0.15">
      <c r="A110" s="1057"/>
      <c r="B110" s="1058"/>
      <c r="C110" s="1058"/>
      <c r="D110" s="1058"/>
      <c r="E110" s="1058"/>
      <c r="F110" s="1059"/>
      <c r="G110" s="675"/>
      <c r="H110" s="676"/>
      <c r="I110" s="676"/>
      <c r="J110" s="676"/>
      <c r="K110" s="677"/>
      <c r="L110" s="668"/>
      <c r="M110" s="669"/>
      <c r="N110" s="669"/>
      <c r="O110" s="669"/>
      <c r="P110" s="669"/>
      <c r="Q110" s="669"/>
      <c r="R110" s="669"/>
      <c r="S110" s="669"/>
      <c r="T110" s="669"/>
      <c r="U110" s="669"/>
      <c r="V110" s="669"/>
      <c r="W110" s="669"/>
      <c r="X110" s="670"/>
      <c r="Y110" s="654"/>
      <c r="Z110" s="655"/>
      <c r="AA110" s="655"/>
      <c r="AB110" s="842"/>
      <c r="AC110" s="675"/>
      <c r="AD110" s="676"/>
      <c r="AE110" s="676"/>
      <c r="AF110" s="676"/>
      <c r="AG110" s="677"/>
      <c r="AH110" s="668"/>
      <c r="AI110" s="669"/>
      <c r="AJ110" s="669"/>
      <c r="AK110" s="669"/>
      <c r="AL110" s="669"/>
      <c r="AM110" s="669"/>
      <c r="AN110" s="669"/>
      <c r="AO110" s="669"/>
      <c r="AP110" s="669"/>
      <c r="AQ110" s="669"/>
      <c r="AR110" s="669"/>
      <c r="AS110" s="669"/>
      <c r="AT110" s="670"/>
      <c r="AU110" s="654"/>
      <c r="AV110" s="655"/>
      <c r="AW110" s="655"/>
      <c r="AX110" s="656"/>
      <c r="AY110" s="34">
        <f t="shared" ref="AY110:AY120" si="8">$AY$108</f>
        <v>0</v>
      </c>
    </row>
    <row r="111" spans="1:51" ht="24.75" customHeight="1" x14ac:dyDescent="0.15">
      <c r="A111" s="1057"/>
      <c r="B111" s="1058"/>
      <c r="C111" s="1058"/>
      <c r="D111" s="1058"/>
      <c r="E111" s="1058"/>
      <c r="F111" s="105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7"/>
      <c r="B112" s="1058"/>
      <c r="C112" s="1058"/>
      <c r="D112" s="1058"/>
      <c r="E112" s="1058"/>
      <c r="F112" s="105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7"/>
      <c r="B113" s="1058"/>
      <c r="C113" s="1058"/>
      <c r="D113" s="1058"/>
      <c r="E113" s="1058"/>
      <c r="F113" s="105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7"/>
      <c r="B114" s="1058"/>
      <c r="C114" s="1058"/>
      <c r="D114" s="1058"/>
      <c r="E114" s="1058"/>
      <c r="F114" s="105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7"/>
      <c r="B115" s="1058"/>
      <c r="C115" s="1058"/>
      <c r="D115" s="1058"/>
      <c r="E115" s="1058"/>
      <c r="F115" s="105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7"/>
      <c r="B116" s="1058"/>
      <c r="C116" s="1058"/>
      <c r="D116" s="1058"/>
      <c r="E116" s="1058"/>
      <c r="F116" s="105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7"/>
      <c r="B117" s="1058"/>
      <c r="C117" s="1058"/>
      <c r="D117" s="1058"/>
      <c r="E117" s="1058"/>
      <c r="F117" s="105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7"/>
      <c r="B118" s="1058"/>
      <c r="C118" s="1058"/>
      <c r="D118" s="1058"/>
      <c r="E118" s="1058"/>
      <c r="F118" s="105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7"/>
      <c r="B119" s="1058"/>
      <c r="C119" s="1058"/>
      <c r="D119" s="1058"/>
      <c r="E119" s="1058"/>
      <c r="F119" s="105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7"/>
      <c r="B120" s="1058"/>
      <c r="C120" s="1058"/>
      <c r="D120" s="1058"/>
      <c r="E120" s="1058"/>
      <c r="F120" s="105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c r="AY120" s="34">
        <f t="shared" si="8"/>
        <v>0</v>
      </c>
    </row>
    <row r="121" spans="1:51" ht="30" customHeight="1" x14ac:dyDescent="0.15">
      <c r="A121" s="1057"/>
      <c r="B121" s="1058"/>
      <c r="C121" s="1058"/>
      <c r="D121" s="1058"/>
      <c r="E121" s="1058"/>
      <c r="F121" s="1059"/>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01"/>
      <c r="AY121">
        <f>COUNTA($G$123,$AC$123)</f>
        <v>0</v>
      </c>
    </row>
    <row r="122" spans="1:51" ht="25.5" customHeight="1" x14ac:dyDescent="0.15">
      <c r="A122" s="1057"/>
      <c r="B122" s="1058"/>
      <c r="C122" s="1058"/>
      <c r="D122" s="1058"/>
      <c r="E122" s="1058"/>
      <c r="F122" s="1059"/>
      <c r="G122" s="822" t="s">
        <v>17</v>
      </c>
      <c r="H122" s="673"/>
      <c r="I122" s="673"/>
      <c r="J122" s="673"/>
      <c r="K122" s="673"/>
      <c r="L122" s="672" t="s">
        <v>18</v>
      </c>
      <c r="M122" s="673"/>
      <c r="N122" s="673"/>
      <c r="O122" s="673"/>
      <c r="P122" s="673"/>
      <c r="Q122" s="673"/>
      <c r="R122" s="673"/>
      <c r="S122" s="673"/>
      <c r="T122" s="673"/>
      <c r="U122" s="673"/>
      <c r="V122" s="673"/>
      <c r="W122" s="673"/>
      <c r="X122" s="674"/>
      <c r="Y122" s="657" t="s">
        <v>19</v>
      </c>
      <c r="Z122" s="658"/>
      <c r="AA122" s="658"/>
      <c r="AB122" s="806"/>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7" t="s">
        <v>19</v>
      </c>
      <c r="AV122" s="658"/>
      <c r="AW122" s="658"/>
      <c r="AX122" s="659"/>
      <c r="AY122" s="34">
        <f>$AY$121</f>
        <v>0</v>
      </c>
    </row>
    <row r="123" spans="1:51" ht="24.75" customHeight="1" x14ac:dyDescent="0.15">
      <c r="A123" s="1057"/>
      <c r="B123" s="1058"/>
      <c r="C123" s="1058"/>
      <c r="D123" s="1058"/>
      <c r="E123" s="1058"/>
      <c r="F123" s="1059"/>
      <c r="G123" s="675"/>
      <c r="H123" s="676"/>
      <c r="I123" s="676"/>
      <c r="J123" s="676"/>
      <c r="K123" s="677"/>
      <c r="L123" s="668"/>
      <c r="M123" s="669"/>
      <c r="N123" s="669"/>
      <c r="O123" s="669"/>
      <c r="P123" s="669"/>
      <c r="Q123" s="669"/>
      <c r="R123" s="669"/>
      <c r="S123" s="669"/>
      <c r="T123" s="669"/>
      <c r="U123" s="669"/>
      <c r="V123" s="669"/>
      <c r="W123" s="669"/>
      <c r="X123" s="670"/>
      <c r="Y123" s="654"/>
      <c r="Z123" s="655"/>
      <c r="AA123" s="655"/>
      <c r="AB123" s="842"/>
      <c r="AC123" s="675"/>
      <c r="AD123" s="676"/>
      <c r="AE123" s="676"/>
      <c r="AF123" s="676"/>
      <c r="AG123" s="677"/>
      <c r="AH123" s="668"/>
      <c r="AI123" s="669"/>
      <c r="AJ123" s="669"/>
      <c r="AK123" s="669"/>
      <c r="AL123" s="669"/>
      <c r="AM123" s="669"/>
      <c r="AN123" s="669"/>
      <c r="AO123" s="669"/>
      <c r="AP123" s="669"/>
      <c r="AQ123" s="669"/>
      <c r="AR123" s="669"/>
      <c r="AS123" s="669"/>
      <c r="AT123" s="670"/>
      <c r="AU123" s="654"/>
      <c r="AV123" s="655"/>
      <c r="AW123" s="655"/>
      <c r="AX123" s="656"/>
      <c r="AY123" s="34">
        <f t="shared" ref="AY123:AY133" si="9">$AY$121</f>
        <v>0</v>
      </c>
    </row>
    <row r="124" spans="1:51" ht="24.75" customHeight="1" x14ac:dyDescent="0.15">
      <c r="A124" s="1057"/>
      <c r="B124" s="1058"/>
      <c r="C124" s="1058"/>
      <c r="D124" s="1058"/>
      <c r="E124" s="1058"/>
      <c r="F124" s="105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7"/>
      <c r="B125" s="1058"/>
      <c r="C125" s="1058"/>
      <c r="D125" s="1058"/>
      <c r="E125" s="1058"/>
      <c r="F125" s="105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7"/>
      <c r="B126" s="1058"/>
      <c r="C126" s="1058"/>
      <c r="D126" s="1058"/>
      <c r="E126" s="1058"/>
      <c r="F126" s="105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7"/>
      <c r="B127" s="1058"/>
      <c r="C127" s="1058"/>
      <c r="D127" s="1058"/>
      <c r="E127" s="1058"/>
      <c r="F127" s="105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7"/>
      <c r="B128" s="1058"/>
      <c r="C128" s="1058"/>
      <c r="D128" s="1058"/>
      <c r="E128" s="1058"/>
      <c r="F128" s="105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7"/>
      <c r="B129" s="1058"/>
      <c r="C129" s="1058"/>
      <c r="D129" s="1058"/>
      <c r="E129" s="1058"/>
      <c r="F129" s="105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7"/>
      <c r="B130" s="1058"/>
      <c r="C130" s="1058"/>
      <c r="D130" s="1058"/>
      <c r="E130" s="1058"/>
      <c r="F130" s="105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7"/>
      <c r="B131" s="1058"/>
      <c r="C131" s="1058"/>
      <c r="D131" s="1058"/>
      <c r="E131" s="1058"/>
      <c r="F131" s="105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7"/>
      <c r="B132" s="1058"/>
      <c r="C132" s="1058"/>
      <c r="D132" s="1058"/>
      <c r="E132" s="1058"/>
      <c r="F132" s="105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7"/>
      <c r="B133" s="1058"/>
      <c r="C133" s="1058"/>
      <c r="D133" s="1058"/>
      <c r="E133" s="1058"/>
      <c r="F133" s="105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c r="AY133" s="34">
        <f t="shared" si="9"/>
        <v>0</v>
      </c>
    </row>
    <row r="134" spans="1:51" ht="30" customHeight="1" x14ac:dyDescent="0.15">
      <c r="A134" s="1057"/>
      <c r="B134" s="1058"/>
      <c r="C134" s="1058"/>
      <c r="D134" s="1058"/>
      <c r="E134" s="1058"/>
      <c r="F134" s="1059"/>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01"/>
      <c r="AY134">
        <f>COUNTA($G$136,$AC$136)</f>
        <v>0</v>
      </c>
    </row>
    <row r="135" spans="1:51" ht="24.75" customHeight="1" x14ac:dyDescent="0.15">
      <c r="A135" s="1057"/>
      <c r="B135" s="1058"/>
      <c r="C135" s="1058"/>
      <c r="D135" s="1058"/>
      <c r="E135" s="1058"/>
      <c r="F135" s="1059"/>
      <c r="G135" s="822" t="s">
        <v>17</v>
      </c>
      <c r="H135" s="673"/>
      <c r="I135" s="673"/>
      <c r="J135" s="673"/>
      <c r="K135" s="673"/>
      <c r="L135" s="672" t="s">
        <v>18</v>
      </c>
      <c r="M135" s="673"/>
      <c r="N135" s="673"/>
      <c r="O135" s="673"/>
      <c r="P135" s="673"/>
      <c r="Q135" s="673"/>
      <c r="R135" s="673"/>
      <c r="S135" s="673"/>
      <c r="T135" s="673"/>
      <c r="U135" s="673"/>
      <c r="V135" s="673"/>
      <c r="W135" s="673"/>
      <c r="X135" s="674"/>
      <c r="Y135" s="657" t="s">
        <v>19</v>
      </c>
      <c r="Z135" s="658"/>
      <c r="AA135" s="658"/>
      <c r="AB135" s="806"/>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7" t="s">
        <v>19</v>
      </c>
      <c r="AV135" s="658"/>
      <c r="AW135" s="658"/>
      <c r="AX135" s="659"/>
      <c r="AY135" s="34">
        <f>$AY$134</f>
        <v>0</v>
      </c>
    </row>
    <row r="136" spans="1:51" ht="24.75" customHeight="1" x14ac:dyDescent="0.15">
      <c r="A136" s="1057"/>
      <c r="B136" s="1058"/>
      <c r="C136" s="1058"/>
      <c r="D136" s="1058"/>
      <c r="E136" s="1058"/>
      <c r="F136" s="1059"/>
      <c r="G136" s="675"/>
      <c r="H136" s="676"/>
      <c r="I136" s="676"/>
      <c r="J136" s="676"/>
      <c r="K136" s="677"/>
      <c r="L136" s="668"/>
      <c r="M136" s="669"/>
      <c r="N136" s="669"/>
      <c r="O136" s="669"/>
      <c r="P136" s="669"/>
      <c r="Q136" s="669"/>
      <c r="R136" s="669"/>
      <c r="S136" s="669"/>
      <c r="T136" s="669"/>
      <c r="U136" s="669"/>
      <c r="V136" s="669"/>
      <c r="W136" s="669"/>
      <c r="X136" s="670"/>
      <c r="Y136" s="654"/>
      <c r="Z136" s="655"/>
      <c r="AA136" s="655"/>
      <c r="AB136" s="842"/>
      <c r="AC136" s="675"/>
      <c r="AD136" s="676"/>
      <c r="AE136" s="676"/>
      <c r="AF136" s="676"/>
      <c r="AG136" s="677"/>
      <c r="AH136" s="668"/>
      <c r="AI136" s="669"/>
      <c r="AJ136" s="669"/>
      <c r="AK136" s="669"/>
      <c r="AL136" s="669"/>
      <c r="AM136" s="669"/>
      <c r="AN136" s="669"/>
      <c r="AO136" s="669"/>
      <c r="AP136" s="669"/>
      <c r="AQ136" s="669"/>
      <c r="AR136" s="669"/>
      <c r="AS136" s="669"/>
      <c r="AT136" s="670"/>
      <c r="AU136" s="654"/>
      <c r="AV136" s="655"/>
      <c r="AW136" s="655"/>
      <c r="AX136" s="656"/>
      <c r="AY136" s="34">
        <f t="shared" ref="AY136:AY146" si="10">$AY$134</f>
        <v>0</v>
      </c>
    </row>
    <row r="137" spans="1:51" ht="24.75" customHeight="1" x14ac:dyDescent="0.15">
      <c r="A137" s="1057"/>
      <c r="B137" s="1058"/>
      <c r="C137" s="1058"/>
      <c r="D137" s="1058"/>
      <c r="E137" s="1058"/>
      <c r="F137" s="105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7"/>
      <c r="B138" s="1058"/>
      <c r="C138" s="1058"/>
      <c r="D138" s="1058"/>
      <c r="E138" s="1058"/>
      <c r="F138" s="105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7"/>
      <c r="B139" s="1058"/>
      <c r="C139" s="1058"/>
      <c r="D139" s="1058"/>
      <c r="E139" s="1058"/>
      <c r="F139" s="105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7"/>
      <c r="B140" s="1058"/>
      <c r="C140" s="1058"/>
      <c r="D140" s="1058"/>
      <c r="E140" s="1058"/>
      <c r="F140" s="105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7"/>
      <c r="B141" s="1058"/>
      <c r="C141" s="1058"/>
      <c r="D141" s="1058"/>
      <c r="E141" s="1058"/>
      <c r="F141" s="105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7"/>
      <c r="B142" s="1058"/>
      <c r="C142" s="1058"/>
      <c r="D142" s="1058"/>
      <c r="E142" s="1058"/>
      <c r="F142" s="105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7"/>
      <c r="B143" s="1058"/>
      <c r="C143" s="1058"/>
      <c r="D143" s="1058"/>
      <c r="E143" s="1058"/>
      <c r="F143" s="105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7"/>
      <c r="B144" s="1058"/>
      <c r="C144" s="1058"/>
      <c r="D144" s="1058"/>
      <c r="E144" s="1058"/>
      <c r="F144" s="105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7"/>
      <c r="B145" s="1058"/>
      <c r="C145" s="1058"/>
      <c r="D145" s="1058"/>
      <c r="E145" s="1058"/>
      <c r="F145" s="105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7"/>
      <c r="B146" s="1058"/>
      <c r="C146" s="1058"/>
      <c r="D146" s="1058"/>
      <c r="E146" s="1058"/>
      <c r="F146" s="105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c r="AY146" s="34">
        <f t="shared" si="10"/>
        <v>0</v>
      </c>
    </row>
    <row r="147" spans="1:51" ht="30" customHeight="1" x14ac:dyDescent="0.15">
      <c r="A147" s="1057"/>
      <c r="B147" s="1058"/>
      <c r="C147" s="1058"/>
      <c r="D147" s="1058"/>
      <c r="E147" s="1058"/>
      <c r="F147" s="1059"/>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01"/>
      <c r="AY147">
        <f>COUNTA($G$149,$AC$149)</f>
        <v>0</v>
      </c>
    </row>
    <row r="148" spans="1:51" ht="24.75" customHeight="1" x14ac:dyDescent="0.15">
      <c r="A148" s="1057"/>
      <c r="B148" s="1058"/>
      <c r="C148" s="1058"/>
      <c r="D148" s="1058"/>
      <c r="E148" s="1058"/>
      <c r="F148" s="1059"/>
      <c r="G148" s="822" t="s">
        <v>17</v>
      </c>
      <c r="H148" s="673"/>
      <c r="I148" s="673"/>
      <c r="J148" s="673"/>
      <c r="K148" s="673"/>
      <c r="L148" s="672" t="s">
        <v>18</v>
      </c>
      <c r="M148" s="673"/>
      <c r="N148" s="673"/>
      <c r="O148" s="673"/>
      <c r="P148" s="673"/>
      <c r="Q148" s="673"/>
      <c r="R148" s="673"/>
      <c r="S148" s="673"/>
      <c r="T148" s="673"/>
      <c r="U148" s="673"/>
      <c r="V148" s="673"/>
      <c r="W148" s="673"/>
      <c r="X148" s="674"/>
      <c r="Y148" s="657" t="s">
        <v>19</v>
      </c>
      <c r="Z148" s="658"/>
      <c r="AA148" s="658"/>
      <c r="AB148" s="806"/>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7" t="s">
        <v>19</v>
      </c>
      <c r="AV148" s="658"/>
      <c r="AW148" s="658"/>
      <c r="AX148" s="659"/>
      <c r="AY148" s="34">
        <f>$AY$147</f>
        <v>0</v>
      </c>
    </row>
    <row r="149" spans="1:51" ht="24.75" customHeight="1" x14ac:dyDescent="0.15">
      <c r="A149" s="1057"/>
      <c r="B149" s="1058"/>
      <c r="C149" s="1058"/>
      <c r="D149" s="1058"/>
      <c r="E149" s="1058"/>
      <c r="F149" s="1059"/>
      <c r="G149" s="675"/>
      <c r="H149" s="676"/>
      <c r="I149" s="676"/>
      <c r="J149" s="676"/>
      <c r="K149" s="677"/>
      <c r="L149" s="668"/>
      <c r="M149" s="669"/>
      <c r="N149" s="669"/>
      <c r="O149" s="669"/>
      <c r="P149" s="669"/>
      <c r="Q149" s="669"/>
      <c r="R149" s="669"/>
      <c r="S149" s="669"/>
      <c r="T149" s="669"/>
      <c r="U149" s="669"/>
      <c r="V149" s="669"/>
      <c r="W149" s="669"/>
      <c r="X149" s="670"/>
      <c r="Y149" s="654"/>
      <c r="Z149" s="655"/>
      <c r="AA149" s="655"/>
      <c r="AB149" s="842"/>
      <c r="AC149" s="675"/>
      <c r="AD149" s="676"/>
      <c r="AE149" s="676"/>
      <c r="AF149" s="676"/>
      <c r="AG149" s="677"/>
      <c r="AH149" s="668"/>
      <c r="AI149" s="669"/>
      <c r="AJ149" s="669"/>
      <c r="AK149" s="669"/>
      <c r="AL149" s="669"/>
      <c r="AM149" s="669"/>
      <c r="AN149" s="669"/>
      <c r="AO149" s="669"/>
      <c r="AP149" s="669"/>
      <c r="AQ149" s="669"/>
      <c r="AR149" s="669"/>
      <c r="AS149" s="669"/>
      <c r="AT149" s="670"/>
      <c r="AU149" s="654"/>
      <c r="AV149" s="655"/>
      <c r="AW149" s="655"/>
      <c r="AX149" s="656"/>
      <c r="AY149" s="34">
        <f t="shared" ref="AY149:AY159" si="11">$AY$147</f>
        <v>0</v>
      </c>
    </row>
    <row r="150" spans="1:51" ht="24.75" customHeight="1" x14ac:dyDescent="0.15">
      <c r="A150" s="1057"/>
      <c r="B150" s="1058"/>
      <c r="C150" s="1058"/>
      <c r="D150" s="1058"/>
      <c r="E150" s="1058"/>
      <c r="F150" s="105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7"/>
      <c r="B151" s="1058"/>
      <c r="C151" s="1058"/>
      <c r="D151" s="1058"/>
      <c r="E151" s="1058"/>
      <c r="F151" s="105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7"/>
      <c r="B152" s="1058"/>
      <c r="C152" s="1058"/>
      <c r="D152" s="1058"/>
      <c r="E152" s="1058"/>
      <c r="F152" s="105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7"/>
      <c r="B153" s="1058"/>
      <c r="C153" s="1058"/>
      <c r="D153" s="1058"/>
      <c r="E153" s="1058"/>
      <c r="F153" s="105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7"/>
      <c r="B154" s="1058"/>
      <c r="C154" s="1058"/>
      <c r="D154" s="1058"/>
      <c r="E154" s="1058"/>
      <c r="F154" s="105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7"/>
      <c r="B155" s="1058"/>
      <c r="C155" s="1058"/>
      <c r="D155" s="1058"/>
      <c r="E155" s="1058"/>
      <c r="F155" s="105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7"/>
      <c r="B156" s="1058"/>
      <c r="C156" s="1058"/>
      <c r="D156" s="1058"/>
      <c r="E156" s="1058"/>
      <c r="F156" s="105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7"/>
      <c r="B157" s="1058"/>
      <c r="C157" s="1058"/>
      <c r="D157" s="1058"/>
      <c r="E157" s="1058"/>
      <c r="F157" s="105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7"/>
      <c r="B158" s="1058"/>
      <c r="C158" s="1058"/>
      <c r="D158" s="1058"/>
      <c r="E158" s="1058"/>
      <c r="F158" s="105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01"/>
      <c r="AY161">
        <f>COUNTA($G$163,$AC$163)</f>
        <v>0</v>
      </c>
    </row>
    <row r="162" spans="1:51" ht="24.75" customHeight="1" x14ac:dyDescent="0.15">
      <c r="A162" s="1057"/>
      <c r="B162" s="1058"/>
      <c r="C162" s="1058"/>
      <c r="D162" s="1058"/>
      <c r="E162" s="1058"/>
      <c r="F162" s="1059"/>
      <c r="G162" s="822" t="s">
        <v>17</v>
      </c>
      <c r="H162" s="673"/>
      <c r="I162" s="673"/>
      <c r="J162" s="673"/>
      <c r="K162" s="673"/>
      <c r="L162" s="672" t="s">
        <v>18</v>
      </c>
      <c r="M162" s="673"/>
      <c r="N162" s="673"/>
      <c r="O162" s="673"/>
      <c r="P162" s="673"/>
      <c r="Q162" s="673"/>
      <c r="R162" s="673"/>
      <c r="S162" s="673"/>
      <c r="T162" s="673"/>
      <c r="U162" s="673"/>
      <c r="V162" s="673"/>
      <c r="W162" s="673"/>
      <c r="X162" s="674"/>
      <c r="Y162" s="657" t="s">
        <v>19</v>
      </c>
      <c r="Z162" s="658"/>
      <c r="AA162" s="658"/>
      <c r="AB162" s="806"/>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7" t="s">
        <v>19</v>
      </c>
      <c r="AV162" s="658"/>
      <c r="AW162" s="658"/>
      <c r="AX162" s="659"/>
      <c r="AY162" s="34">
        <f>$AY$161</f>
        <v>0</v>
      </c>
    </row>
    <row r="163" spans="1:51" ht="24.75" customHeight="1" x14ac:dyDescent="0.15">
      <c r="A163" s="1057"/>
      <c r="B163" s="1058"/>
      <c r="C163" s="1058"/>
      <c r="D163" s="1058"/>
      <c r="E163" s="1058"/>
      <c r="F163" s="1059"/>
      <c r="G163" s="675"/>
      <c r="H163" s="676"/>
      <c r="I163" s="676"/>
      <c r="J163" s="676"/>
      <c r="K163" s="677"/>
      <c r="L163" s="668"/>
      <c r="M163" s="669"/>
      <c r="N163" s="669"/>
      <c r="O163" s="669"/>
      <c r="P163" s="669"/>
      <c r="Q163" s="669"/>
      <c r="R163" s="669"/>
      <c r="S163" s="669"/>
      <c r="T163" s="669"/>
      <c r="U163" s="669"/>
      <c r="V163" s="669"/>
      <c r="W163" s="669"/>
      <c r="X163" s="670"/>
      <c r="Y163" s="654"/>
      <c r="Z163" s="655"/>
      <c r="AA163" s="655"/>
      <c r="AB163" s="842"/>
      <c r="AC163" s="675"/>
      <c r="AD163" s="676"/>
      <c r="AE163" s="676"/>
      <c r="AF163" s="676"/>
      <c r="AG163" s="677"/>
      <c r="AH163" s="668"/>
      <c r="AI163" s="669"/>
      <c r="AJ163" s="669"/>
      <c r="AK163" s="669"/>
      <c r="AL163" s="669"/>
      <c r="AM163" s="669"/>
      <c r="AN163" s="669"/>
      <c r="AO163" s="669"/>
      <c r="AP163" s="669"/>
      <c r="AQ163" s="669"/>
      <c r="AR163" s="669"/>
      <c r="AS163" s="669"/>
      <c r="AT163" s="670"/>
      <c r="AU163" s="654"/>
      <c r="AV163" s="655"/>
      <c r="AW163" s="655"/>
      <c r="AX163" s="656"/>
      <c r="AY163" s="34">
        <f t="shared" ref="AY163:AY173" si="12">$AY$161</f>
        <v>0</v>
      </c>
    </row>
    <row r="164" spans="1:51" ht="24.75" customHeight="1" x14ac:dyDescent="0.15">
      <c r="A164" s="1057"/>
      <c r="B164" s="1058"/>
      <c r="C164" s="1058"/>
      <c r="D164" s="1058"/>
      <c r="E164" s="1058"/>
      <c r="F164" s="105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7"/>
      <c r="B165" s="1058"/>
      <c r="C165" s="1058"/>
      <c r="D165" s="1058"/>
      <c r="E165" s="1058"/>
      <c r="F165" s="105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7"/>
      <c r="B166" s="1058"/>
      <c r="C166" s="1058"/>
      <c r="D166" s="1058"/>
      <c r="E166" s="1058"/>
      <c r="F166" s="105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7"/>
      <c r="B167" s="1058"/>
      <c r="C167" s="1058"/>
      <c r="D167" s="1058"/>
      <c r="E167" s="1058"/>
      <c r="F167" s="105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7"/>
      <c r="B168" s="1058"/>
      <c r="C168" s="1058"/>
      <c r="D168" s="1058"/>
      <c r="E168" s="1058"/>
      <c r="F168" s="105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7"/>
      <c r="B169" s="1058"/>
      <c r="C169" s="1058"/>
      <c r="D169" s="1058"/>
      <c r="E169" s="1058"/>
      <c r="F169" s="105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7"/>
      <c r="B170" s="1058"/>
      <c r="C170" s="1058"/>
      <c r="D170" s="1058"/>
      <c r="E170" s="1058"/>
      <c r="F170" s="105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7"/>
      <c r="B171" s="1058"/>
      <c r="C171" s="1058"/>
      <c r="D171" s="1058"/>
      <c r="E171" s="1058"/>
      <c r="F171" s="105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7"/>
      <c r="B172" s="1058"/>
      <c r="C172" s="1058"/>
      <c r="D172" s="1058"/>
      <c r="E172" s="1058"/>
      <c r="F172" s="105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7"/>
      <c r="B173" s="1058"/>
      <c r="C173" s="1058"/>
      <c r="D173" s="1058"/>
      <c r="E173" s="1058"/>
      <c r="F173" s="105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15">
      <c r="A174" s="1057"/>
      <c r="B174" s="1058"/>
      <c r="C174" s="1058"/>
      <c r="D174" s="1058"/>
      <c r="E174" s="1058"/>
      <c r="F174" s="1059"/>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01"/>
      <c r="AY174">
        <f>COUNTA($G$176,$AC$176)</f>
        <v>0</v>
      </c>
    </row>
    <row r="175" spans="1:51" ht="25.5" customHeight="1" x14ac:dyDescent="0.15">
      <c r="A175" s="1057"/>
      <c r="B175" s="1058"/>
      <c r="C175" s="1058"/>
      <c r="D175" s="1058"/>
      <c r="E175" s="1058"/>
      <c r="F175" s="1059"/>
      <c r="G175" s="822" t="s">
        <v>17</v>
      </c>
      <c r="H175" s="673"/>
      <c r="I175" s="673"/>
      <c r="J175" s="673"/>
      <c r="K175" s="673"/>
      <c r="L175" s="672" t="s">
        <v>18</v>
      </c>
      <c r="M175" s="673"/>
      <c r="N175" s="673"/>
      <c r="O175" s="673"/>
      <c r="P175" s="673"/>
      <c r="Q175" s="673"/>
      <c r="R175" s="673"/>
      <c r="S175" s="673"/>
      <c r="T175" s="673"/>
      <c r="U175" s="673"/>
      <c r="V175" s="673"/>
      <c r="W175" s="673"/>
      <c r="X175" s="674"/>
      <c r="Y175" s="657" t="s">
        <v>19</v>
      </c>
      <c r="Z175" s="658"/>
      <c r="AA175" s="658"/>
      <c r="AB175" s="806"/>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7" t="s">
        <v>19</v>
      </c>
      <c r="AV175" s="658"/>
      <c r="AW175" s="658"/>
      <c r="AX175" s="659"/>
      <c r="AY175" s="34">
        <f>$AY$174</f>
        <v>0</v>
      </c>
    </row>
    <row r="176" spans="1:51" ht="24.75" customHeight="1" x14ac:dyDescent="0.15">
      <c r="A176" s="1057"/>
      <c r="B176" s="1058"/>
      <c r="C176" s="1058"/>
      <c r="D176" s="1058"/>
      <c r="E176" s="1058"/>
      <c r="F176" s="1059"/>
      <c r="G176" s="675"/>
      <c r="H176" s="676"/>
      <c r="I176" s="676"/>
      <c r="J176" s="676"/>
      <c r="K176" s="677"/>
      <c r="L176" s="668"/>
      <c r="M176" s="669"/>
      <c r="N176" s="669"/>
      <c r="O176" s="669"/>
      <c r="P176" s="669"/>
      <c r="Q176" s="669"/>
      <c r="R176" s="669"/>
      <c r="S176" s="669"/>
      <c r="T176" s="669"/>
      <c r="U176" s="669"/>
      <c r="V176" s="669"/>
      <c r="W176" s="669"/>
      <c r="X176" s="670"/>
      <c r="Y176" s="654"/>
      <c r="Z176" s="655"/>
      <c r="AA176" s="655"/>
      <c r="AB176" s="842"/>
      <c r="AC176" s="675"/>
      <c r="AD176" s="676"/>
      <c r="AE176" s="676"/>
      <c r="AF176" s="676"/>
      <c r="AG176" s="677"/>
      <c r="AH176" s="668"/>
      <c r="AI176" s="669"/>
      <c r="AJ176" s="669"/>
      <c r="AK176" s="669"/>
      <c r="AL176" s="669"/>
      <c r="AM176" s="669"/>
      <c r="AN176" s="669"/>
      <c r="AO176" s="669"/>
      <c r="AP176" s="669"/>
      <c r="AQ176" s="669"/>
      <c r="AR176" s="669"/>
      <c r="AS176" s="669"/>
      <c r="AT176" s="670"/>
      <c r="AU176" s="654"/>
      <c r="AV176" s="655"/>
      <c r="AW176" s="655"/>
      <c r="AX176" s="656"/>
      <c r="AY176" s="34">
        <f t="shared" ref="AY176:AY186" si="13">$AY$174</f>
        <v>0</v>
      </c>
    </row>
    <row r="177" spans="1:51" ht="24.75" customHeight="1" x14ac:dyDescent="0.15">
      <c r="A177" s="1057"/>
      <c r="B177" s="1058"/>
      <c r="C177" s="1058"/>
      <c r="D177" s="1058"/>
      <c r="E177" s="1058"/>
      <c r="F177" s="105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7"/>
      <c r="B178" s="1058"/>
      <c r="C178" s="1058"/>
      <c r="D178" s="1058"/>
      <c r="E178" s="1058"/>
      <c r="F178" s="105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7"/>
      <c r="B179" s="1058"/>
      <c r="C179" s="1058"/>
      <c r="D179" s="1058"/>
      <c r="E179" s="1058"/>
      <c r="F179" s="105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7"/>
      <c r="B180" s="1058"/>
      <c r="C180" s="1058"/>
      <c r="D180" s="1058"/>
      <c r="E180" s="1058"/>
      <c r="F180" s="105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7"/>
      <c r="B181" s="1058"/>
      <c r="C181" s="1058"/>
      <c r="D181" s="1058"/>
      <c r="E181" s="1058"/>
      <c r="F181" s="105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7"/>
      <c r="B182" s="1058"/>
      <c r="C182" s="1058"/>
      <c r="D182" s="1058"/>
      <c r="E182" s="1058"/>
      <c r="F182" s="105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7"/>
      <c r="B183" s="1058"/>
      <c r="C183" s="1058"/>
      <c r="D183" s="1058"/>
      <c r="E183" s="1058"/>
      <c r="F183" s="105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7"/>
      <c r="B184" s="1058"/>
      <c r="C184" s="1058"/>
      <c r="D184" s="1058"/>
      <c r="E184" s="1058"/>
      <c r="F184" s="105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7"/>
      <c r="B185" s="1058"/>
      <c r="C185" s="1058"/>
      <c r="D185" s="1058"/>
      <c r="E185" s="1058"/>
      <c r="F185" s="105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7"/>
      <c r="B186" s="1058"/>
      <c r="C186" s="1058"/>
      <c r="D186" s="1058"/>
      <c r="E186" s="1058"/>
      <c r="F186" s="105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15">
      <c r="A187" s="1057"/>
      <c r="B187" s="1058"/>
      <c r="C187" s="1058"/>
      <c r="D187" s="1058"/>
      <c r="E187" s="1058"/>
      <c r="F187" s="1059"/>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01"/>
      <c r="AY187">
        <f>COUNTA($G$189,$AC$189)</f>
        <v>0</v>
      </c>
    </row>
    <row r="188" spans="1:51" ht="24.75" customHeight="1" x14ac:dyDescent="0.15">
      <c r="A188" s="1057"/>
      <c r="B188" s="1058"/>
      <c r="C188" s="1058"/>
      <c r="D188" s="1058"/>
      <c r="E188" s="1058"/>
      <c r="F188" s="1059"/>
      <c r="G188" s="822" t="s">
        <v>17</v>
      </c>
      <c r="H188" s="673"/>
      <c r="I188" s="673"/>
      <c r="J188" s="673"/>
      <c r="K188" s="673"/>
      <c r="L188" s="672" t="s">
        <v>18</v>
      </c>
      <c r="M188" s="673"/>
      <c r="N188" s="673"/>
      <c r="O188" s="673"/>
      <c r="P188" s="673"/>
      <c r="Q188" s="673"/>
      <c r="R188" s="673"/>
      <c r="S188" s="673"/>
      <c r="T188" s="673"/>
      <c r="U188" s="673"/>
      <c r="V188" s="673"/>
      <c r="W188" s="673"/>
      <c r="X188" s="674"/>
      <c r="Y188" s="657" t="s">
        <v>19</v>
      </c>
      <c r="Z188" s="658"/>
      <c r="AA188" s="658"/>
      <c r="AB188" s="806"/>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7" t="s">
        <v>19</v>
      </c>
      <c r="AV188" s="658"/>
      <c r="AW188" s="658"/>
      <c r="AX188" s="659"/>
      <c r="AY188" s="34">
        <f>$AY$187</f>
        <v>0</v>
      </c>
    </row>
    <row r="189" spans="1:51" ht="24.75" customHeight="1" x14ac:dyDescent="0.15">
      <c r="A189" s="1057"/>
      <c r="B189" s="1058"/>
      <c r="C189" s="1058"/>
      <c r="D189" s="1058"/>
      <c r="E189" s="1058"/>
      <c r="F189" s="1059"/>
      <c r="G189" s="675"/>
      <c r="H189" s="676"/>
      <c r="I189" s="676"/>
      <c r="J189" s="676"/>
      <c r="K189" s="677"/>
      <c r="L189" s="668"/>
      <c r="M189" s="669"/>
      <c r="N189" s="669"/>
      <c r="O189" s="669"/>
      <c r="P189" s="669"/>
      <c r="Q189" s="669"/>
      <c r="R189" s="669"/>
      <c r="S189" s="669"/>
      <c r="T189" s="669"/>
      <c r="U189" s="669"/>
      <c r="V189" s="669"/>
      <c r="W189" s="669"/>
      <c r="X189" s="670"/>
      <c r="Y189" s="654"/>
      <c r="Z189" s="655"/>
      <c r="AA189" s="655"/>
      <c r="AB189" s="842"/>
      <c r="AC189" s="675"/>
      <c r="AD189" s="676"/>
      <c r="AE189" s="676"/>
      <c r="AF189" s="676"/>
      <c r="AG189" s="677"/>
      <c r="AH189" s="668"/>
      <c r="AI189" s="669"/>
      <c r="AJ189" s="669"/>
      <c r="AK189" s="669"/>
      <c r="AL189" s="669"/>
      <c r="AM189" s="669"/>
      <c r="AN189" s="669"/>
      <c r="AO189" s="669"/>
      <c r="AP189" s="669"/>
      <c r="AQ189" s="669"/>
      <c r="AR189" s="669"/>
      <c r="AS189" s="669"/>
      <c r="AT189" s="670"/>
      <c r="AU189" s="654"/>
      <c r="AV189" s="655"/>
      <c r="AW189" s="655"/>
      <c r="AX189" s="656"/>
      <c r="AY189" s="34">
        <f t="shared" ref="AY189:AY199" si="14">$AY$187</f>
        <v>0</v>
      </c>
    </row>
    <row r="190" spans="1:51" ht="24.75" customHeight="1" x14ac:dyDescent="0.15">
      <c r="A190" s="1057"/>
      <c r="B190" s="1058"/>
      <c r="C190" s="1058"/>
      <c r="D190" s="1058"/>
      <c r="E190" s="1058"/>
      <c r="F190" s="105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7"/>
      <c r="B191" s="1058"/>
      <c r="C191" s="1058"/>
      <c r="D191" s="1058"/>
      <c r="E191" s="1058"/>
      <c r="F191" s="105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7"/>
      <c r="B192" s="1058"/>
      <c r="C192" s="1058"/>
      <c r="D192" s="1058"/>
      <c r="E192" s="1058"/>
      <c r="F192" s="105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7"/>
      <c r="B193" s="1058"/>
      <c r="C193" s="1058"/>
      <c r="D193" s="1058"/>
      <c r="E193" s="1058"/>
      <c r="F193" s="105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7"/>
      <c r="B194" s="1058"/>
      <c r="C194" s="1058"/>
      <c r="D194" s="1058"/>
      <c r="E194" s="1058"/>
      <c r="F194" s="105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7"/>
      <c r="B195" s="1058"/>
      <c r="C195" s="1058"/>
      <c r="D195" s="1058"/>
      <c r="E195" s="1058"/>
      <c r="F195" s="105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7"/>
      <c r="B196" s="1058"/>
      <c r="C196" s="1058"/>
      <c r="D196" s="1058"/>
      <c r="E196" s="1058"/>
      <c r="F196" s="105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7"/>
      <c r="B197" s="1058"/>
      <c r="C197" s="1058"/>
      <c r="D197" s="1058"/>
      <c r="E197" s="1058"/>
      <c r="F197" s="105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7"/>
      <c r="B198" s="1058"/>
      <c r="C198" s="1058"/>
      <c r="D198" s="1058"/>
      <c r="E198" s="1058"/>
      <c r="F198" s="105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7"/>
      <c r="B199" s="1058"/>
      <c r="C199" s="1058"/>
      <c r="D199" s="1058"/>
      <c r="E199" s="1058"/>
      <c r="F199" s="105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15">
      <c r="A200" s="1057"/>
      <c r="B200" s="1058"/>
      <c r="C200" s="1058"/>
      <c r="D200" s="1058"/>
      <c r="E200" s="1058"/>
      <c r="F200" s="1059"/>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01"/>
      <c r="AY200">
        <f>COUNTA($G$202,$AC$202)</f>
        <v>0</v>
      </c>
    </row>
    <row r="201" spans="1:51" ht="24.75" customHeight="1" x14ac:dyDescent="0.15">
      <c r="A201" s="1057"/>
      <c r="B201" s="1058"/>
      <c r="C201" s="1058"/>
      <c r="D201" s="1058"/>
      <c r="E201" s="1058"/>
      <c r="F201" s="1059"/>
      <c r="G201" s="822" t="s">
        <v>17</v>
      </c>
      <c r="H201" s="673"/>
      <c r="I201" s="673"/>
      <c r="J201" s="673"/>
      <c r="K201" s="673"/>
      <c r="L201" s="672" t="s">
        <v>18</v>
      </c>
      <c r="M201" s="673"/>
      <c r="N201" s="673"/>
      <c r="O201" s="673"/>
      <c r="P201" s="673"/>
      <c r="Q201" s="673"/>
      <c r="R201" s="673"/>
      <c r="S201" s="673"/>
      <c r="T201" s="673"/>
      <c r="U201" s="673"/>
      <c r="V201" s="673"/>
      <c r="W201" s="673"/>
      <c r="X201" s="674"/>
      <c r="Y201" s="657" t="s">
        <v>19</v>
      </c>
      <c r="Z201" s="658"/>
      <c r="AA201" s="658"/>
      <c r="AB201" s="806"/>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7" t="s">
        <v>19</v>
      </c>
      <c r="AV201" s="658"/>
      <c r="AW201" s="658"/>
      <c r="AX201" s="659"/>
      <c r="AY201" s="34">
        <f>$AY$200</f>
        <v>0</v>
      </c>
    </row>
    <row r="202" spans="1:51" ht="24.75" customHeight="1" x14ac:dyDescent="0.15">
      <c r="A202" s="1057"/>
      <c r="B202" s="1058"/>
      <c r="C202" s="1058"/>
      <c r="D202" s="1058"/>
      <c r="E202" s="1058"/>
      <c r="F202" s="1059"/>
      <c r="G202" s="675"/>
      <c r="H202" s="676"/>
      <c r="I202" s="676"/>
      <c r="J202" s="676"/>
      <c r="K202" s="677"/>
      <c r="L202" s="668"/>
      <c r="M202" s="669"/>
      <c r="N202" s="669"/>
      <c r="O202" s="669"/>
      <c r="P202" s="669"/>
      <c r="Q202" s="669"/>
      <c r="R202" s="669"/>
      <c r="S202" s="669"/>
      <c r="T202" s="669"/>
      <c r="U202" s="669"/>
      <c r="V202" s="669"/>
      <c r="W202" s="669"/>
      <c r="X202" s="670"/>
      <c r="Y202" s="654"/>
      <c r="Z202" s="655"/>
      <c r="AA202" s="655"/>
      <c r="AB202" s="842"/>
      <c r="AC202" s="675"/>
      <c r="AD202" s="676"/>
      <c r="AE202" s="676"/>
      <c r="AF202" s="676"/>
      <c r="AG202" s="677"/>
      <c r="AH202" s="668"/>
      <c r="AI202" s="669"/>
      <c r="AJ202" s="669"/>
      <c r="AK202" s="669"/>
      <c r="AL202" s="669"/>
      <c r="AM202" s="669"/>
      <c r="AN202" s="669"/>
      <c r="AO202" s="669"/>
      <c r="AP202" s="669"/>
      <c r="AQ202" s="669"/>
      <c r="AR202" s="669"/>
      <c r="AS202" s="669"/>
      <c r="AT202" s="670"/>
      <c r="AU202" s="654"/>
      <c r="AV202" s="655"/>
      <c r="AW202" s="655"/>
      <c r="AX202" s="656"/>
      <c r="AY202" s="34">
        <f t="shared" ref="AY202:AY212" si="15">$AY$200</f>
        <v>0</v>
      </c>
    </row>
    <row r="203" spans="1:51" ht="24.75" customHeight="1" x14ac:dyDescent="0.15">
      <c r="A203" s="1057"/>
      <c r="B203" s="1058"/>
      <c r="C203" s="1058"/>
      <c r="D203" s="1058"/>
      <c r="E203" s="1058"/>
      <c r="F203" s="105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7"/>
      <c r="B204" s="1058"/>
      <c r="C204" s="1058"/>
      <c r="D204" s="1058"/>
      <c r="E204" s="1058"/>
      <c r="F204" s="105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7"/>
      <c r="B205" s="1058"/>
      <c r="C205" s="1058"/>
      <c r="D205" s="1058"/>
      <c r="E205" s="1058"/>
      <c r="F205" s="105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7"/>
      <c r="B206" s="1058"/>
      <c r="C206" s="1058"/>
      <c r="D206" s="1058"/>
      <c r="E206" s="1058"/>
      <c r="F206" s="105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7"/>
      <c r="B207" s="1058"/>
      <c r="C207" s="1058"/>
      <c r="D207" s="1058"/>
      <c r="E207" s="1058"/>
      <c r="F207" s="105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7"/>
      <c r="B208" s="1058"/>
      <c r="C208" s="1058"/>
      <c r="D208" s="1058"/>
      <c r="E208" s="1058"/>
      <c r="F208" s="105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7"/>
      <c r="B209" s="1058"/>
      <c r="C209" s="1058"/>
      <c r="D209" s="1058"/>
      <c r="E209" s="1058"/>
      <c r="F209" s="105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7"/>
      <c r="B210" s="1058"/>
      <c r="C210" s="1058"/>
      <c r="D210" s="1058"/>
      <c r="E210" s="1058"/>
      <c r="F210" s="105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7"/>
      <c r="B211" s="1058"/>
      <c r="C211" s="1058"/>
      <c r="D211" s="1058"/>
      <c r="E211" s="1058"/>
      <c r="F211" s="105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01"/>
      <c r="AY214">
        <f>COUNTA($G$216,$AC$216)</f>
        <v>0</v>
      </c>
    </row>
    <row r="215" spans="1:51" ht="24.75" customHeight="1" x14ac:dyDescent="0.15">
      <c r="A215" s="1057"/>
      <c r="B215" s="1058"/>
      <c r="C215" s="1058"/>
      <c r="D215" s="1058"/>
      <c r="E215" s="1058"/>
      <c r="F215" s="1059"/>
      <c r="G215" s="822" t="s">
        <v>17</v>
      </c>
      <c r="H215" s="673"/>
      <c r="I215" s="673"/>
      <c r="J215" s="673"/>
      <c r="K215" s="673"/>
      <c r="L215" s="672" t="s">
        <v>18</v>
      </c>
      <c r="M215" s="673"/>
      <c r="N215" s="673"/>
      <c r="O215" s="673"/>
      <c r="P215" s="673"/>
      <c r="Q215" s="673"/>
      <c r="R215" s="673"/>
      <c r="S215" s="673"/>
      <c r="T215" s="673"/>
      <c r="U215" s="673"/>
      <c r="V215" s="673"/>
      <c r="W215" s="673"/>
      <c r="X215" s="674"/>
      <c r="Y215" s="657" t="s">
        <v>19</v>
      </c>
      <c r="Z215" s="658"/>
      <c r="AA215" s="658"/>
      <c r="AB215" s="806"/>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7" t="s">
        <v>19</v>
      </c>
      <c r="AV215" s="658"/>
      <c r="AW215" s="658"/>
      <c r="AX215" s="659"/>
      <c r="AY215" s="34">
        <f>$AY$214</f>
        <v>0</v>
      </c>
    </row>
    <row r="216" spans="1:51" ht="24.75" customHeight="1" x14ac:dyDescent="0.15">
      <c r="A216" s="1057"/>
      <c r="B216" s="1058"/>
      <c r="C216" s="1058"/>
      <c r="D216" s="1058"/>
      <c r="E216" s="1058"/>
      <c r="F216" s="1059"/>
      <c r="G216" s="675"/>
      <c r="H216" s="676"/>
      <c r="I216" s="676"/>
      <c r="J216" s="676"/>
      <c r="K216" s="677"/>
      <c r="L216" s="668"/>
      <c r="M216" s="669"/>
      <c r="N216" s="669"/>
      <c r="O216" s="669"/>
      <c r="P216" s="669"/>
      <c r="Q216" s="669"/>
      <c r="R216" s="669"/>
      <c r="S216" s="669"/>
      <c r="T216" s="669"/>
      <c r="U216" s="669"/>
      <c r="V216" s="669"/>
      <c r="W216" s="669"/>
      <c r="X216" s="670"/>
      <c r="Y216" s="654"/>
      <c r="Z216" s="655"/>
      <c r="AA216" s="655"/>
      <c r="AB216" s="842"/>
      <c r="AC216" s="675"/>
      <c r="AD216" s="676"/>
      <c r="AE216" s="676"/>
      <c r="AF216" s="676"/>
      <c r="AG216" s="677"/>
      <c r="AH216" s="668"/>
      <c r="AI216" s="669"/>
      <c r="AJ216" s="669"/>
      <c r="AK216" s="669"/>
      <c r="AL216" s="669"/>
      <c r="AM216" s="669"/>
      <c r="AN216" s="669"/>
      <c r="AO216" s="669"/>
      <c r="AP216" s="669"/>
      <c r="AQ216" s="669"/>
      <c r="AR216" s="669"/>
      <c r="AS216" s="669"/>
      <c r="AT216" s="670"/>
      <c r="AU216" s="654"/>
      <c r="AV216" s="655"/>
      <c r="AW216" s="655"/>
      <c r="AX216" s="656"/>
      <c r="AY216" s="34">
        <f t="shared" ref="AY216:AY226" si="16">$AY$214</f>
        <v>0</v>
      </c>
    </row>
    <row r="217" spans="1:51" ht="24.75" customHeight="1" x14ac:dyDescent="0.15">
      <c r="A217" s="1057"/>
      <c r="B217" s="1058"/>
      <c r="C217" s="1058"/>
      <c r="D217" s="1058"/>
      <c r="E217" s="1058"/>
      <c r="F217" s="105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7"/>
      <c r="B218" s="1058"/>
      <c r="C218" s="1058"/>
      <c r="D218" s="1058"/>
      <c r="E218" s="1058"/>
      <c r="F218" s="105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7"/>
      <c r="B219" s="1058"/>
      <c r="C219" s="1058"/>
      <c r="D219" s="1058"/>
      <c r="E219" s="1058"/>
      <c r="F219" s="105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7"/>
      <c r="B220" s="1058"/>
      <c r="C220" s="1058"/>
      <c r="D220" s="1058"/>
      <c r="E220" s="1058"/>
      <c r="F220" s="105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7"/>
      <c r="B221" s="1058"/>
      <c r="C221" s="1058"/>
      <c r="D221" s="1058"/>
      <c r="E221" s="1058"/>
      <c r="F221" s="105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7"/>
      <c r="B222" s="1058"/>
      <c r="C222" s="1058"/>
      <c r="D222" s="1058"/>
      <c r="E222" s="1058"/>
      <c r="F222" s="105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7"/>
      <c r="B223" s="1058"/>
      <c r="C223" s="1058"/>
      <c r="D223" s="1058"/>
      <c r="E223" s="1058"/>
      <c r="F223" s="105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7"/>
      <c r="B224" s="1058"/>
      <c r="C224" s="1058"/>
      <c r="D224" s="1058"/>
      <c r="E224" s="1058"/>
      <c r="F224" s="105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7"/>
      <c r="B225" s="1058"/>
      <c r="C225" s="1058"/>
      <c r="D225" s="1058"/>
      <c r="E225" s="1058"/>
      <c r="F225" s="105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7"/>
      <c r="B226" s="1058"/>
      <c r="C226" s="1058"/>
      <c r="D226" s="1058"/>
      <c r="E226" s="1058"/>
      <c r="F226" s="105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15">
      <c r="A227" s="1057"/>
      <c r="B227" s="1058"/>
      <c r="C227" s="1058"/>
      <c r="D227" s="1058"/>
      <c r="E227" s="1058"/>
      <c r="F227" s="1059"/>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01"/>
      <c r="AY227">
        <f>COUNTA($G$229,$AC$229)</f>
        <v>0</v>
      </c>
    </row>
    <row r="228" spans="1:51" ht="25.5" customHeight="1" x14ac:dyDescent="0.15">
      <c r="A228" s="1057"/>
      <c r="B228" s="1058"/>
      <c r="C228" s="1058"/>
      <c r="D228" s="1058"/>
      <c r="E228" s="1058"/>
      <c r="F228" s="1059"/>
      <c r="G228" s="822" t="s">
        <v>17</v>
      </c>
      <c r="H228" s="673"/>
      <c r="I228" s="673"/>
      <c r="J228" s="673"/>
      <c r="K228" s="673"/>
      <c r="L228" s="672" t="s">
        <v>18</v>
      </c>
      <c r="M228" s="673"/>
      <c r="N228" s="673"/>
      <c r="O228" s="673"/>
      <c r="P228" s="673"/>
      <c r="Q228" s="673"/>
      <c r="R228" s="673"/>
      <c r="S228" s="673"/>
      <c r="T228" s="673"/>
      <c r="U228" s="673"/>
      <c r="V228" s="673"/>
      <c r="W228" s="673"/>
      <c r="X228" s="674"/>
      <c r="Y228" s="657" t="s">
        <v>19</v>
      </c>
      <c r="Z228" s="658"/>
      <c r="AA228" s="658"/>
      <c r="AB228" s="806"/>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7" t="s">
        <v>19</v>
      </c>
      <c r="AV228" s="658"/>
      <c r="AW228" s="658"/>
      <c r="AX228" s="659"/>
      <c r="AY228" s="34">
        <f>$AY$227</f>
        <v>0</v>
      </c>
    </row>
    <row r="229" spans="1:51" ht="24.75" customHeight="1" x14ac:dyDescent="0.15">
      <c r="A229" s="1057"/>
      <c r="B229" s="1058"/>
      <c r="C229" s="1058"/>
      <c r="D229" s="1058"/>
      <c r="E229" s="1058"/>
      <c r="F229" s="1059"/>
      <c r="G229" s="675"/>
      <c r="H229" s="676"/>
      <c r="I229" s="676"/>
      <c r="J229" s="676"/>
      <c r="K229" s="677"/>
      <c r="L229" s="668"/>
      <c r="M229" s="669"/>
      <c r="N229" s="669"/>
      <c r="O229" s="669"/>
      <c r="P229" s="669"/>
      <c r="Q229" s="669"/>
      <c r="R229" s="669"/>
      <c r="S229" s="669"/>
      <c r="T229" s="669"/>
      <c r="U229" s="669"/>
      <c r="V229" s="669"/>
      <c r="W229" s="669"/>
      <c r="X229" s="670"/>
      <c r="Y229" s="654"/>
      <c r="Z229" s="655"/>
      <c r="AA229" s="655"/>
      <c r="AB229" s="842"/>
      <c r="AC229" s="675"/>
      <c r="AD229" s="676"/>
      <c r="AE229" s="676"/>
      <c r="AF229" s="676"/>
      <c r="AG229" s="677"/>
      <c r="AH229" s="668"/>
      <c r="AI229" s="669"/>
      <c r="AJ229" s="669"/>
      <c r="AK229" s="669"/>
      <c r="AL229" s="669"/>
      <c r="AM229" s="669"/>
      <c r="AN229" s="669"/>
      <c r="AO229" s="669"/>
      <c r="AP229" s="669"/>
      <c r="AQ229" s="669"/>
      <c r="AR229" s="669"/>
      <c r="AS229" s="669"/>
      <c r="AT229" s="670"/>
      <c r="AU229" s="654"/>
      <c r="AV229" s="655"/>
      <c r="AW229" s="655"/>
      <c r="AX229" s="656"/>
      <c r="AY229" s="34">
        <f t="shared" ref="AY229:AY239" si="17">$AY$227</f>
        <v>0</v>
      </c>
    </row>
    <row r="230" spans="1:51" ht="24.75" customHeight="1" x14ac:dyDescent="0.15">
      <c r="A230" s="1057"/>
      <c r="B230" s="1058"/>
      <c r="C230" s="1058"/>
      <c r="D230" s="1058"/>
      <c r="E230" s="1058"/>
      <c r="F230" s="105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7"/>
      <c r="B231" s="1058"/>
      <c r="C231" s="1058"/>
      <c r="D231" s="1058"/>
      <c r="E231" s="1058"/>
      <c r="F231" s="105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7"/>
      <c r="B232" s="1058"/>
      <c r="C232" s="1058"/>
      <c r="D232" s="1058"/>
      <c r="E232" s="1058"/>
      <c r="F232" s="105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7"/>
      <c r="B233" s="1058"/>
      <c r="C233" s="1058"/>
      <c r="D233" s="1058"/>
      <c r="E233" s="1058"/>
      <c r="F233" s="105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7"/>
      <c r="B234" s="1058"/>
      <c r="C234" s="1058"/>
      <c r="D234" s="1058"/>
      <c r="E234" s="1058"/>
      <c r="F234" s="105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7"/>
      <c r="B235" s="1058"/>
      <c r="C235" s="1058"/>
      <c r="D235" s="1058"/>
      <c r="E235" s="1058"/>
      <c r="F235" s="105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7"/>
      <c r="B236" s="1058"/>
      <c r="C236" s="1058"/>
      <c r="D236" s="1058"/>
      <c r="E236" s="1058"/>
      <c r="F236" s="105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7"/>
      <c r="B237" s="1058"/>
      <c r="C237" s="1058"/>
      <c r="D237" s="1058"/>
      <c r="E237" s="1058"/>
      <c r="F237" s="105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7"/>
      <c r="B238" s="1058"/>
      <c r="C238" s="1058"/>
      <c r="D238" s="1058"/>
      <c r="E238" s="1058"/>
      <c r="F238" s="105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7"/>
      <c r="B239" s="1058"/>
      <c r="C239" s="1058"/>
      <c r="D239" s="1058"/>
      <c r="E239" s="1058"/>
      <c r="F239" s="105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15">
      <c r="A240" s="1057"/>
      <c r="B240" s="1058"/>
      <c r="C240" s="1058"/>
      <c r="D240" s="1058"/>
      <c r="E240" s="1058"/>
      <c r="F240" s="1059"/>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01"/>
      <c r="AY240">
        <f>COUNTA($G$242,$AC$242)</f>
        <v>0</v>
      </c>
    </row>
    <row r="241" spans="1:51" ht="24.75" customHeight="1" x14ac:dyDescent="0.15">
      <c r="A241" s="1057"/>
      <c r="B241" s="1058"/>
      <c r="C241" s="1058"/>
      <c r="D241" s="1058"/>
      <c r="E241" s="1058"/>
      <c r="F241" s="1059"/>
      <c r="G241" s="822" t="s">
        <v>17</v>
      </c>
      <c r="H241" s="673"/>
      <c r="I241" s="673"/>
      <c r="J241" s="673"/>
      <c r="K241" s="673"/>
      <c r="L241" s="672" t="s">
        <v>18</v>
      </c>
      <c r="M241" s="673"/>
      <c r="N241" s="673"/>
      <c r="O241" s="673"/>
      <c r="P241" s="673"/>
      <c r="Q241" s="673"/>
      <c r="R241" s="673"/>
      <c r="S241" s="673"/>
      <c r="T241" s="673"/>
      <c r="U241" s="673"/>
      <c r="V241" s="673"/>
      <c r="W241" s="673"/>
      <c r="X241" s="674"/>
      <c r="Y241" s="657" t="s">
        <v>19</v>
      </c>
      <c r="Z241" s="658"/>
      <c r="AA241" s="658"/>
      <c r="AB241" s="806"/>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7" t="s">
        <v>19</v>
      </c>
      <c r="AV241" s="658"/>
      <c r="AW241" s="658"/>
      <c r="AX241" s="659"/>
      <c r="AY241" s="34">
        <f>$AY$240</f>
        <v>0</v>
      </c>
    </row>
    <row r="242" spans="1:51" ht="24.75" customHeight="1" x14ac:dyDescent="0.15">
      <c r="A242" s="1057"/>
      <c r="B242" s="1058"/>
      <c r="C242" s="1058"/>
      <c r="D242" s="1058"/>
      <c r="E242" s="1058"/>
      <c r="F242" s="1059"/>
      <c r="G242" s="675"/>
      <c r="H242" s="676"/>
      <c r="I242" s="676"/>
      <c r="J242" s="676"/>
      <c r="K242" s="677"/>
      <c r="L242" s="668"/>
      <c r="M242" s="669"/>
      <c r="N242" s="669"/>
      <c r="O242" s="669"/>
      <c r="P242" s="669"/>
      <c r="Q242" s="669"/>
      <c r="R242" s="669"/>
      <c r="S242" s="669"/>
      <c r="T242" s="669"/>
      <c r="U242" s="669"/>
      <c r="V242" s="669"/>
      <c r="W242" s="669"/>
      <c r="X242" s="670"/>
      <c r="Y242" s="654"/>
      <c r="Z242" s="655"/>
      <c r="AA242" s="655"/>
      <c r="AB242" s="842"/>
      <c r="AC242" s="675"/>
      <c r="AD242" s="676"/>
      <c r="AE242" s="676"/>
      <c r="AF242" s="676"/>
      <c r="AG242" s="677"/>
      <c r="AH242" s="668"/>
      <c r="AI242" s="669"/>
      <c r="AJ242" s="669"/>
      <c r="AK242" s="669"/>
      <c r="AL242" s="669"/>
      <c r="AM242" s="669"/>
      <c r="AN242" s="669"/>
      <c r="AO242" s="669"/>
      <c r="AP242" s="669"/>
      <c r="AQ242" s="669"/>
      <c r="AR242" s="669"/>
      <c r="AS242" s="669"/>
      <c r="AT242" s="670"/>
      <c r="AU242" s="654"/>
      <c r="AV242" s="655"/>
      <c r="AW242" s="655"/>
      <c r="AX242" s="656"/>
      <c r="AY242" s="34">
        <f t="shared" ref="AY242:AY252" si="18">$AY$240</f>
        <v>0</v>
      </c>
    </row>
    <row r="243" spans="1:51" ht="24.75" customHeight="1" x14ac:dyDescent="0.15">
      <c r="A243" s="1057"/>
      <c r="B243" s="1058"/>
      <c r="C243" s="1058"/>
      <c r="D243" s="1058"/>
      <c r="E243" s="1058"/>
      <c r="F243" s="105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7"/>
      <c r="B244" s="1058"/>
      <c r="C244" s="1058"/>
      <c r="D244" s="1058"/>
      <c r="E244" s="1058"/>
      <c r="F244" s="105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7"/>
      <c r="B245" s="1058"/>
      <c r="C245" s="1058"/>
      <c r="D245" s="1058"/>
      <c r="E245" s="1058"/>
      <c r="F245" s="105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7"/>
      <c r="B246" s="1058"/>
      <c r="C246" s="1058"/>
      <c r="D246" s="1058"/>
      <c r="E246" s="1058"/>
      <c r="F246" s="105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7"/>
      <c r="B247" s="1058"/>
      <c r="C247" s="1058"/>
      <c r="D247" s="1058"/>
      <c r="E247" s="1058"/>
      <c r="F247" s="105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7"/>
      <c r="B248" s="1058"/>
      <c r="C248" s="1058"/>
      <c r="D248" s="1058"/>
      <c r="E248" s="1058"/>
      <c r="F248" s="105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7"/>
      <c r="B249" s="1058"/>
      <c r="C249" s="1058"/>
      <c r="D249" s="1058"/>
      <c r="E249" s="1058"/>
      <c r="F249" s="105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7"/>
      <c r="B250" s="1058"/>
      <c r="C250" s="1058"/>
      <c r="D250" s="1058"/>
      <c r="E250" s="1058"/>
      <c r="F250" s="105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7"/>
      <c r="B251" s="1058"/>
      <c r="C251" s="1058"/>
      <c r="D251" s="1058"/>
      <c r="E251" s="1058"/>
      <c r="F251" s="105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7"/>
      <c r="B252" s="1058"/>
      <c r="C252" s="1058"/>
      <c r="D252" s="1058"/>
      <c r="E252" s="1058"/>
      <c r="F252" s="105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15">
      <c r="A253" s="1057"/>
      <c r="B253" s="1058"/>
      <c r="C253" s="1058"/>
      <c r="D253" s="1058"/>
      <c r="E253" s="1058"/>
      <c r="F253" s="1059"/>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01"/>
      <c r="AY253">
        <f>COUNTA($G$255,$AC$255)</f>
        <v>0</v>
      </c>
    </row>
    <row r="254" spans="1:51" ht="24.75" customHeight="1" x14ac:dyDescent="0.15">
      <c r="A254" s="1057"/>
      <c r="B254" s="1058"/>
      <c r="C254" s="1058"/>
      <c r="D254" s="1058"/>
      <c r="E254" s="1058"/>
      <c r="F254" s="1059"/>
      <c r="G254" s="822" t="s">
        <v>17</v>
      </c>
      <c r="H254" s="673"/>
      <c r="I254" s="673"/>
      <c r="J254" s="673"/>
      <c r="K254" s="673"/>
      <c r="L254" s="672" t="s">
        <v>18</v>
      </c>
      <c r="M254" s="673"/>
      <c r="N254" s="673"/>
      <c r="O254" s="673"/>
      <c r="P254" s="673"/>
      <c r="Q254" s="673"/>
      <c r="R254" s="673"/>
      <c r="S254" s="673"/>
      <c r="T254" s="673"/>
      <c r="U254" s="673"/>
      <c r="V254" s="673"/>
      <c r="W254" s="673"/>
      <c r="X254" s="674"/>
      <c r="Y254" s="657" t="s">
        <v>19</v>
      </c>
      <c r="Z254" s="658"/>
      <c r="AA254" s="658"/>
      <c r="AB254" s="806"/>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7" t="s">
        <v>19</v>
      </c>
      <c r="AV254" s="658"/>
      <c r="AW254" s="658"/>
      <c r="AX254" s="659"/>
      <c r="AY254" s="34">
        <f>$AY$253</f>
        <v>0</v>
      </c>
    </row>
    <row r="255" spans="1:51" ht="24.75" customHeight="1" x14ac:dyDescent="0.15">
      <c r="A255" s="1057"/>
      <c r="B255" s="1058"/>
      <c r="C255" s="1058"/>
      <c r="D255" s="1058"/>
      <c r="E255" s="1058"/>
      <c r="F255" s="1059"/>
      <c r="G255" s="675"/>
      <c r="H255" s="676"/>
      <c r="I255" s="676"/>
      <c r="J255" s="676"/>
      <c r="K255" s="677"/>
      <c r="L255" s="668"/>
      <c r="M255" s="669"/>
      <c r="N255" s="669"/>
      <c r="O255" s="669"/>
      <c r="P255" s="669"/>
      <c r="Q255" s="669"/>
      <c r="R255" s="669"/>
      <c r="S255" s="669"/>
      <c r="T255" s="669"/>
      <c r="U255" s="669"/>
      <c r="V255" s="669"/>
      <c r="W255" s="669"/>
      <c r="X255" s="670"/>
      <c r="Y255" s="654"/>
      <c r="Z255" s="655"/>
      <c r="AA255" s="655"/>
      <c r="AB255" s="842"/>
      <c r="AC255" s="675"/>
      <c r="AD255" s="676"/>
      <c r="AE255" s="676"/>
      <c r="AF255" s="676"/>
      <c r="AG255" s="677"/>
      <c r="AH255" s="668"/>
      <c r="AI255" s="669"/>
      <c r="AJ255" s="669"/>
      <c r="AK255" s="669"/>
      <c r="AL255" s="669"/>
      <c r="AM255" s="669"/>
      <c r="AN255" s="669"/>
      <c r="AO255" s="669"/>
      <c r="AP255" s="669"/>
      <c r="AQ255" s="669"/>
      <c r="AR255" s="669"/>
      <c r="AS255" s="669"/>
      <c r="AT255" s="670"/>
      <c r="AU255" s="654"/>
      <c r="AV255" s="655"/>
      <c r="AW255" s="655"/>
      <c r="AX255" s="656"/>
      <c r="AY255" s="34">
        <f t="shared" ref="AY255:AY265" si="19">$AY$253</f>
        <v>0</v>
      </c>
    </row>
    <row r="256" spans="1:51" ht="24.75" customHeight="1" x14ac:dyDescent="0.15">
      <c r="A256" s="1057"/>
      <c r="B256" s="1058"/>
      <c r="C256" s="1058"/>
      <c r="D256" s="1058"/>
      <c r="E256" s="1058"/>
      <c r="F256" s="105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7"/>
      <c r="B257" s="1058"/>
      <c r="C257" s="1058"/>
      <c r="D257" s="1058"/>
      <c r="E257" s="1058"/>
      <c r="F257" s="105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7"/>
      <c r="B258" s="1058"/>
      <c r="C258" s="1058"/>
      <c r="D258" s="1058"/>
      <c r="E258" s="1058"/>
      <c r="F258" s="105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7"/>
      <c r="B259" s="1058"/>
      <c r="C259" s="1058"/>
      <c r="D259" s="1058"/>
      <c r="E259" s="1058"/>
      <c r="F259" s="105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7"/>
      <c r="B260" s="1058"/>
      <c r="C260" s="1058"/>
      <c r="D260" s="1058"/>
      <c r="E260" s="1058"/>
      <c r="F260" s="105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7"/>
      <c r="B261" s="1058"/>
      <c r="C261" s="1058"/>
      <c r="D261" s="1058"/>
      <c r="E261" s="1058"/>
      <c r="F261" s="105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7"/>
      <c r="B262" s="1058"/>
      <c r="C262" s="1058"/>
      <c r="D262" s="1058"/>
      <c r="E262" s="1058"/>
      <c r="F262" s="105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7"/>
      <c r="B263" s="1058"/>
      <c r="C263" s="1058"/>
      <c r="D263" s="1058"/>
      <c r="E263" s="1058"/>
      <c r="F263" s="105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7"/>
      <c r="B264" s="1058"/>
      <c r="C264" s="1058"/>
      <c r="D264" s="1058"/>
      <c r="E264" s="1058"/>
      <c r="F264" s="105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2021-07-05T04:30:10Z</cp:lastPrinted>
  <dcterms:created xsi:type="dcterms:W3CDTF">2012-03-13T00:50:25Z</dcterms:created>
  <dcterms:modified xsi:type="dcterms:W3CDTF">2021-07-05T04:34:50Z</dcterms:modified>
</cp:coreProperties>
</file>